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5A30C285-2E44-48CA-A9FD-318676D59DA7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394" i="1" l="1"/>
  <c r="AC3395" i="1"/>
  <c r="AC3396" i="1"/>
  <c r="AC3397" i="1"/>
  <c r="AC3398" i="1"/>
  <c r="AC3399" i="1"/>
  <c r="AC3400" i="1"/>
  <c r="AC3401" i="1"/>
  <c r="AC3385" i="1"/>
  <c r="AC3386" i="1"/>
  <c r="AC3387" i="1"/>
  <c r="AC3388" i="1"/>
  <c r="AC3389" i="1"/>
  <c r="AC3390" i="1"/>
  <c r="AC3391" i="1"/>
  <c r="AC3392" i="1"/>
  <c r="AC3393" i="1"/>
  <c r="AC3384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12" i="1"/>
  <c r="AC3243" i="1" l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42" i="1"/>
  <c r="AC3234" i="1"/>
  <c r="AC3235" i="1"/>
  <c r="AC3236" i="1"/>
  <c r="AC3237" i="1"/>
  <c r="AC3238" i="1"/>
  <c r="AC3239" i="1"/>
  <c r="AC3240" i="1"/>
  <c r="AC3241" i="1"/>
  <c r="AC3233" i="1"/>
  <c r="AC3174" i="1" l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173" i="1"/>
  <c r="AC3170" i="1" l="1"/>
  <c r="AC3171" i="1"/>
  <c r="AC3172" i="1"/>
  <c r="AC3169" i="1"/>
  <c r="AC3160" i="1"/>
  <c r="AC3161" i="1"/>
  <c r="AC3162" i="1"/>
  <c r="AC3163" i="1"/>
  <c r="AC3164" i="1"/>
  <c r="AC3159" i="1"/>
  <c r="AC3156" i="1" l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5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2994" i="1"/>
  <c r="AC2993" i="1"/>
  <c r="AC2992" i="1"/>
  <c r="AC2991" i="1"/>
  <c r="AC2990" i="1"/>
  <c r="AC2989" i="1"/>
  <c r="AC2988" i="1"/>
  <c r="AC2987" i="1"/>
  <c r="AC2986" i="1"/>
  <c r="AC2985" i="1"/>
  <c r="AC2984" i="1"/>
  <c r="AC2983" i="1"/>
  <c r="AC2982" i="1"/>
  <c r="AC2981" i="1"/>
  <c r="AC2980" i="1"/>
  <c r="AC2979" i="1"/>
  <c r="AC2978" i="1"/>
  <c r="AC2977" i="1"/>
  <c r="AC2976" i="1"/>
  <c r="AC2975" i="1"/>
  <c r="AC2974" i="1"/>
  <c r="AC2973" i="1"/>
  <c r="AC2972" i="1"/>
  <c r="AC2971" i="1"/>
  <c r="AC2970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43" i="1"/>
  <c r="AC678" i="1"/>
  <c r="AC396" i="1"/>
  <c r="AC1742" i="1"/>
  <c r="AC971" i="1"/>
  <c r="AC945" i="1"/>
  <c r="AC54" i="1"/>
  <c r="AC227" i="1"/>
  <c r="AC2933" i="1" l="1"/>
  <c r="AC2934" i="1"/>
  <c r="AC2935" i="1"/>
  <c r="AC2936" i="1"/>
  <c r="AC2937" i="1"/>
  <c r="AC2938" i="1"/>
  <c r="AC2939" i="1"/>
  <c r="AC2940" i="1"/>
  <c r="AC2941" i="1"/>
  <c r="AC2942" i="1"/>
  <c r="AC2932" i="1"/>
  <c r="AC2873" i="1" l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872" i="1"/>
  <c r="J149" i="3" l="1"/>
  <c r="I149" i="3"/>
  <c r="H149" i="3"/>
  <c r="G149" i="3"/>
  <c r="AC2863" i="1" l="1"/>
  <c r="AC2864" i="1"/>
  <c r="AC2865" i="1"/>
  <c r="AC2866" i="1"/>
  <c r="AC2867" i="1"/>
  <c r="AC2868" i="1"/>
  <c r="AC2869" i="1"/>
  <c r="AC2870" i="1"/>
  <c r="AC2871" i="1"/>
  <c r="AC2862" i="1"/>
  <c r="AC2858" i="1"/>
  <c r="AC2857" i="1"/>
  <c r="AC2855" i="1" l="1"/>
  <c r="AC2854" i="1"/>
  <c r="AC2853" i="1"/>
  <c r="AC2852" i="1"/>
  <c r="AC2847" i="1"/>
  <c r="AC2848" i="1"/>
  <c r="AC2849" i="1"/>
  <c r="AC2850" i="1"/>
  <c r="AC2851" i="1"/>
  <c r="AC2845" i="1"/>
  <c r="AC2846" i="1"/>
  <c r="AC2844" i="1"/>
  <c r="AC2830" i="1"/>
  <c r="AC2829" i="1"/>
  <c r="AC2835" i="1"/>
  <c r="AC2836" i="1"/>
  <c r="AC2837" i="1"/>
  <c r="AC2838" i="1"/>
  <c r="AC2839" i="1"/>
  <c r="AC2840" i="1"/>
  <c r="AC2841" i="1"/>
  <c r="AC2842" i="1"/>
  <c r="AC2843" i="1"/>
  <c r="AC2834" i="1"/>
  <c r="AC2827" i="1" l="1"/>
  <c r="AC2826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49" i="3" l="1"/>
  <c r="K25" i="3" l="1"/>
  <c r="K26" i="3"/>
  <c r="K27" i="3"/>
  <c r="K28" i="3"/>
  <c r="K149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<sst xmlns="http://schemas.openxmlformats.org/spreadsheetml/2006/main" count="30813" uniqueCount="1628">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</sst>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26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1186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1186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1186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1186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1186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1186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1186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1186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1186</v>
      </c>
      <c r="R215" s="1" t="s">
        <v>1187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1186</v>
      </c>
      <c r="R216" s="1" t="s">
        <v>1187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1186</v>
      </c>
      <c r="R217" s="1" t="s">
        <v>1187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1186</v>
      </c>
      <c r="R218" s="1" t="s">
        <v>1187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1186</v>
      </c>
      <c r="R219" s="1" t="s">
        <v>1187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1186</v>
      </c>
      <c r="R220" s="1" t="s">
        <v>1187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1186</v>
      </c>
      <c r="R221" s="1" t="s">
        <v>1187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1186</v>
      </c>
      <c r="R222" s="1" t="s">
        <v>1187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1187</v>
      </c>
      <c r="R223" s="1" t="s">
        <v>1188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1187</v>
      </c>
      <c r="R224" s="1" t="s">
        <v>1188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1187</v>
      </c>
      <c r="R225" s="1" t="s">
        <v>1188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1187</v>
      </c>
      <c r="R226" s="1" t="s">
        <v>1188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1187</v>
      </c>
      <c r="R227" s="1" t="s">
        <v>1188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1187</v>
      </c>
      <c r="R228" s="1" t="s">
        <v>1188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1187</v>
      </c>
      <c r="R229" s="1" t="s">
        <v>1188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1188</v>
      </c>
      <c r="R230" s="1" t="s">
        <v>1189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1188</v>
      </c>
      <c r="R231" s="1" t="s">
        <v>1189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1188</v>
      </c>
      <c r="R232" s="1" t="s">
        <v>1189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1188</v>
      </c>
      <c r="R233" s="1" t="s">
        <v>1189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1188</v>
      </c>
      <c r="R234" s="1" t="s">
        <v>1189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1188</v>
      </c>
      <c r="R235" s="1" t="s">
        <v>1189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1188</v>
      </c>
      <c r="R236" s="59" t="s">
        <v>1189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1189</v>
      </c>
      <c r="R237" s="1" t="s">
        <v>1190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1189</v>
      </c>
      <c r="R238" s="1" t="s">
        <v>1190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1189</v>
      </c>
      <c r="R239" s="1" t="s">
        <v>1190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1189</v>
      </c>
      <c r="R240" s="1" t="s">
        <v>1190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1189</v>
      </c>
      <c r="R241" s="1" t="s">
        <v>1190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1189</v>
      </c>
      <c r="R242" s="1" t="s">
        <v>1190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1189</v>
      </c>
      <c r="R243" s="59" t="s">
        <v>1190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1186</v>
      </c>
      <c r="Q244" s="1" t="s">
        <v>1190</v>
      </c>
      <c r="R244" s="1" t="s">
        <v>1191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1186</v>
      </c>
      <c r="Q245" s="1" t="s">
        <v>1190</v>
      </c>
      <c r="R245" s="1" t="s">
        <v>1191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1186</v>
      </c>
      <c r="Q246" s="1" t="s">
        <v>1190</v>
      </c>
      <c r="R246" s="1" t="s">
        <v>1191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1186</v>
      </c>
      <c r="Q247" s="1" t="s">
        <v>1190</v>
      </c>
      <c r="R247" s="1" t="s">
        <v>1191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1186</v>
      </c>
      <c r="Q248" s="1" t="s">
        <v>1190</v>
      </c>
      <c r="R248" s="1" t="s">
        <v>1191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1186</v>
      </c>
      <c r="Q249" s="1" t="s">
        <v>1190</v>
      </c>
      <c r="R249" s="1" t="s">
        <v>1191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1186</v>
      </c>
      <c r="Q250" s="59" t="s">
        <v>1190</v>
      </c>
      <c r="R250" s="59" t="s">
        <v>1191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1186</v>
      </c>
      <c r="P251" s="1" t="s">
        <v>1187</v>
      </c>
      <c r="Q251" s="1" t="s">
        <v>1191</v>
      </c>
      <c r="R251" s="1" t="s">
        <v>1192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1186</v>
      </c>
      <c r="P252" s="1" t="s">
        <v>1187</v>
      </c>
      <c r="Q252" s="1" t="s">
        <v>1191</v>
      </c>
      <c r="R252" s="1" t="s">
        <v>1192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1186</v>
      </c>
      <c r="P253" s="1" t="s">
        <v>1187</v>
      </c>
      <c r="Q253" s="1" t="s">
        <v>1191</v>
      </c>
      <c r="R253" s="1" t="s">
        <v>1192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1186</v>
      </c>
      <c r="P254" s="1" t="s">
        <v>1187</v>
      </c>
      <c r="Q254" s="1" t="s">
        <v>1191</v>
      </c>
      <c r="R254" s="1" t="s">
        <v>1192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1186</v>
      </c>
      <c r="P255" s="1" t="s">
        <v>1187</v>
      </c>
      <c r="Q255" s="1" t="s">
        <v>1191</v>
      </c>
      <c r="R255" s="1" t="s">
        <v>1192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1186</v>
      </c>
      <c r="P256" s="1" t="s">
        <v>1187</v>
      </c>
      <c r="Q256" s="1" t="s">
        <v>1191</v>
      </c>
      <c r="R256" s="1" t="s">
        <v>1192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1186</v>
      </c>
      <c r="P257" s="59" t="s">
        <v>1187</v>
      </c>
      <c r="Q257" s="59" t="s">
        <v>1191</v>
      </c>
      <c r="R257" s="59" t="s">
        <v>1192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1187</v>
      </c>
      <c r="P258" s="1" t="s">
        <v>1188</v>
      </c>
      <c r="Q258" s="1" t="s">
        <v>1192</v>
      </c>
      <c r="R258" s="1" t="s">
        <v>1193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1187</v>
      </c>
      <c r="P259" s="1" t="s">
        <v>1188</v>
      </c>
      <c r="Q259" s="1" t="s">
        <v>1192</v>
      </c>
      <c r="R259" s="1" t="s">
        <v>1193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1187</v>
      </c>
      <c r="P260" s="1" t="s">
        <v>1188</v>
      </c>
      <c r="Q260" s="1" t="s">
        <v>1192</v>
      </c>
      <c r="R260" s="1" t="s">
        <v>1193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1187</v>
      </c>
      <c r="P261" s="1" t="s">
        <v>1188</v>
      </c>
      <c r="Q261" s="1" t="s">
        <v>1192</v>
      </c>
      <c r="R261" s="1" t="s">
        <v>1193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1187</v>
      </c>
      <c r="P262" s="1" t="s">
        <v>1188</v>
      </c>
      <c r="Q262" s="1" t="s">
        <v>1192</v>
      </c>
      <c r="R262" s="1" t="s">
        <v>1193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1187</v>
      </c>
      <c r="P263" s="1" t="s">
        <v>1188</v>
      </c>
      <c r="Q263" s="1" t="s">
        <v>1192</v>
      </c>
      <c r="R263" s="1" t="s">
        <v>1193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1187</v>
      </c>
      <c r="P264" s="1" t="s">
        <v>1188</v>
      </c>
      <c r="Q264" s="1" t="s">
        <v>1192</v>
      </c>
      <c r="R264" s="1" t="s">
        <v>1193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1188</v>
      </c>
      <c r="P265" s="1" t="s">
        <v>1189</v>
      </c>
      <c r="Q265" s="1" t="s">
        <v>1193</v>
      </c>
      <c r="R265" s="1" t="s">
        <v>1194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1188</v>
      </c>
      <c r="P266" s="1" t="s">
        <v>1189</v>
      </c>
      <c r="Q266" s="1" t="s">
        <v>1193</v>
      </c>
      <c r="R266" s="1" t="s">
        <v>1194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1188</v>
      </c>
      <c r="P267" s="1" t="s">
        <v>1189</v>
      </c>
      <c r="Q267" s="1" t="s">
        <v>1193</v>
      </c>
      <c r="R267" s="1" t="s">
        <v>1194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1188</v>
      </c>
      <c r="P268" s="1" t="s">
        <v>1189</v>
      </c>
      <c r="Q268" s="1" t="s">
        <v>1193</v>
      </c>
      <c r="R268" s="1" t="s">
        <v>1194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1188</v>
      </c>
      <c r="P269" s="1" t="s">
        <v>1189</v>
      </c>
      <c r="Q269" s="1" t="s">
        <v>1193</v>
      </c>
      <c r="R269" s="1" t="s">
        <v>1194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1201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1201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1201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1201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1201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1201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1201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401"/>
  <sheetViews>
    <sheetView tabSelected="1" topLeftCell="N1" zoomScaleNormal="100" workbookViewId="0">
      <pane ySplit="1" topLeftCell="A3101" activePane="bottomLeft" state="frozen"/>
      <selection pane="bottomLeft" activeCell="X3125" sqref="X312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1572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9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3">
        <v>0.49305555555555558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1573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9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3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5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5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5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5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5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5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5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5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5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5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5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5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5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  <c r="AR413" s="9">
        <v>43384</v>
      </c>
      <c r="AS413" s="63">
        <v>0.875</v>
      </c>
    </row>
    <row r="414" spans="1:45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5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5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284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9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3">
        <v>0.49305555555555558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9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3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9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3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9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3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9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3">
        <v>0.49305555555555558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1570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1571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1574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9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3">
        <v>0.57638888888888895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9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3">
        <v>0.61111111111111105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1178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1131</v>
      </c>
      <c r="AD1004" s="9">
        <v>43374</v>
      </c>
      <c r="AE1004">
        <v>29</v>
      </c>
      <c r="AG1004" t="s">
        <v>956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1132</v>
      </c>
      <c r="AD1005" s="9">
        <v>43374</v>
      </c>
      <c r="AE1005">
        <v>29</v>
      </c>
      <c r="AG1005" t="s">
        <v>956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1133</v>
      </c>
      <c r="AD1006" s="9">
        <v>43374</v>
      </c>
      <c r="AE1006">
        <v>29</v>
      </c>
      <c r="AG1006" t="s">
        <v>593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1152</v>
      </c>
      <c r="AD1007" s="9">
        <v>43375</v>
      </c>
      <c r="AE1007">
        <v>30</v>
      </c>
      <c r="AG1007" t="s">
        <v>956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1153</v>
      </c>
      <c r="AD1008" s="9">
        <v>43375</v>
      </c>
      <c r="AE1008">
        <v>30</v>
      </c>
      <c r="AG1008" t="s">
        <v>956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1154</v>
      </c>
      <c r="AD1009" s="9">
        <v>43375</v>
      </c>
      <c r="AE1009">
        <v>30</v>
      </c>
      <c r="AG1009" t="s">
        <v>956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1177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1172</v>
      </c>
      <c r="AD1010" s="9">
        <v>43376</v>
      </c>
      <c r="AE1010">
        <v>31</v>
      </c>
      <c r="AG1010" t="s">
        <v>956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1173</v>
      </c>
      <c r="AD1011" s="9">
        <v>43376</v>
      </c>
      <c r="AE1011">
        <v>31</v>
      </c>
      <c r="AG1011" t="s">
        <v>956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1174</v>
      </c>
      <c r="AD1012" s="9">
        <v>43377</v>
      </c>
      <c r="AE1012">
        <v>32</v>
      </c>
      <c r="AG1012" t="s">
        <v>956</v>
      </c>
      <c r="AH1012">
        <v>29</v>
      </c>
      <c r="AI1012">
        <v>2</v>
      </c>
      <c r="AJ1012" s="63">
        <v>0.59722222222222221</v>
      </c>
      <c r="AL1012" s="63"/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1175</v>
      </c>
      <c r="AD1013" s="9">
        <v>43377</v>
      </c>
      <c r="AE1013">
        <v>32</v>
      </c>
      <c r="AG1013" t="s">
        <v>956</v>
      </c>
      <c r="AH1013">
        <v>28</v>
      </c>
      <c r="AI1013">
        <v>2</v>
      </c>
      <c r="AJ1013" s="63">
        <v>0.59722222222222221</v>
      </c>
      <c r="AL1013" s="63"/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597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711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712</v>
      </c>
      <c r="AD1015" s="9">
        <v>43382</v>
      </c>
      <c r="AE1015">
        <v>37</v>
      </c>
      <c r="AF1015" t="s">
        <v>133</v>
      </c>
      <c r="AG1015" t="s">
        <v>956</v>
      </c>
      <c r="AH1015">
        <v>22</v>
      </c>
      <c r="AI1015">
        <v>1</v>
      </c>
      <c r="AJ1015" s="63">
        <v>0.63541666666666663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84</v>
      </c>
      <c r="AC1016" t="s">
        <v>713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84</v>
      </c>
      <c r="AC1017" t="s">
        <v>714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84</v>
      </c>
      <c r="AC1018" t="s">
        <v>715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716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717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718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719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720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721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84</v>
      </c>
      <c r="AC1025" t="s">
        <v>722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84</v>
      </c>
      <c r="AC1026" t="s">
        <v>723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724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84</v>
      </c>
      <c r="AC1028" t="s">
        <v>725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726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84</v>
      </c>
      <c r="AC1030" t="s">
        <v>727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728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729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730</v>
      </c>
      <c r="AF1033" t="s">
        <v>303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731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732</v>
      </c>
      <c r="AF1035" t="s">
        <v>305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84</v>
      </c>
      <c r="AC1036" t="s">
        <v>733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84</v>
      </c>
      <c r="AC1037" t="s">
        <v>734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84</v>
      </c>
      <c r="AC1038" t="s">
        <v>735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736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737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738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739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740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741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84</v>
      </c>
      <c r="AC1045" t="s">
        <v>742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743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84</v>
      </c>
      <c r="AC1047" t="s">
        <v>744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84</v>
      </c>
      <c r="AC1048" t="s">
        <v>745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746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84</v>
      </c>
      <c r="AC1050" t="s">
        <v>747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748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749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84</v>
      </c>
      <c r="AC1053" t="s">
        <v>750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751</v>
      </c>
      <c r="AF1054" t="s">
        <v>290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752</v>
      </c>
      <c r="AF1055" t="s">
        <v>302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84</v>
      </c>
      <c r="AC1056" t="s">
        <v>753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754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755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595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756</v>
      </c>
      <c r="AD1061" s="9">
        <v>43384</v>
      </c>
      <c r="AE1061">
        <v>33</v>
      </c>
      <c r="AF1061" t="s">
        <v>168</v>
      </c>
      <c r="AG1061" t="s">
        <v>956</v>
      </c>
      <c r="AH1061">
        <v>6</v>
      </c>
      <c r="AI1061">
        <v>6</v>
      </c>
      <c r="AJ1061" s="63">
        <v>0.58333333333333337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84</v>
      </c>
      <c r="AC1062" t="s">
        <v>757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758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84</v>
      </c>
      <c r="AC1064" t="s">
        <v>759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760</v>
      </c>
      <c r="AF1065" t="s">
        <v>287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84</v>
      </c>
      <c r="AC1066" t="s">
        <v>761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762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763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764</v>
      </c>
      <c r="AF1069" t="s">
        <v>304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84</v>
      </c>
      <c r="AC1070" t="s">
        <v>765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84</v>
      </c>
      <c r="AC1071" t="s">
        <v>766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767</v>
      </c>
      <c r="AD1072" s="9">
        <v>43382</v>
      </c>
      <c r="AE1072">
        <v>31</v>
      </c>
      <c r="AF1072" t="s">
        <v>131</v>
      </c>
      <c r="AG1072" t="s">
        <v>956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84</v>
      </c>
      <c r="AC1073" t="s">
        <v>768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769</v>
      </c>
      <c r="AF1074" t="s">
        <v>371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84</v>
      </c>
      <c r="AC1075" t="s">
        <v>770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771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772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773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774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84</v>
      </c>
      <c r="AC1080" t="s">
        <v>775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776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777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778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779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780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84</v>
      </c>
      <c r="AC1086" t="s">
        <v>781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782</v>
      </c>
      <c r="AD1087" s="9">
        <v>43382</v>
      </c>
      <c r="AE1087">
        <v>31</v>
      </c>
      <c r="AF1087" t="s">
        <v>284</v>
      </c>
      <c r="AG1087" t="s">
        <v>956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783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84</v>
      </c>
      <c r="AC1089" t="s">
        <v>784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84</v>
      </c>
      <c r="AC1090" t="s">
        <v>785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786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787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788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84</v>
      </c>
      <c r="AC1094" t="s">
        <v>789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790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791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792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793</v>
      </c>
      <c r="AD1098" s="9">
        <v>43382</v>
      </c>
      <c r="AE1098">
        <v>31</v>
      </c>
      <c r="AF1098" t="s">
        <v>285</v>
      </c>
      <c r="AG1098" t="s">
        <v>956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794</v>
      </c>
      <c r="AF1099" t="s">
        <v>286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795</v>
      </c>
      <c r="AF1100" t="s">
        <v>292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796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84</v>
      </c>
      <c r="AC1102" t="s">
        <v>797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798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799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800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594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1159</v>
      </c>
      <c r="AD1108" s="9">
        <v>43376</v>
      </c>
      <c r="AE1108">
        <v>30</v>
      </c>
      <c r="AG1108" t="s">
        <v>956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1170</v>
      </c>
      <c r="AD1109" s="9">
        <v>43377</v>
      </c>
      <c r="AE1109">
        <v>31</v>
      </c>
      <c r="AG1109" t="s">
        <v>956</v>
      </c>
      <c r="AH1109">
        <v>1</v>
      </c>
      <c r="AI1109">
        <v>1</v>
      </c>
      <c r="AJ1109" s="63">
        <v>0.59722222222222221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1171</v>
      </c>
      <c r="AD1110" s="9">
        <v>43377</v>
      </c>
      <c r="AE1110">
        <v>31</v>
      </c>
      <c r="AG1110" t="s">
        <v>956</v>
      </c>
      <c r="AH1110">
        <v>2</v>
      </c>
      <c r="AI1110">
        <v>1</v>
      </c>
      <c r="AJ1110" s="63">
        <v>0.59722222222222221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1203</v>
      </c>
      <c r="AD1111" s="9">
        <v>43378</v>
      </c>
      <c r="AE1111">
        <v>32</v>
      </c>
      <c r="AG1111" t="s">
        <v>956</v>
      </c>
      <c r="AH1111">
        <v>6</v>
      </c>
      <c r="AI1111">
        <v>1</v>
      </c>
      <c r="AJ1111" s="63">
        <v>0.49305555555555558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1582</v>
      </c>
      <c r="AD1112" s="9">
        <v>43384</v>
      </c>
      <c r="AE1112">
        <v>38</v>
      </c>
      <c r="AG1112" t="s">
        <v>956</v>
      </c>
      <c r="AH1112">
        <v>7</v>
      </c>
      <c r="AI1112">
        <v>6</v>
      </c>
      <c r="AJ1112" s="63">
        <v>0.58333333333333337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598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599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600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601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2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A20RT-A4</v>
      </c>
      <c r="AF1120" t="s">
        <v>252</v>
      </c>
    </row>
    <row r="1121" spans="1:36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A20SO-A1</v>
      </c>
      <c r="AF1121" t="s">
        <v>247</v>
      </c>
    </row>
    <row r="1122" spans="1:36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A20SO-A2</v>
      </c>
      <c r="AF1122" t="s">
        <v>120</v>
      </c>
    </row>
    <row r="1123" spans="1:36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A20SO-A3</v>
      </c>
      <c r="AF1123" t="s">
        <v>245</v>
      </c>
    </row>
    <row r="1124" spans="1:36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A20SO-A4</v>
      </c>
      <c r="AF1124" t="s">
        <v>252</v>
      </c>
    </row>
    <row r="1125" spans="1:36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2"/>
        <v>A20RT-A5</v>
      </c>
      <c r="AF1125" t="s">
        <v>246</v>
      </c>
    </row>
    <row r="1126" spans="1:36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2"/>
        <v>A20SO-A5</v>
      </c>
      <c r="AF1126" t="s">
        <v>246</v>
      </c>
    </row>
    <row r="1127" spans="1:36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602</v>
      </c>
    </row>
    <row r="1128" spans="1:36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956</v>
      </c>
      <c r="AH1128">
        <v>13</v>
      </c>
      <c r="AI1128">
        <v>1</v>
      </c>
      <c r="AJ1128" s="63">
        <v>0.5083333333333333</v>
      </c>
    </row>
    <row r="1129" spans="1:36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6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603</v>
      </c>
    </row>
    <row r="1131" spans="1:36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604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605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606</v>
      </c>
    </row>
    <row r="1134" spans="1:36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607</v>
      </c>
    </row>
    <row r="1135" spans="1:36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6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3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A2-5RT-A9</v>
      </c>
      <c r="AD1137" s="9">
        <v>43373</v>
      </c>
      <c r="AE1137">
        <v>26</v>
      </c>
      <c r="AF1137" t="s">
        <v>133</v>
      </c>
      <c r="AG1137" t="s">
        <v>593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1160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A2-5RT-A12</v>
      </c>
      <c r="AF1140" t="s">
        <v>284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A2-5SO-A12</v>
      </c>
      <c r="AF1146" t="s">
        <v>284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610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627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84</v>
      </c>
      <c r="AC1149" t="s">
        <v>628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629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630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631</v>
      </c>
      <c r="AF1152" t="s">
        <v>123</v>
      </c>
    </row>
    <row r="1153" spans="1:36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84</v>
      </c>
      <c r="AC1153" t="s">
        <v>632</v>
      </c>
    </row>
    <row r="1154" spans="1:36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633</v>
      </c>
      <c r="AF1154" t="s">
        <v>128</v>
      </c>
    </row>
    <row r="1155" spans="1:36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634</v>
      </c>
      <c r="AF1155" t="s">
        <v>173</v>
      </c>
    </row>
    <row r="1156" spans="1:36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84</v>
      </c>
      <c r="AC1156" t="s">
        <v>635</v>
      </c>
    </row>
    <row r="1157" spans="1:36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84</v>
      </c>
      <c r="AC1157" t="s">
        <v>636</v>
      </c>
    </row>
    <row r="1158" spans="1:36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637</v>
      </c>
      <c r="AF1158" t="s">
        <v>169</v>
      </c>
    </row>
    <row r="1159" spans="1:36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638</v>
      </c>
      <c r="AF1159" t="s">
        <v>244</v>
      </c>
    </row>
    <row r="1160" spans="1:36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639</v>
      </c>
      <c r="AF1160" t="s">
        <v>139</v>
      </c>
    </row>
    <row r="1161" spans="1:36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640</v>
      </c>
      <c r="AF1161" t="s">
        <v>303</v>
      </c>
    </row>
    <row r="1162" spans="1:36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84</v>
      </c>
      <c r="AC1162" t="s">
        <v>641</v>
      </c>
    </row>
    <row r="1163" spans="1:36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642</v>
      </c>
      <c r="AF1163" t="s">
        <v>150</v>
      </c>
    </row>
    <row r="1164" spans="1:36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1025</v>
      </c>
      <c r="AB1164" t="s">
        <v>84</v>
      </c>
      <c r="AC1164" t="s">
        <v>643</v>
      </c>
    </row>
    <row r="1165" spans="1:36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84</v>
      </c>
      <c r="AC1165" t="s">
        <v>644</v>
      </c>
    </row>
    <row r="1166" spans="1:36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645</v>
      </c>
      <c r="AD1166" s="9">
        <v>43380</v>
      </c>
      <c r="AE1166">
        <v>28</v>
      </c>
      <c r="AF1166" t="s">
        <v>284</v>
      </c>
      <c r="AG1166" t="s">
        <v>593</v>
      </c>
      <c r="AH1166">
        <v>26</v>
      </c>
      <c r="AI1166">
        <v>1</v>
      </c>
      <c r="AJ1166" s="63">
        <v>0.52430555555555558</v>
      </c>
    </row>
    <row r="1167" spans="1:36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646</v>
      </c>
      <c r="AF1167" t="s">
        <v>161</v>
      </c>
    </row>
    <row r="1168" spans="1:36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647</v>
      </c>
      <c r="AF1168" t="s">
        <v>157</v>
      </c>
    </row>
    <row r="1169" spans="1:35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648</v>
      </c>
      <c r="AF1169" t="s">
        <v>303</v>
      </c>
    </row>
    <row r="1170" spans="1:35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649</v>
      </c>
      <c r="AF1170" t="s">
        <v>241</v>
      </c>
    </row>
    <row r="1171" spans="1:35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650</v>
      </c>
      <c r="AD1171" s="9">
        <v>43384</v>
      </c>
      <c r="AE1171">
        <v>32</v>
      </c>
      <c r="AF1171" t="s">
        <v>150</v>
      </c>
      <c r="AG1171" t="s">
        <v>956</v>
      </c>
      <c r="AH1171">
        <v>20</v>
      </c>
      <c r="AI1171">
        <v>2</v>
      </c>
    </row>
    <row r="1172" spans="1:35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84</v>
      </c>
      <c r="AC1172" t="s">
        <v>651</v>
      </c>
    </row>
    <row r="1173" spans="1:35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84</v>
      </c>
      <c r="AC1173" t="s">
        <v>652</v>
      </c>
    </row>
    <row r="1174" spans="1:35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653</v>
      </c>
      <c r="AF1174" t="s">
        <v>250</v>
      </c>
    </row>
    <row r="1175" spans="1:35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654</v>
      </c>
      <c r="AF1175" t="s">
        <v>147</v>
      </c>
    </row>
    <row r="1176" spans="1:35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84</v>
      </c>
      <c r="AC1176" t="s">
        <v>655</v>
      </c>
    </row>
    <row r="1177" spans="1:35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656</v>
      </c>
      <c r="AF1177" t="s">
        <v>238</v>
      </c>
    </row>
    <row r="1178" spans="1:35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84</v>
      </c>
      <c r="AC1178" t="s">
        <v>657</v>
      </c>
    </row>
    <row r="1179" spans="1:35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658</v>
      </c>
      <c r="AF1179" t="s">
        <v>170</v>
      </c>
    </row>
    <row r="1180" spans="1:35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659</v>
      </c>
      <c r="AF1180" t="s">
        <v>242</v>
      </c>
    </row>
    <row r="1181" spans="1:35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660</v>
      </c>
      <c r="AF1181" t="s">
        <v>131</v>
      </c>
    </row>
    <row r="1182" spans="1:35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661</v>
      </c>
      <c r="AF1182" t="s">
        <v>168</v>
      </c>
    </row>
    <row r="1183" spans="1:35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662</v>
      </c>
      <c r="AF1183" t="s">
        <v>244</v>
      </c>
    </row>
    <row r="1184" spans="1:35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663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664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665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608</v>
      </c>
      <c r="E1188" s="1" t="s">
        <v>609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293</v>
      </c>
      <c r="C1189" t="s">
        <v>201</v>
      </c>
      <c r="D1189">
        <v>6.1239999999999997</v>
      </c>
      <c r="E1189" s="1" t="s">
        <v>612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666</v>
      </c>
      <c r="AF1189" t="s">
        <v>177</v>
      </c>
    </row>
    <row r="1190" spans="1:32" x14ac:dyDescent="0.25">
      <c r="A1190">
        <v>2</v>
      </c>
      <c r="B1190" t="s">
        <v>293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84</v>
      </c>
      <c r="AC1190" t="s">
        <v>667</v>
      </c>
    </row>
    <row r="1191" spans="1:32" x14ac:dyDescent="0.25">
      <c r="A1191">
        <v>3</v>
      </c>
      <c r="B1191" t="s">
        <v>293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668</v>
      </c>
      <c r="AF1191" t="s">
        <v>291</v>
      </c>
    </row>
    <row r="1192" spans="1:32" x14ac:dyDescent="0.25">
      <c r="A1192">
        <v>4</v>
      </c>
      <c r="B1192" t="s">
        <v>293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669</v>
      </c>
      <c r="AF1192" t="s">
        <v>129</v>
      </c>
    </row>
    <row r="1193" spans="1:32" x14ac:dyDescent="0.25">
      <c r="A1193">
        <v>5</v>
      </c>
      <c r="B1193" t="s">
        <v>293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670</v>
      </c>
      <c r="AF1193" t="s">
        <v>236</v>
      </c>
    </row>
    <row r="1194" spans="1:32" x14ac:dyDescent="0.25">
      <c r="A1194">
        <v>6</v>
      </c>
      <c r="B1194" t="s">
        <v>293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84</v>
      </c>
      <c r="AC1194" t="s">
        <v>671</v>
      </c>
    </row>
    <row r="1195" spans="1:32" x14ac:dyDescent="0.25">
      <c r="A1195">
        <v>7</v>
      </c>
      <c r="B1195" t="s">
        <v>293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84</v>
      </c>
      <c r="AC1195" t="s">
        <v>672</v>
      </c>
    </row>
    <row r="1196" spans="1:32" x14ac:dyDescent="0.25">
      <c r="A1196">
        <v>8</v>
      </c>
      <c r="B1196" t="s">
        <v>293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84</v>
      </c>
      <c r="AC1196" t="s">
        <v>673</v>
      </c>
    </row>
    <row r="1197" spans="1:32" x14ac:dyDescent="0.25">
      <c r="A1197">
        <v>9</v>
      </c>
      <c r="B1197" t="s">
        <v>293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674</v>
      </c>
      <c r="AF1197" t="s">
        <v>287</v>
      </c>
    </row>
    <row r="1198" spans="1:32" x14ac:dyDescent="0.25">
      <c r="A1198">
        <v>10</v>
      </c>
      <c r="B1198" t="s">
        <v>293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675</v>
      </c>
      <c r="AF1198" t="s">
        <v>177</v>
      </c>
    </row>
    <row r="1199" spans="1:32" x14ac:dyDescent="0.25">
      <c r="A1199">
        <v>11</v>
      </c>
      <c r="B1199" t="s">
        <v>293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84</v>
      </c>
      <c r="AC1199" t="s">
        <v>676</v>
      </c>
    </row>
    <row r="1200" spans="1:32" x14ac:dyDescent="0.25">
      <c r="A1200">
        <v>12</v>
      </c>
      <c r="B1200" t="s">
        <v>293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84</v>
      </c>
      <c r="AC1200" t="s">
        <v>677</v>
      </c>
    </row>
    <row r="1201" spans="1:32" x14ac:dyDescent="0.25">
      <c r="A1201">
        <v>13</v>
      </c>
      <c r="B1201" t="s">
        <v>293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678</v>
      </c>
      <c r="AF1201" t="s">
        <v>370</v>
      </c>
    </row>
    <row r="1202" spans="1:32" x14ac:dyDescent="0.25">
      <c r="A1202">
        <v>14</v>
      </c>
      <c r="B1202" t="s">
        <v>293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679</v>
      </c>
      <c r="AF1202" t="s">
        <v>236</v>
      </c>
    </row>
    <row r="1203" spans="1:32" x14ac:dyDescent="0.25">
      <c r="A1203">
        <v>15</v>
      </c>
      <c r="B1203" t="s">
        <v>293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680</v>
      </c>
      <c r="AF1203" t="s">
        <v>176</v>
      </c>
    </row>
    <row r="1204" spans="1:32" x14ac:dyDescent="0.25">
      <c r="A1204">
        <v>16</v>
      </c>
      <c r="B1204" t="s">
        <v>293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84</v>
      </c>
      <c r="AC1204" t="s">
        <v>681</v>
      </c>
    </row>
    <row r="1205" spans="1:32" x14ac:dyDescent="0.25">
      <c r="A1205">
        <v>17</v>
      </c>
      <c r="B1205" t="s">
        <v>293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84</v>
      </c>
      <c r="AC1205" t="s">
        <v>682</v>
      </c>
    </row>
    <row r="1206" spans="1:32" x14ac:dyDescent="0.25">
      <c r="A1206">
        <v>18</v>
      </c>
      <c r="B1206" t="s">
        <v>293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84</v>
      </c>
      <c r="AC1206" t="s">
        <v>683</v>
      </c>
    </row>
    <row r="1207" spans="1:32" x14ac:dyDescent="0.25">
      <c r="A1207">
        <v>19</v>
      </c>
      <c r="B1207" t="s">
        <v>293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684</v>
      </c>
      <c r="AF1207" t="s">
        <v>301</v>
      </c>
    </row>
    <row r="1208" spans="1:32" x14ac:dyDescent="0.25">
      <c r="A1208">
        <v>20</v>
      </c>
      <c r="B1208" t="s">
        <v>293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685</v>
      </c>
      <c r="AF1208" t="s">
        <v>154</v>
      </c>
    </row>
    <row r="1209" spans="1:32" x14ac:dyDescent="0.25">
      <c r="A1209">
        <v>21</v>
      </c>
      <c r="B1209" t="s">
        <v>293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686</v>
      </c>
      <c r="AF1209" t="s">
        <v>151</v>
      </c>
    </row>
    <row r="1210" spans="1:32" x14ac:dyDescent="0.25">
      <c r="A1210">
        <v>22</v>
      </c>
      <c r="B1210" t="s">
        <v>293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687</v>
      </c>
      <c r="AF1210" t="s">
        <v>129</v>
      </c>
    </row>
    <row r="1211" spans="1:32" x14ac:dyDescent="0.25">
      <c r="A1211">
        <v>23</v>
      </c>
      <c r="B1211" t="s">
        <v>293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688</v>
      </c>
      <c r="AF1211" t="s">
        <v>130</v>
      </c>
    </row>
    <row r="1212" spans="1:32" x14ac:dyDescent="0.25">
      <c r="A1212">
        <v>24</v>
      </c>
      <c r="B1212" t="s">
        <v>293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84</v>
      </c>
      <c r="AC1212" t="s">
        <v>689</v>
      </c>
    </row>
    <row r="1213" spans="1:32" x14ac:dyDescent="0.25">
      <c r="A1213">
        <v>25</v>
      </c>
      <c r="B1213" t="s">
        <v>293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690</v>
      </c>
      <c r="AF1213" t="s">
        <v>133</v>
      </c>
    </row>
    <row r="1214" spans="1:32" x14ac:dyDescent="0.25">
      <c r="A1214">
        <v>26</v>
      </c>
      <c r="B1214" t="s">
        <v>293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691</v>
      </c>
      <c r="AF1214" t="s">
        <v>290</v>
      </c>
    </row>
    <row r="1215" spans="1:32" x14ac:dyDescent="0.25">
      <c r="A1215">
        <v>27</v>
      </c>
      <c r="B1215" t="s">
        <v>293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692</v>
      </c>
      <c r="AF1215" t="s">
        <v>134</v>
      </c>
    </row>
    <row r="1216" spans="1:32" x14ac:dyDescent="0.25">
      <c r="A1216">
        <v>28</v>
      </c>
      <c r="B1216" t="s">
        <v>293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693</v>
      </c>
      <c r="AF1216" t="s">
        <v>123</v>
      </c>
    </row>
    <row r="1217" spans="1:32" x14ac:dyDescent="0.25">
      <c r="A1217">
        <v>29</v>
      </c>
      <c r="B1217" t="s">
        <v>293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84</v>
      </c>
      <c r="AC1217" t="s">
        <v>694</v>
      </c>
    </row>
    <row r="1218" spans="1:32" x14ac:dyDescent="0.25">
      <c r="A1218">
        <v>30</v>
      </c>
      <c r="B1218" t="s">
        <v>293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695</v>
      </c>
      <c r="AF1218" t="s">
        <v>145</v>
      </c>
    </row>
    <row r="1219" spans="1:32" x14ac:dyDescent="0.25">
      <c r="A1219">
        <v>31</v>
      </c>
      <c r="B1219" t="s">
        <v>293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84</v>
      </c>
      <c r="AC1219" t="s">
        <v>696</v>
      </c>
    </row>
    <row r="1220" spans="1:32" x14ac:dyDescent="0.25">
      <c r="A1220">
        <v>32</v>
      </c>
      <c r="B1220" t="s">
        <v>293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84</v>
      </c>
      <c r="AC1220" t="s">
        <v>697</v>
      </c>
    </row>
    <row r="1221" spans="1:32" x14ac:dyDescent="0.25">
      <c r="A1221">
        <v>33</v>
      </c>
      <c r="B1221" t="s">
        <v>293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698</v>
      </c>
      <c r="AF1221" t="s">
        <v>179</v>
      </c>
    </row>
    <row r="1222" spans="1:32" x14ac:dyDescent="0.25">
      <c r="A1222">
        <v>34</v>
      </c>
      <c r="B1222" t="s">
        <v>293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699</v>
      </c>
      <c r="AF1222" t="s">
        <v>179</v>
      </c>
    </row>
    <row r="1223" spans="1:32" x14ac:dyDescent="0.25">
      <c r="A1223">
        <v>35</v>
      </c>
      <c r="B1223" t="s">
        <v>293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84</v>
      </c>
      <c r="AC1223" t="s">
        <v>700</v>
      </c>
    </row>
    <row r="1224" spans="1:32" x14ac:dyDescent="0.25">
      <c r="A1224">
        <v>36</v>
      </c>
      <c r="B1224" t="s">
        <v>293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701</v>
      </c>
      <c r="AF1224" t="s">
        <v>292</v>
      </c>
    </row>
    <row r="1225" spans="1:32" x14ac:dyDescent="0.25">
      <c r="A1225">
        <v>37</v>
      </c>
      <c r="B1225" t="s">
        <v>293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84</v>
      </c>
      <c r="AC1225" t="s">
        <v>702</v>
      </c>
    </row>
    <row r="1226" spans="1:32" x14ac:dyDescent="0.25">
      <c r="A1226">
        <v>38</v>
      </c>
      <c r="B1226" t="s">
        <v>293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84</v>
      </c>
      <c r="AC1226" t="s">
        <v>703</v>
      </c>
    </row>
    <row r="1227" spans="1:32" x14ac:dyDescent="0.25">
      <c r="A1227">
        <v>39</v>
      </c>
      <c r="B1227" t="s">
        <v>293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84</v>
      </c>
      <c r="AC1227" t="s">
        <v>704</v>
      </c>
    </row>
    <row r="1228" spans="1:32" x14ac:dyDescent="0.25">
      <c r="A1228">
        <v>40</v>
      </c>
      <c r="B1228" t="s">
        <v>293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705</v>
      </c>
      <c r="AF1228" t="s">
        <v>148</v>
      </c>
    </row>
    <row r="1229" spans="1:32" x14ac:dyDescent="0.25">
      <c r="A1229">
        <v>41</v>
      </c>
      <c r="B1229" t="s">
        <v>293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706</v>
      </c>
      <c r="AF1229" t="s">
        <v>167</v>
      </c>
    </row>
    <row r="1230" spans="1:32" x14ac:dyDescent="0.25">
      <c r="A1230">
        <v>42</v>
      </c>
      <c r="B1230" t="s">
        <v>293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707</v>
      </c>
      <c r="AF1230" t="s">
        <v>158</v>
      </c>
    </row>
    <row r="1231" spans="1:32" x14ac:dyDescent="0.25">
      <c r="A1231">
        <v>43</v>
      </c>
      <c r="B1231" t="s">
        <v>293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84</v>
      </c>
      <c r="AC1231" t="s">
        <v>708</v>
      </c>
    </row>
    <row r="1232" spans="1:32" x14ac:dyDescent="0.25">
      <c r="A1232">
        <v>44</v>
      </c>
      <c r="B1232" t="s">
        <v>293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709</v>
      </c>
      <c r="AF1232" t="s">
        <v>163</v>
      </c>
    </row>
    <row r="1233" spans="1:39" x14ac:dyDescent="0.25">
      <c r="A1233">
        <v>45</v>
      </c>
      <c r="B1233" t="s">
        <v>293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710</v>
      </c>
      <c r="AF1233" t="s">
        <v>175</v>
      </c>
    </row>
    <row r="1234" spans="1:39" x14ac:dyDescent="0.25">
      <c r="A1234">
        <v>46</v>
      </c>
      <c r="B1234" t="s">
        <v>293</v>
      </c>
      <c r="C1234" t="s">
        <v>608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39" x14ac:dyDescent="0.25">
      <c r="A1235">
        <v>47</v>
      </c>
      <c r="B1235" t="s">
        <v>293</v>
      </c>
      <c r="C1235" t="s">
        <v>608</v>
      </c>
      <c r="E1235" s="1" t="s">
        <v>611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39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801</v>
      </c>
    </row>
    <row r="1237" spans="1:39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802</v>
      </c>
    </row>
    <row r="1238" spans="1:39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803</v>
      </c>
    </row>
    <row r="1239" spans="1:39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804</v>
      </c>
    </row>
    <row r="1240" spans="1:39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805</v>
      </c>
    </row>
    <row r="1241" spans="1:39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806</v>
      </c>
    </row>
    <row r="1242" spans="1:39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807</v>
      </c>
    </row>
    <row r="1243" spans="1:39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956</v>
      </c>
      <c r="AH1243">
        <v>16</v>
      </c>
      <c r="AI1243">
        <v>2</v>
      </c>
      <c r="AJ1243" s="63">
        <v>0.43055555555555558</v>
      </c>
    </row>
    <row r="1244" spans="1:39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4">"A2-6"&amp;AB1244&amp;"-"&amp;AF1244</f>
        <v>A2-6RT-A2</v>
      </c>
      <c r="AF1244" t="s">
        <v>120</v>
      </c>
    </row>
    <row r="1245" spans="1:39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A2-6RT-A3</v>
      </c>
      <c r="AD1245" s="9">
        <v>43380</v>
      </c>
      <c r="AE1245">
        <v>32</v>
      </c>
      <c r="AF1245" t="s">
        <v>245</v>
      </c>
      <c r="AG1245" t="s">
        <v>956</v>
      </c>
      <c r="AH1245">
        <v>10</v>
      </c>
      <c r="AI1245">
        <v>1</v>
      </c>
      <c r="AJ1245" s="63">
        <v>0.52430555555555558</v>
      </c>
    </row>
    <row r="1246" spans="1:39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A2-6RT-A4</v>
      </c>
      <c r="AF1246" t="s">
        <v>252</v>
      </c>
    </row>
    <row r="1247" spans="1:39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A2-6RT-A5</v>
      </c>
      <c r="AD1247" s="9">
        <v>43380</v>
      </c>
      <c r="AE1247">
        <v>32</v>
      </c>
      <c r="AF1247" t="s">
        <v>246</v>
      </c>
      <c r="AG1247" t="s">
        <v>956</v>
      </c>
      <c r="AM1247" t="s">
        <v>1567</v>
      </c>
    </row>
    <row r="1248" spans="1:39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A2-6RT-A6</v>
      </c>
      <c r="AD1248" s="9">
        <v>43380</v>
      </c>
      <c r="AE1248">
        <v>32</v>
      </c>
      <c r="AF1248" t="s">
        <v>244</v>
      </c>
      <c r="AG1248" t="s">
        <v>956</v>
      </c>
      <c r="AH1248">
        <v>31</v>
      </c>
      <c r="AI1248">
        <v>1</v>
      </c>
      <c r="AJ1248" s="63">
        <v>0.52430555555555558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808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956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956</v>
      </c>
      <c r="AH1261">
        <v>32</v>
      </c>
      <c r="AI1261">
        <v>1</v>
      </c>
      <c r="AJ1261" s="63">
        <v>0.52430555555555558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5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A2-6SO-A10</v>
      </c>
      <c r="AF1264" t="s">
        <v>138</v>
      </c>
    </row>
    <row r="1265" spans="1:36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A2-6SO-A11</v>
      </c>
      <c r="AF1265" t="s">
        <v>237</v>
      </c>
    </row>
    <row r="1266" spans="1:36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A2-6RT-B1</v>
      </c>
      <c r="AF1266" t="s">
        <v>169</v>
      </c>
    </row>
    <row r="1267" spans="1:36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A2-6RT-B2</v>
      </c>
      <c r="AF1267" t="s">
        <v>142</v>
      </c>
    </row>
    <row r="1268" spans="1:36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A2-6SO-B1</v>
      </c>
      <c r="AF1268" t="s">
        <v>169</v>
      </c>
    </row>
    <row r="1269" spans="1:36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A2-6SO-B2</v>
      </c>
      <c r="AF1269" t="s">
        <v>142</v>
      </c>
    </row>
    <row r="1270" spans="1:36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809</v>
      </c>
    </row>
    <row r="1271" spans="1:36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956</v>
      </c>
      <c r="AH1271">
        <v>25</v>
      </c>
      <c r="AI1271">
        <v>1</v>
      </c>
      <c r="AJ1271" s="63">
        <v>0.52430555555555558</v>
      </c>
    </row>
    <row r="1272" spans="1:36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36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6">"A2-6"&amp;AB1273&amp;"-"&amp;AF1273</f>
        <v>A2-6RT-C3</v>
      </c>
      <c r="AD1273" s="9">
        <v>43381</v>
      </c>
      <c r="AE1273">
        <v>33</v>
      </c>
      <c r="AF1273" t="s">
        <v>301</v>
      </c>
      <c r="AG1273" t="s">
        <v>956</v>
      </c>
      <c r="AH1273">
        <v>15</v>
      </c>
      <c r="AI1273">
        <v>1</v>
      </c>
      <c r="AJ1273" s="63">
        <v>0.54999999999999993</v>
      </c>
    </row>
    <row r="1274" spans="1:36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A2-6SO-C1</v>
      </c>
      <c r="AF1274" t="s">
        <v>146</v>
      </c>
    </row>
    <row r="1275" spans="1:36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A2-6SO-C2</v>
      </c>
      <c r="AF1275" t="s">
        <v>149</v>
      </c>
    </row>
    <row r="1276" spans="1:36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A2-6SO-C3</v>
      </c>
      <c r="AF1276" t="s">
        <v>301</v>
      </c>
    </row>
    <row r="1277" spans="1:36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810</v>
      </c>
    </row>
    <row r="1278" spans="1:36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811</v>
      </c>
    </row>
    <row r="1279" spans="1:36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812</v>
      </c>
    </row>
    <row r="1280" spans="1:36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813</v>
      </c>
    </row>
    <row r="1281" spans="1:36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814</v>
      </c>
    </row>
    <row r="1282" spans="1:36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815</v>
      </c>
    </row>
    <row r="1283" spans="1:36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816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817</v>
      </c>
    </row>
    <row r="1285" spans="1:36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7">"A2-6"&amp;AB1286&amp;"-"&amp;AF1286</f>
        <v>A2-6RT-E2</v>
      </c>
      <c r="AF1286" t="s">
        <v>178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A2-6RT-E3</v>
      </c>
      <c r="AD1287" s="9">
        <v>43380</v>
      </c>
      <c r="AE1287">
        <v>32</v>
      </c>
      <c r="AF1287" t="s">
        <v>179</v>
      </c>
      <c r="AG1287" t="s">
        <v>956</v>
      </c>
      <c r="AH1287">
        <v>24</v>
      </c>
      <c r="AI1287">
        <v>1</v>
      </c>
      <c r="AJ1287" s="63">
        <v>0.52430555555555558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A2-6RT-E4</v>
      </c>
      <c r="AD1288" s="9">
        <v>43379</v>
      </c>
      <c r="AE1288">
        <v>31</v>
      </c>
      <c r="AF1288" t="s">
        <v>304</v>
      </c>
      <c r="AG1288" t="s">
        <v>956</v>
      </c>
      <c r="AH1288">
        <v>8</v>
      </c>
      <c r="AI1288">
        <v>1</v>
      </c>
      <c r="AJ1288" s="63">
        <v>0.43055555555555558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A2-6RT-E5</v>
      </c>
      <c r="AF1289" t="s">
        <v>305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A2-6RT-E6</v>
      </c>
      <c r="AF1290" t="s">
        <v>156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A2-6RT-E7</v>
      </c>
      <c r="AF1291" t="s">
        <v>131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A2-6RT-E8</v>
      </c>
      <c r="AF1292" t="s">
        <v>292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A2-6RT-E9</v>
      </c>
      <c r="AF1293" t="s">
        <v>167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A2-6RT-E10</v>
      </c>
      <c r="AF1294" t="s">
        <v>248</v>
      </c>
    </row>
    <row r="1295" spans="1:36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A2-6SO-E1</v>
      </c>
      <c r="AF1295" t="s">
        <v>137</v>
      </c>
    </row>
    <row r="1296" spans="1:36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A2-6SO-E2</v>
      </c>
      <c r="AF1296" t="s">
        <v>178</v>
      </c>
    </row>
    <row r="1297" spans="1:38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A2-6SO-E3</v>
      </c>
      <c r="AF1297" t="s">
        <v>179</v>
      </c>
    </row>
    <row r="1298" spans="1:38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A2-6SO-E4</v>
      </c>
      <c r="AF1298" t="s">
        <v>304</v>
      </c>
    </row>
    <row r="1299" spans="1:38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A2-6SO-E5</v>
      </c>
      <c r="AF1299" t="s">
        <v>305</v>
      </c>
    </row>
    <row r="1300" spans="1:38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A2-6SO-E6</v>
      </c>
      <c r="AF1300" t="s">
        <v>156</v>
      </c>
    </row>
    <row r="1301" spans="1:38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A2-6SO-E7</v>
      </c>
      <c r="AF1301" t="s">
        <v>131</v>
      </c>
    </row>
    <row r="1302" spans="1:38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A2-6SO-E8</v>
      </c>
      <c r="AF1302" t="s">
        <v>292</v>
      </c>
    </row>
    <row r="1303" spans="1:38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A2-6SO-E9</v>
      </c>
      <c r="AF1303" t="s">
        <v>167</v>
      </c>
    </row>
    <row r="1304" spans="1:38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A2-6SO-E10</v>
      </c>
      <c r="AF1304" t="s">
        <v>248</v>
      </c>
    </row>
    <row r="1305" spans="1:38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1021</v>
      </c>
      <c r="AD1305" s="9">
        <v>43372</v>
      </c>
      <c r="AE1305">
        <v>24</v>
      </c>
      <c r="AG1305" t="s">
        <v>593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38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1023</v>
      </c>
      <c r="AD1306" s="9">
        <v>43373</v>
      </c>
      <c r="AE1306">
        <v>25</v>
      </c>
      <c r="AG1306" t="s">
        <v>593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38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1176</v>
      </c>
      <c r="AD1307" s="9">
        <v>43376</v>
      </c>
      <c r="AE1307">
        <v>28</v>
      </c>
      <c r="AG1307" t="s">
        <v>593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38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1202</v>
      </c>
      <c r="AD1308" s="9">
        <v>43378</v>
      </c>
      <c r="AE1308">
        <v>30</v>
      </c>
      <c r="AG1308" t="s">
        <v>956</v>
      </c>
      <c r="AH1308">
        <v>5</v>
      </c>
      <c r="AI1308">
        <v>1</v>
      </c>
      <c r="AJ1308" s="63">
        <v>0.49305555555555558</v>
      </c>
    </row>
    <row r="1309" spans="1:38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1204</v>
      </c>
      <c r="AD1309" s="9">
        <v>43379</v>
      </c>
      <c r="AE1309">
        <v>31</v>
      </c>
      <c r="AG1309" t="s">
        <v>593</v>
      </c>
      <c r="AH1309">
        <v>6</v>
      </c>
      <c r="AI1309">
        <v>2</v>
      </c>
      <c r="AJ1309" s="63">
        <v>0.43055555555555558</v>
      </c>
    </row>
    <row r="1310" spans="1:38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1205</v>
      </c>
      <c r="AD1310" s="9">
        <v>43379</v>
      </c>
      <c r="AE1310">
        <v>31</v>
      </c>
      <c r="AG1310" t="s">
        <v>956</v>
      </c>
      <c r="AH1310">
        <v>3</v>
      </c>
      <c r="AI1310">
        <v>2</v>
      </c>
      <c r="AJ1310" s="63">
        <v>0.43055555555555558</v>
      </c>
    </row>
    <row r="1311" spans="1:38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818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448</v>
      </c>
      <c r="AB1311" t="s">
        <v>84</v>
      </c>
      <c r="AC1311" t="s">
        <v>822</v>
      </c>
    </row>
    <row r="1312" spans="1:38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448</v>
      </c>
      <c r="AB1312" t="s">
        <v>86</v>
      </c>
      <c r="AC1312" t="s">
        <v>823</v>
      </c>
      <c r="AF1312" t="s">
        <v>161</v>
      </c>
    </row>
    <row r="1313" spans="1:36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448</v>
      </c>
      <c r="AB1313" t="s">
        <v>85</v>
      </c>
      <c r="AC1313" t="s">
        <v>824</v>
      </c>
      <c r="AD1313" s="9">
        <v>43386</v>
      </c>
      <c r="AE1313">
        <v>33</v>
      </c>
      <c r="AF1313" t="s">
        <v>288</v>
      </c>
      <c r="AG1313" t="s">
        <v>956</v>
      </c>
      <c r="AH1313">
        <v>31</v>
      </c>
      <c r="AI1313">
        <v>6</v>
      </c>
      <c r="AJ1313" s="63">
        <v>0.57638888888888895</v>
      </c>
    </row>
    <row r="1314" spans="1:36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448</v>
      </c>
      <c r="AB1314" t="s">
        <v>86</v>
      </c>
      <c r="AC1314" t="s">
        <v>825</v>
      </c>
      <c r="AF1314" t="s">
        <v>162</v>
      </c>
    </row>
    <row r="1315" spans="1:36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448</v>
      </c>
      <c r="AB1315" t="s">
        <v>85</v>
      </c>
      <c r="AC1315" t="s">
        <v>826</v>
      </c>
      <c r="AD1315" s="9">
        <v>43386</v>
      </c>
      <c r="AE1315">
        <v>33</v>
      </c>
      <c r="AF1315" t="s">
        <v>246</v>
      </c>
      <c r="AG1315" t="s">
        <v>956</v>
      </c>
      <c r="AH1315">
        <v>25</v>
      </c>
      <c r="AI1315">
        <v>6</v>
      </c>
      <c r="AJ1315" s="63">
        <v>0.57638888888888895</v>
      </c>
    </row>
    <row r="1316" spans="1:36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448</v>
      </c>
      <c r="AB1316" t="s">
        <v>86</v>
      </c>
      <c r="AC1316" t="s">
        <v>827</v>
      </c>
      <c r="AF1316" t="s">
        <v>138</v>
      </c>
    </row>
    <row r="1317" spans="1:36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448</v>
      </c>
      <c r="AB1317" t="s">
        <v>84</v>
      </c>
      <c r="AC1317" t="s">
        <v>828</v>
      </c>
    </row>
    <row r="1318" spans="1:36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448</v>
      </c>
      <c r="AB1318" t="s">
        <v>85</v>
      </c>
      <c r="AC1318" t="s">
        <v>829</v>
      </c>
      <c r="AF1318" t="s">
        <v>291</v>
      </c>
    </row>
    <row r="1319" spans="1:36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448</v>
      </c>
      <c r="AB1319" t="s">
        <v>86</v>
      </c>
      <c r="AC1319" t="s">
        <v>830</v>
      </c>
      <c r="AF1319" t="s">
        <v>292</v>
      </c>
    </row>
    <row r="1320" spans="1:36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448</v>
      </c>
      <c r="AB1320" t="s">
        <v>84</v>
      </c>
      <c r="AC1320" t="s">
        <v>831</v>
      </c>
    </row>
    <row r="1321" spans="1:36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448</v>
      </c>
      <c r="AB1321" t="s">
        <v>84</v>
      </c>
      <c r="AC1321" t="s">
        <v>832</v>
      </c>
    </row>
    <row r="1322" spans="1:36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448</v>
      </c>
      <c r="AB1322" t="s">
        <v>84</v>
      </c>
      <c r="AC1322" t="s">
        <v>833</v>
      </c>
    </row>
    <row r="1323" spans="1:36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448</v>
      </c>
      <c r="AB1323" t="s">
        <v>85</v>
      </c>
      <c r="AC1323" t="s">
        <v>834</v>
      </c>
      <c r="AF1323" t="s">
        <v>123</v>
      </c>
    </row>
    <row r="1324" spans="1:36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448</v>
      </c>
      <c r="AB1324" t="s">
        <v>85</v>
      </c>
      <c r="AC1324" t="s">
        <v>835</v>
      </c>
      <c r="AD1324" s="9">
        <v>43384</v>
      </c>
      <c r="AE1324">
        <v>31</v>
      </c>
      <c r="AF1324" t="s">
        <v>147</v>
      </c>
      <c r="AG1324" t="s">
        <v>956</v>
      </c>
      <c r="AH1324">
        <v>4</v>
      </c>
      <c r="AI1324">
        <v>6</v>
      </c>
      <c r="AJ1324" s="63">
        <v>0.58333333333333337</v>
      </c>
    </row>
    <row r="1325" spans="1:36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448</v>
      </c>
      <c r="AB1325" t="s">
        <v>85</v>
      </c>
      <c r="AC1325" t="s">
        <v>836</v>
      </c>
      <c r="AF1325" t="s">
        <v>170</v>
      </c>
    </row>
    <row r="1326" spans="1:36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448</v>
      </c>
      <c r="AB1326" t="s">
        <v>86</v>
      </c>
      <c r="AC1326" t="s">
        <v>837</v>
      </c>
      <c r="AF1326" t="s">
        <v>155</v>
      </c>
    </row>
    <row r="1327" spans="1:36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448</v>
      </c>
      <c r="AB1327" t="s">
        <v>85</v>
      </c>
      <c r="AC1327" t="s">
        <v>838</v>
      </c>
      <c r="AD1327" s="9">
        <v>43385</v>
      </c>
      <c r="AE1327">
        <v>32</v>
      </c>
      <c r="AF1327" t="s">
        <v>162</v>
      </c>
      <c r="AG1327" t="s">
        <v>956</v>
      </c>
      <c r="AH1327">
        <v>27</v>
      </c>
      <c r="AI1327">
        <v>2</v>
      </c>
      <c r="AJ1327" s="63">
        <v>0.49305555555555558</v>
      </c>
    </row>
    <row r="1328" spans="1:36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448</v>
      </c>
      <c r="AB1328" t="s">
        <v>86</v>
      </c>
      <c r="AC1328" t="s">
        <v>839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448</v>
      </c>
      <c r="AB1329" t="s">
        <v>84</v>
      </c>
      <c r="AC1329" t="s">
        <v>840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448</v>
      </c>
      <c r="AB1330" t="s">
        <v>84</v>
      </c>
      <c r="AC1330" t="s">
        <v>841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448</v>
      </c>
      <c r="AB1331" t="s">
        <v>85</v>
      </c>
      <c r="AC1331" t="s">
        <v>842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448</v>
      </c>
      <c r="AB1332" t="s">
        <v>86</v>
      </c>
      <c r="AC1332" t="s">
        <v>843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448</v>
      </c>
      <c r="AB1333" t="s">
        <v>85</v>
      </c>
      <c r="AC1333" t="s">
        <v>844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448</v>
      </c>
      <c r="AB1334" t="s">
        <v>84</v>
      </c>
      <c r="AC1334" t="s">
        <v>845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448</v>
      </c>
      <c r="AB1335" t="s">
        <v>84</v>
      </c>
      <c r="AC1335" t="s">
        <v>846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448</v>
      </c>
      <c r="AB1336" t="s">
        <v>86</v>
      </c>
      <c r="AC1336" t="s">
        <v>847</v>
      </c>
      <c r="AF1336" t="s">
        <v>338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448</v>
      </c>
      <c r="AB1337" t="s">
        <v>86</v>
      </c>
      <c r="AC1337" t="s">
        <v>848</v>
      </c>
      <c r="AF1337" t="s">
        <v>303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448</v>
      </c>
      <c r="AB1338" t="s">
        <v>84</v>
      </c>
      <c r="AC1338" t="s">
        <v>849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448</v>
      </c>
      <c r="AB1339" t="s">
        <v>86</v>
      </c>
      <c r="AC1339" t="s">
        <v>850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448</v>
      </c>
      <c r="AB1340" t="s">
        <v>85</v>
      </c>
      <c r="AC1340" t="s">
        <v>851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448</v>
      </c>
      <c r="AB1341" t="s">
        <v>85</v>
      </c>
      <c r="AC1341" t="s">
        <v>852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448</v>
      </c>
      <c r="AB1342" t="s">
        <v>85</v>
      </c>
      <c r="AC1342" t="s">
        <v>853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448</v>
      </c>
      <c r="AB1343" t="s">
        <v>86</v>
      </c>
      <c r="AC1343" t="s">
        <v>854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448</v>
      </c>
      <c r="AB1344" t="s">
        <v>86</v>
      </c>
      <c r="AC1344" t="s">
        <v>855</v>
      </c>
      <c r="AF1344" t="s">
        <v>136</v>
      </c>
    </row>
    <row r="1345" spans="1:36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448</v>
      </c>
      <c r="AB1345" t="s">
        <v>85</v>
      </c>
      <c r="AC1345" t="s">
        <v>856</v>
      </c>
      <c r="AD1345" s="9">
        <v>43385</v>
      </c>
      <c r="AE1345">
        <v>32</v>
      </c>
      <c r="AF1345" t="s">
        <v>163</v>
      </c>
      <c r="AG1345" t="s">
        <v>956</v>
      </c>
      <c r="AH1345">
        <v>21</v>
      </c>
      <c r="AI1345">
        <v>1</v>
      </c>
      <c r="AJ1345" s="63">
        <v>0.49305555555555558</v>
      </c>
    </row>
    <row r="1346" spans="1:36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448</v>
      </c>
      <c r="AB1346" t="s">
        <v>85</v>
      </c>
      <c r="AC1346" t="s">
        <v>857</v>
      </c>
      <c r="AF1346" t="s">
        <v>301</v>
      </c>
    </row>
    <row r="1347" spans="1:36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448</v>
      </c>
      <c r="AB1347" t="s">
        <v>86</v>
      </c>
      <c r="AC1347" t="s">
        <v>858</v>
      </c>
      <c r="AF1347" t="s">
        <v>121</v>
      </c>
    </row>
    <row r="1348" spans="1:36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448</v>
      </c>
      <c r="AB1348" t="s">
        <v>86</v>
      </c>
      <c r="AC1348" t="s">
        <v>859</v>
      </c>
      <c r="AF1348" t="s">
        <v>239</v>
      </c>
    </row>
    <row r="1349" spans="1:36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448</v>
      </c>
      <c r="AB1349" t="s">
        <v>86</v>
      </c>
      <c r="AC1349" t="s">
        <v>860</v>
      </c>
      <c r="AF1349" t="s">
        <v>163</v>
      </c>
    </row>
    <row r="1350" spans="1:36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448</v>
      </c>
      <c r="AB1350" t="s">
        <v>85</v>
      </c>
      <c r="AC1350" t="s">
        <v>861</v>
      </c>
      <c r="AF1350" t="s">
        <v>137</v>
      </c>
    </row>
    <row r="1351" spans="1:36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448</v>
      </c>
      <c r="AB1351" t="s">
        <v>84</v>
      </c>
      <c r="AC1351" t="s">
        <v>862</v>
      </c>
    </row>
    <row r="1352" spans="1:36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448</v>
      </c>
      <c r="AB1352" t="s">
        <v>84</v>
      </c>
      <c r="AC1352" t="s">
        <v>863</v>
      </c>
    </row>
    <row r="1353" spans="1:36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448</v>
      </c>
      <c r="AB1353" t="s">
        <v>85</v>
      </c>
      <c r="AC1353" t="s">
        <v>864</v>
      </c>
    </row>
    <row r="1354" spans="1:36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448</v>
      </c>
      <c r="AB1354" t="s">
        <v>85</v>
      </c>
      <c r="AC1354" t="s">
        <v>865</v>
      </c>
      <c r="AF1354" t="s">
        <v>241</v>
      </c>
    </row>
    <row r="1355" spans="1:36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448</v>
      </c>
      <c r="AB1355" t="s">
        <v>84</v>
      </c>
      <c r="AC1355" t="s">
        <v>866</v>
      </c>
    </row>
    <row r="1356" spans="1:36" x14ac:dyDescent="0.25">
      <c r="A1356">
        <v>46</v>
      </c>
      <c r="B1356" t="s">
        <v>229</v>
      </c>
      <c r="C1356" t="s">
        <v>608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448</v>
      </c>
    </row>
    <row r="1357" spans="1:36" x14ac:dyDescent="0.25">
      <c r="A1357">
        <v>47</v>
      </c>
      <c r="B1357" t="s">
        <v>229</v>
      </c>
      <c r="C1357" t="s">
        <v>608</v>
      </c>
      <c r="E1357" s="1" t="s">
        <v>819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448</v>
      </c>
    </row>
    <row r="1358" spans="1:36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820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448</v>
      </c>
      <c r="AB1358" t="s">
        <v>86</v>
      </c>
      <c r="AC1358" t="s">
        <v>867</v>
      </c>
      <c r="AF1358" t="s">
        <v>236</v>
      </c>
    </row>
    <row r="1359" spans="1:36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448</v>
      </c>
      <c r="AB1359" t="s">
        <v>85</v>
      </c>
      <c r="AC1359" t="s">
        <v>868</v>
      </c>
      <c r="AF1359" t="s">
        <v>370</v>
      </c>
    </row>
    <row r="1360" spans="1:36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448</v>
      </c>
      <c r="AB1360" t="s">
        <v>84</v>
      </c>
      <c r="AC1360" t="s">
        <v>869</v>
      </c>
    </row>
    <row r="1361" spans="1:36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448</v>
      </c>
      <c r="AB1361" t="s">
        <v>84</v>
      </c>
      <c r="AC1361" t="s">
        <v>870</v>
      </c>
    </row>
    <row r="1362" spans="1:36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448</v>
      </c>
      <c r="AB1362" t="s">
        <v>85</v>
      </c>
      <c r="AC1362" t="s">
        <v>871</v>
      </c>
      <c r="AD1362" s="9">
        <v>43385</v>
      </c>
      <c r="AE1362">
        <v>32</v>
      </c>
      <c r="AF1362" t="s">
        <v>161</v>
      </c>
      <c r="AG1362" t="s">
        <v>956</v>
      </c>
      <c r="AH1362">
        <v>22</v>
      </c>
      <c r="AI1362">
        <v>2</v>
      </c>
      <c r="AJ1362" s="63">
        <v>0.49305555555555558</v>
      </c>
    </row>
    <row r="1363" spans="1:36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448</v>
      </c>
      <c r="AB1363" t="s">
        <v>84</v>
      </c>
      <c r="AC1363" t="s">
        <v>872</v>
      </c>
    </row>
    <row r="1364" spans="1:36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448</v>
      </c>
      <c r="AB1364" t="s">
        <v>85</v>
      </c>
      <c r="AC1364" t="s">
        <v>873</v>
      </c>
      <c r="AF1364" t="s">
        <v>131</v>
      </c>
    </row>
    <row r="1365" spans="1:36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448</v>
      </c>
      <c r="AB1365" t="s">
        <v>86</v>
      </c>
      <c r="AC1365" t="s">
        <v>874</v>
      </c>
      <c r="AF1365" t="s">
        <v>173</v>
      </c>
    </row>
    <row r="1366" spans="1:36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448</v>
      </c>
      <c r="AB1366" t="s">
        <v>86</v>
      </c>
      <c r="AC1366" t="s">
        <v>875</v>
      </c>
      <c r="AF1366" t="s">
        <v>151</v>
      </c>
    </row>
    <row r="1367" spans="1:36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448</v>
      </c>
      <c r="AB1367" t="s">
        <v>84</v>
      </c>
      <c r="AC1367" t="s">
        <v>876</v>
      </c>
    </row>
    <row r="1368" spans="1:36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448</v>
      </c>
      <c r="AB1368" t="s">
        <v>84</v>
      </c>
      <c r="AC1368" t="s">
        <v>877</v>
      </c>
    </row>
    <row r="1369" spans="1:36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448</v>
      </c>
      <c r="AB1369" t="s">
        <v>84</v>
      </c>
      <c r="AC1369" t="s">
        <v>878</v>
      </c>
    </row>
    <row r="1370" spans="1:36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448</v>
      </c>
      <c r="AB1370" t="s">
        <v>84</v>
      </c>
      <c r="AC1370" t="s">
        <v>879</v>
      </c>
    </row>
    <row r="1371" spans="1:36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448</v>
      </c>
      <c r="AB1371" t="s">
        <v>84</v>
      </c>
      <c r="AC1371" t="s">
        <v>880</v>
      </c>
    </row>
    <row r="1372" spans="1:36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448</v>
      </c>
      <c r="AB1372" t="s">
        <v>85</v>
      </c>
      <c r="AC1372" t="s">
        <v>881</v>
      </c>
      <c r="AF1372" t="s">
        <v>146</v>
      </c>
    </row>
    <row r="1373" spans="1:36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448</v>
      </c>
      <c r="AB1373" t="s">
        <v>86</v>
      </c>
      <c r="AC1373" t="s">
        <v>882</v>
      </c>
      <c r="AF1373" t="s">
        <v>288</v>
      </c>
    </row>
    <row r="1374" spans="1:36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448</v>
      </c>
      <c r="AB1374" t="s">
        <v>86</v>
      </c>
      <c r="AC1374" t="s">
        <v>883</v>
      </c>
      <c r="AF1374" t="s">
        <v>147</v>
      </c>
    </row>
    <row r="1375" spans="1:36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448</v>
      </c>
      <c r="AB1375" t="s">
        <v>86</v>
      </c>
      <c r="AC1375" t="s">
        <v>884</v>
      </c>
      <c r="AF1375" t="s">
        <v>159</v>
      </c>
    </row>
    <row r="1376" spans="1:36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448</v>
      </c>
      <c r="AB1376" t="s">
        <v>86</v>
      </c>
      <c r="AC1376" t="s">
        <v>885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448</v>
      </c>
      <c r="AB1377" t="s">
        <v>86</v>
      </c>
      <c r="AC1377" t="s">
        <v>886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448</v>
      </c>
      <c r="AB1378" t="s">
        <v>84</v>
      </c>
      <c r="AC1378" t="s">
        <v>887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448</v>
      </c>
      <c r="AB1379" t="s">
        <v>86</v>
      </c>
      <c r="AC1379" t="s">
        <v>888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448</v>
      </c>
      <c r="AB1380" t="s">
        <v>85</v>
      </c>
      <c r="AC1380" t="s">
        <v>889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448</v>
      </c>
      <c r="AB1381" t="s">
        <v>86</v>
      </c>
      <c r="AC1381" t="s">
        <v>890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448</v>
      </c>
      <c r="AB1382" t="s">
        <v>85</v>
      </c>
      <c r="AC1382" t="s">
        <v>891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448</v>
      </c>
      <c r="AB1383" t="s">
        <v>85</v>
      </c>
      <c r="AC1383" t="s">
        <v>892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448</v>
      </c>
      <c r="AB1384" t="s">
        <v>84</v>
      </c>
      <c r="AC1384" t="s">
        <v>893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448</v>
      </c>
      <c r="AB1385" t="s">
        <v>85</v>
      </c>
      <c r="AC1385" t="s">
        <v>894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448</v>
      </c>
      <c r="AB1386" t="s">
        <v>84</v>
      </c>
      <c r="AC1386" t="s">
        <v>895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448</v>
      </c>
      <c r="AB1387" t="s">
        <v>86</v>
      </c>
      <c r="AC1387" t="s">
        <v>896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448</v>
      </c>
      <c r="AB1388" t="s">
        <v>86</v>
      </c>
      <c r="AC1388" t="s">
        <v>897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448</v>
      </c>
      <c r="AB1389" t="s">
        <v>84</v>
      </c>
      <c r="AC1389" t="s">
        <v>898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448</v>
      </c>
      <c r="AB1390" t="s">
        <v>85</v>
      </c>
      <c r="AC1390" t="s">
        <v>899</v>
      </c>
      <c r="AF1390" t="s">
        <v>302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448</v>
      </c>
      <c r="AB1391" t="s">
        <v>84</v>
      </c>
      <c r="AC1391" t="s">
        <v>900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448</v>
      </c>
      <c r="AB1392" t="s">
        <v>85</v>
      </c>
      <c r="AC1392" t="s">
        <v>901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448</v>
      </c>
      <c r="AB1393" t="s">
        <v>86</v>
      </c>
      <c r="AC1393" t="s">
        <v>902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448</v>
      </c>
      <c r="AB1394" t="s">
        <v>85</v>
      </c>
      <c r="AC1394" t="s">
        <v>903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448</v>
      </c>
      <c r="AB1395" t="s">
        <v>86</v>
      </c>
      <c r="AC1395" t="s">
        <v>904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448</v>
      </c>
      <c r="AB1396" t="s">
        <v>84</v>
      </c>
      <c r="AC1396" t="s">
        <v>905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448</v>
      </c>
      <c r="AB1397" t="s">
        <v>85</v>
      </c>
      <c r="AC1397" t="s">
        <v>906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448</v>
      </c>
      <c r="AB1398" t="s">
        <v>84</v>
      </c>
      <c r="AC1398" t="s">
        <v>907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448</v>
      </c>
      <c r="AB1399" t="s">
        <v>85</v>
      </c>
      <c r="AC1399" t="s">
        <v>908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448</v>
      </c>
      <c r="AB1400" t="s">
        <v>86</v>
      </c>
      <c r="AC1400" t="s">
        <v>909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448</v>
      </c>
      <c r="AB1401" t="s">
        <v>84</v>
      </c>
      <c r="AC1401" t="s">
        <v>910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448</v>
      </c>
      <c r="AB1402" t="s">
        <v>84</v>
      </c>
      <c r="AC1402" t="s">
        <v>911</v>
      </c>
    </row>
    <row r="1403" spans="1:32" x14ac:dyDescent="0.25">
      <c r="A1403">
        <v>46</v>
      </c>
      <c r="B1403" t="s">
        <v>230</v>
      </c>
      <c r="C1403" t="s">
        <v>608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448</v>
      </c>
    </row>
    <row r="1404" spans="1:32" x14ac:dyDescent="0.25">
      <c r="A1404">
        <v>47</v>
      </c>
      <c r="B1404" t="s">
        <v>230</v>
      </c>
      <c r="C1404" t="s">
        <v>608</v>
      </c>
      <c r="E1404" s="1" t="s">
        <v>821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448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8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912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913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9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9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9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914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915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20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916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917</v>
      </c>
    </row>
    <row r="1425" spans="1:36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918</v>
      </c>
    </row>
    <row r="1426" spans="1:36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919</v>
      </c>
    </row>
    <row r="1427" spans="1:36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920</v>
      </c>
    </row>
    <row r="1428" spans="1:36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921</v>
      </c>
    </row>
    <row r="1429" spans="1:36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1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956</v>
      </c>
      <c r="AH1429">
        <v>16</v>
      </c>
      <c r="AI1429">
        <v>1</v>
      </c>
      <c r="AJ1429" s="63">
        <v>0.52430555555555558</v>
      </c>
    </row>
    <row r="1430" spans="1:36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A2-7RT-C2</v>
      </c>
      <c r="AF1430" t="s">
        <v>149</v>
      </c>
    </row>
    <row r="1431" spans="1:36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A2-7RT-C3</v>
      </c>
      <c r="AD1431" s="9">
        <v>43381</v>
      </c>
      <c r="AE1431">
        <v>32</v>
      </c>
      <c r="AF1431" t="s">
        <v>301</v>
      </c>
      <c r="AG1431" t="s">
        <v>956</v>
      </c>
      <c r="AH1431">
        <v>14</v>
      </c>
      <c r="AI1431">
        <v>1</v>
      </c>
      <c r="AJ1431" s="63">
        <v>0.54999999999999993</v>
      </c>
    </row>
    <row r="1432" spans="1:36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A2-7RT-C4</v>
      </c>
      <c r="AD1432" s="9">
        <v>43378</v>
      </c>
      <c r="AE1432">
        <v>29</v>
      </c>
      <c r="AF1432" t="s">
        <v>161</v>
      </c>
      <c r="AG1432" t="s">
        <v>956</v>
      </c>
      <c r="AH1432">
        <v>4</v>
      </c>
      <c r="AI1432">
        <v>1</v>
      </c>
      <c r="AJ1432" s="63">
        <v>0.49305555555555558</v>
      </c>
    </row>
    <row r="1433" spans="1:36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A2-7RT-C5</v>
      </c>
      <c r="AF1433" t="s">
        <v>123</v>
      </c>
    </row>
    <row r="1434" spans="1:36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A2-7RT-C6</v>
      </c>
      <c r="AF1434" t="s">
        <v>168</v>
      </c>
    </row>
    <row r="1435" spans="1:36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A2-7SO-C1</v>
      </c>
      <c r="AF1435" t="s">
        <v>146</v>
      </c>
    </row>
    <row r="1436" spans="1:36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A2-7SO-C2</v>
      </c>
      <c r="AF1436" t="s">
        <v>149</v>
      </c>
    </row>
    <row r="1437" spans="1:36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A2-7SO-C3</v>
      </c>
      <c r="AF1437" t="s">
        <v>301</v>
      </c>
    </row>
    <row r="1438" spans="1:36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A2-7SO-C4</v>
      </c>
      <c r="AF1438" t="s">
        <v>161</v>
      </c>
    </row>
    <row r="1439" spans="1:36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A2-7SO-C5</v>
      </c>
      <c r="AF1439" t="s">
        <v>123</v>
      </c>
    </row>
    <row r="1440" spans="1:36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922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923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924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925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926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927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928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929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930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931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2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A2-7RT-E4</v>
      </c>
      <c r="AF1454" t="s">
        <v>304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A2-7RT-E5</v>
      </c>
      <c r="AF1455" t="s">
        <v>305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A2-7RT-E8</v>
      </c>
      <c r="AF1458" t="s">
        <v>292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A2-7RT-E11</v>
      </c>
      <c r="AF1461" t="s">
        <v>338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A2-7RT-G1</v>
      </c>
      <c r="AF1463" t="s">
        <v>290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A2-7SO-E4</v>
      </c>
      <c r="AF1469" t="s">
        <v>304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A2-7SO-E5</v>
      </c>
      <c r="AF1470" t="s">
        <v>305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A2-7SO-E7</v>
      </c>
      <c r="AF1472" t="s">
        <v>131</v>
      </c>
    </row>
    <row r="1473" spans="1:35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A2-7SO-E8</v>
      </c>
      <c r="AF1473" t="s">
        <v>292</v>
      </c>
    </row>
    <row r="1474" spans="1:35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A2-7SO-E9</v>
      </c>
      <c r="AF1474" t="s">
        <v>167</v>
      </c>
    </row>
    <row r="1475" spans="1:35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A2-7SO-E10</v>
      </c>
      <c r="AF1475" t="s">
        <v>248</v>
      </c>
    </row>
    <row r="1476" spans="1:35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A2-7SO-E11</v>
      </c>
      <c r="AF1476" t="s">
        <v>338</v>
      </c>
    </row>
    <row r="1477" spans="1:35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A2-7SO-E12</v>
      </c>
      <c r="AF1477" t="s">
        <v>175</v>
      </c>
    </row>
    <row r="1478" spans="1:35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A2-7SO-G1</v>
      </c>
      <c r="AF1478" t="s">
        <v>290</v>
      </c>
    </row>
    <row r="1479" spans="1:35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A2-7SO-G2</v>
      </c>
      <c r="AF1479" t="s">
        <v>127</v>
      </c>
    </row>
    <row r="1480" spans="1:35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A2-7SO-G3</v>
      </c>
      <c r="AF1480" t="s">
        <v>139</v>
      </c>
    </row>
    <row r="1481" spans="1:35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A2-7SO-G4</v>
      </c>
      <c r="AF1481" t="s">
        <v>243</v>
      </c>
    </row>
    <row r="1482" spans="1:35" x14ac:dyDescent="0.25">
      <c r="A1482">
        <v>1</v>
      </c>
      <c r="B1482" t="s">
        <v>293</v>
      </c>
      <c r="C1482" t="s">
        <v>58</v>
      </c>
      <c r="D1482">
        <v>9.9450000000000003</v>
      </c>
      <c r="E1482" s="1" t="s">
        <v>933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449</v>
      </c>
      <c r="AA1482">
        <v>1</v>
      </c>
      <c r="AB1482" t="s">
        <v>85</v>
      </c>
      <c r="AC1482" t="s">
        <v>426</v>
      </c>
      <c r="AF1482" t="s">
        <v>141</v>
      </c>
    </row>
    <row r="1483" spans="1:35" x14ac:dyDescent="0.25">
      <c r="A1483">
        <v>2</v>
      </c>
      <c r="B1483" t="s">
        <v>293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449</v>
      </c>
      <c r="AA1483">
        <v>2</v>
      </c>
      <c r="AB1483" t="s">
        <v>86</v>
      </c>
      <c r="AC1483" t="s">
        <v>427</v>
      </c>
      <c r="AF1483" t="s">
        <v>153</v>
      </c>
    </row>
    <row r="1484" spans="1:35" x14ac:dyDescent="0.25">
      <c r="A1484">
        <v>3</v>
      </c>
      <c r="B1484" t="s">
        <v>293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449</v>
      </c>
      <c r="AA1484">
        <v>3</v>
      </c>
      <c r="AB1484" t="s">
        <v>85</v>
      </c>
      <c r="AC1484" t="s">
        <v>428</v>
      </c>
      <c r="AD1484" s="9">
        <v>43384</v>
      </c>
      <c r="AE1484">
        <v>30</v>
      </c>
      <c r="AF1484" t="s">
        <v>287</v>
      </c>
      <c r="AG1484" t="s">
        <v>956</v>
      </c>
      <c r="AH1484">
        <v>32</v>
      </c>
      <c r="AI1484">
        <v>2</v>
      </c>
    </row>
    <row r="1485" spans="1:35" x14ac:dyDescent="0.25">
      <c r="A1485">
        <v>4</v>
      </c>
      <c r="B1485" t="s">
        <v>293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449</v>
      </c>
      <c r="AA1485">
        <v>4</v>
      </c>
      <c r="AB1485" t="s">
        <v>86</v>
      </c>
      <c r="AC1485" t="s">
        <v>429</v>
      </c>
      <c r="AF1485" t="s">
        <v>242</v>
      </c>
    </row>
    <row r="1486" spans="1:35" x14ac:dyDescent="0.25">
      <c r="A1486">
        <v>5</v>
      </c>
      <c r="B1486" t="s">
        <v>293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449</v>
      </c>
      <c r="AA1486">
        <v>5</v>
      </c>
      <c r="AB1486" t="s">
        <v>86</v>
      </c>
      <c r="AC1486" t="s">
        <v>430</v>
      </c>
      <c r="AF1486" t="s">
        <v>160</v>
      </c>
    </row>
    <row r="1487" spans="1:35" x14ac:dyDescent="0.25">
      <c r="A1487">
        <v>6</v>
      </c>
      <c r="B1487" t="s">
        <v>293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449</v>
      </c>
      <c r="AA1487">
        <v>6</v>
      </c>
      <c r="AB1487" t="s">
        <v>86</v>
      </c>
      <c r="AC1487" t="s">
        <v>431</v>
      </c>
      <c r="AF1487" t="s">
        <v>127</v>
      </c>
    </row>
    <row r="1488" spans="1:35" x14ac:dyDescent="0.25">
      <c r="A1488">
        <v>7</v>
      </c>
      <c r="B1488" t="s">
        <v>293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449</v>
      </c>
      <c r="AA1488">
        <v>7</v>
      </c>
      <c r="AB1488" t="s">
        <v>86</v>
      </c>
      <c r="AC1488" t="s">
        <v>432</v>
      </c>
      <c r="AF1488" t="s">
        <v>145</v>
      </c>
    </row>
    <row r="1489" spans="1:32" x14ac:dyDescent="0.25">
      <c r="A1489">
        <v>8</v>
      </c>
      <c r="B1489" t="s">
        <v>293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449</v>
      </c>
      <c r="AA1489">
        <v>8</v>
      </c>
      <c r="AB1489" t="s">
        <v>84</v>
      </c>
      <c r="AC1489" t="s">
        <v>433</v>
      </c>
    </row>
    <row r="1490" spans="1:32" x14ac:dyDescent="0.25">
      <c r="A1490">
        <v>9</v>
      </c>
      <c r="B1490" t="s">
        <v>293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449</v>
      </c>
      <c r="AA1490">
        <v>9</v>
      </c>
      <c r="AB1490" t="s">
        <v>84</v>
      </c>
      <c r="AC1490" t="s">
        <v>434</v>
      </c>
    </row>
    <row r="1491" spans="1:32" x14ac:dyDescent="0.25">
      <c r="A1491">
        <v>10</v>
      </c>
      <c r="B1491" t="s">
        <v>293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449</v>
      </c>
      <c r="AA1491">
        <v>10</v>
      </c>
      <c r="AB1491" t="s">
        <v>86</v>
      </c>
      <c r="AC1491" t="s">
        <v>435</v>
      </c>
      <c r="AF1491" t="s">
        <v>176</v>
      </c>
    </row>
    <row r="1492" spans="1:32" x14ac:dyDescent="0.25">
      <c r="A1492">
        <v>11</v>
      </c>
      <c r="B1492" t="s">
        <v>293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449</v>
      </c>
      <c r="AA1492">
        <v>11</v>
      </c>
      <c r="AB1492" t="s">
        <v>86</v>
      </c>
      <c r="AC1492" t="s">
        <v>436</v>
      </c>
      <c r="AF1492" t="s">
        <v>135</v>
      </c>
    </row>
    <row r="1493" spans="1:32" x14ac:dyDescent="0.25">
      <c r="A1493">
        <v>12</v>
      </c>
      <c r="B1493" t="s">
        <v>293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449</v>
      </c>
      <c r="AA1493">
        <v>12</v>
      </c>
      <c r="AB1493" t="s">
        <v>85</v>
      </c>
      <c r="AC1493" t="s">
        <v>437</v>
      </c>
      <c r="AF1493" t="s">
        <v>238</v>
      </c>
    </row>
    <row r="1494" spans="1:32" x14ac:dyDescent="0.25">
      <c r="A1494">
        <v>13</v>
      </c>
      <c r="B1494" t="s">
        <v>293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449</v>
      </c>
      <c r="AA1494">
        <v>13</v>
      </c>
      <c r="AB1494" t="s">
        <v>86</v>
      </c>
      <c r="AC1494" t="s">
        <v>438</v>
      </c>
      <c r="AF1494" t="s">
        <v>154</v>
      </c>
    </row>
    <row r="1495" spans="1:32" x14ac:dyDescent="0.25">
      <c r="A1495">
        <v>14</v>
      </c>
      <c r="B1495" t="s">
        <v>293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449</v>
      </c>
      <c r="AA1495">
        <v>14</v>
      </c>
      <c r="AB1495" t="s">
        <v>84</v>
      </c>
      <c r="AC1495" t="s">
        <v>439</v>
      </c>
    </row>
    <row r="1496" spans="1:32" x14ac:dyDescent="0.25">
      <c r="A1496">
        <v>15</v>
      </c>
      <c r="B1496" t="s">
        <v>293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449</v>
      </c>
      <c r="AA1496">
        <v>15</v>
      </c>
      <c r="AB1496" t="s">
        <v>84</v>
      </c>
      <c r="AC1496" t="s">
        <v>440</v>
      </c>
    </row>
    <row r="1497" spans="1:32" x14ac:dyDescent="0.25">
      <c r="A1497">
        <v>16</v>
      </c>
      <c r="B1497" t="s">
        <v>293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449</v>
      </c>
      <c r="AA1497">
        <v>16</v>
      </c>
      <c r="AB1497" t="s">
        <v>86</v>
      </c>
      <c r="AC1497" t="s">
        <v>441</v>
      </c>
      <c r="AF1497" t="s">
        <v>302</v>
      </c>
    </row>
    <row r="1498" spans="1:32" x14ac:dyDescent="0.25">
      <c r="A1498">
        <v>17</v>
      </c>
      <c r="B1498" t="s">
        <v>293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449</v>
      </c>
      <c r="AA1498">
        <v>17</v>
      </c>
      <c r="AB1498" t="s">
        <v>86</v>
      </c>
      <c r="AC1498" t="s">
        <v>442</v>
      </c>
      <c r="AF1498" t="s">
        <v>125</v>
      </c>
    </row>
    <row r="1499" spans="1:32" x14ac:dyDescent="0.25">
      <c r="A1499">
        <v>18</v>
      </c>
      <c r="B1499" t="s">
        <v>293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449</v>
      </c>
      <c r="AA1499">
        <v>18</v>
      </c>
      <c r="AB1499" t="s">
        <v>86</v>
      </c>
      <c r="AC1499" t="s">
        <v>443</v>
      </c>
      <c r="AF1499" t="s">
        <v>120</v>
      </c>
    </row>
    <row r="1500" spans="1:32" x14ac:dyDescent="0.25">
      <c r="A1500">
        <v>19</v>
      </c>
      <c r="B1500" t="s">
        <v>293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449</v>
      </c>
      <c r="AA1500">
        <v>19</v>
      </c>
      <c r="AB1500" t="s">
        <v>86</v>
      </c>
      <c r="AC1500" t="s">
        <v>444</v>
      </c>
      <c r="AF1500" t="s">
        <v>167</v>
      </c>
    </row>
    <row r="1501" spans="1:32" x14ac:dyDescent="0.25">
      <c r="A1501">
        <v>20</v>
      </c>
      <c r="B1501" t="s">
        <v>293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449</v>
      </c>
      <c r="AA1501">
        <v>20</v>
      </c>
      <c r="AB1501" t="s">
        <v>86</v>
      </c>
      <c r="AC1501" t="s">
        <v>445</v>
      </c>
      <c r="AF1501" t="s">
        <v>235</v>
      </c>
    </row>
    <row r="1502" spans="1:32" x14ac:dyDescent="0.25">
      <c r="A1502">
        <v>21</v>
      </c>
      <c r="B1502" t="s">
        <v>293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449</v>
      </c>
      <c r="AA1502">
        <v>21</v>
      </c>
      <c r="AB1502" t="s">
        <v>85</v>
      </c>
      <c r="AC1502" t="s">
        <v>1060</v>
      </c>
      <c r="AF1502" t="s">
        <v>160</v>
      </c>
    </row>
    <row r="1503" spans="1:32" x14ac:dyDescent="0.25">
      <c r="A1503">
        <v>22</v>
      </c>
      <c r="B1503" t="s">
        <v>293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449</v>
      </c>
      <c r="AA1503">
        <v>22</v>
      </c>
      <c r="AB1503" t="s">
        <v>84</v>
      </c>
      <c r="AC1503" t="s">
        <v>1061</v>
      </c>
    </row>
    <row r="1504" spans="1:32" x14ac:dyDescent="0.25">
      <c r="A1504">
        <v>23</v>
      </c>
      <c r="B1504" t="s">
        <v>293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449</v>
      </c>
      <c r="AA1504">
        <v>23</v>
      </c>
      <c r="AB1504" t="s">
        <v>84</v>
      </c>
      <c r="AC1504" t="s">
        <v>1062</v>
      </c>
    </row>
    <row r="1505" spans="1:32" x14ac:dyDescent="0.25">
      <c r="A1505">
        <v>24</v>
      </c>
      <c r="B1505" t="s">
        <v>293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449</v>
      </c>
      <c r="AA1505">
        <v>24</v>
      </c>
      <c r="AB1505" t="s">
        <v>85</v>
      </c>
      <c r="AC1505" t="s">
        <v>1063</v>
      </c>
      <c r="AF1505" t="s">
        <v>143</v>
      </c>
    </row>
    <row r="1506" spans="1:32" x14ac:dyDescent="0.25">
      <c r="A1506">
        <v>25</v>
      </c>
      <c r="B1506" t="s">
        <v>293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449</v>
      </c>
      <c r="AA1506">
        <v>25</v>
      </c>
      <c r="AB1506" t="s">
        <v>86</v>
      </c>
      <c r="AC1506" t="s">
        <v>1064</v>
      </c>
      <c r="AF1506" t="s">
        <v>238</v>
      </c>
    </row>
    <row r="1507" spans="1:32" x14ac:dyDescent="0.25">
      <c r="A1507">
        <v>26</v>
      </c>
      <c r="B1507" t="s">
        <v>293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449</v>
      </c>
      <c r="AA1507">
        <v>26</v>
      </c>
      <c r="AB1507" t="s">
        <v>84</v>
      </c>
      <c r="AC1507" t="s">
        <v>1065</v>
      </c>
    </row>
    <row r="1508" spans="1:32" x14ac:dyDescent="0.25">
      <c r="A1508">
        <v>27</v>
      </c>
      <c r="B1508" t="s">
        <v>293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449</v>
      </c>
      <c r="AA1508">
        <v>27</v>
      </c>
      <c r="AB1508" t="s">
        <v>84</v>
      </c>
      <c r="AC1508" t="s">
        <v>1066</v>
      </c>
    </row>
    <row r="1509" spans="1:32" x14ac:dyDescent="0.25">
      <c r="A1509">
        <v>28</v>
      </c>
      <c r="B1509" t="s">
        <v>293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449</v>
      </c>
      <c r="AA1509">
        <v>28</v>
      </c>
      <c r="AB1509" t="s">
        <v>84</v>
      </c>
      <c r="AC1509" t="s">
        <v>1067</v>
      </c>
    </row>
    <row r="1510" spans="1:32" x14ac:dyDescent="0.25">
      <c r="A1510">
        <v>29</v>
      </c>
      <c r="B1510" t="s">
        <v>293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449</v>
      </c>
      <c r="AA1510">
        <v>29</v>
      </c>
      <c r="AB1510" t="s">
        <v>84</v>
      </c>
      <c r="AC1510" t="s">
        <v>1068</v>
      </c>
    </row>
    <row r="1511" spans="1:32" x14ac:dyDescent="0.25">
      <c r="A1511">
        <v>30</v>
      </c>
      <c r="B1511" t="s">
        <v>293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449</v>
      </c>
      <c r="AA1511">
        <v>30</v>
      </c>
      <c r="AB1511" t="s">
        <v>84</v>
      </c>
      <c r="AC1511" t="s">
        <v>1069</v>
      </c>
    </row>
    <row r="1512" spans="1:32" x14ac:dyDescent="0.25">
      <c r="A1512">
        <v>31</v>
      </c>
      <c r="B1512" t="s">
        <v>293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449</v>
      </c>
      <c r="AA1512">
        <v>31</v>
      </c>
      <c r="AB1512" t="s">
        <v>84</v>
      </c>
      <c r="AC1512" t="s">
        <v>1070</v>
      </c>
    </row>
    <row r="1513" spans="1:32" x14ac:dyDescent="0.25">
      <c r="A1513">
        <v>32</v>
      </c>
      <c r="B1513" t="s">
        <v>293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449</v>
      </c>
      <c r="AA1513">
        <v>32</v>
      </c>
      <c r="AB1513" t="s">
        <v>85</v>
      </c>
      <c r="AC1513" t="s">
        <v>1071</v>
      </c>
      <c r="AF1513" t="s">
        <v>291</v>
      </c>
    </row>
    <row r="1514" spans="1:32" x14ac:dyDescent="0.25">
      <c r="A1514">
        <v>33</v>
      </c>
      <c r="B1514" t="s">
        <v>293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449</v>
      </c>
      <c r="AA1514">
        <v>33</v>
      </c>
      <c r="AB1514" t="s">
        <v>86</v>
      </c>
      <c r="AC1514" t="s">
        <v>1072</v>
      </c>
      <c r="AF1514" t="s">
        <v>249</v>
      </c>
    </row>
    <row r="1515" spans="1:32" x14ac:dyDescent="0.25">
      <c r="A1515">
        <v>34</v>
      </c>
      <c r="B1515" t="s">
        <v>293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449</v>
      </c>
      <c r="AA1515">
        <v>34</v>
      </c>
      <c r="AB1515" t="s">
        <v>86</v>
      </c>
      <c r="AC1515" t="s">
        <v>1073</v>
      </c>
      <c r="AF1515" t="s">
        <v>149</v>
      </c>
    </row>
    <row r="1516" spans="1:32" x14ac:dyDescent="0.25">
      <c r="A1516">
        <v>35</v>
      </c>
      <c r="B1516" t="s">
        <v>293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449</v>
      </c>
      <c r="AA1516">
        <v>35</v>
      </c>
      <c r="AB1516" t="s">
        <v>84</v>
      </c>
      <c r="AC1516" t="s">
        <v>1074</v>
      </c>
    </row>
    <row r="1517" spans="1:32" x14ac:dyDescent="0.25">
      <c r="A1517">
        <v>36</v>
      </c>
      <c r="B1517" t="s">
        <v>293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449</v>
      </c>
      <c r="AA1517">
        <v>36</v>
      </c>
      <c r="AB1517" t="s">
        <v>86</v>
      </c>
      <c r="AC1517" t="s">
        <v>1075</v>
      </c>
      <c r="AF1517" t="s">
        <v>286</v>
      </c>
    </row>
    <row r="1518" spans="1:32" x14ac:dyDescent="0.25">
      <c r="A1518">
        <v>37</v>
      </c>
      <c r="B1518" t="s">
        <v>293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449</v>
      </c>
      <c r="AA1518">
        <v>37</v>
      </c>
      <c r="AB1518" t="s">
        <v>84</v>
      </c>
      <c r="AC1518" t="s">
        <v>1076</v>
      </c>
    </row>
    <row r="1519" spans="1:32" x14ac:dyDescent="0.25">
      <c r="A1519">
        <v>38</v>
      </c>
      <c r="B1519" t="s">
        <v>293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449</v>
      </c>
      <c r="AA1519">
        <v>38</v>
      </c>
      <c r="AB1519" t="s">
        <v>85</v>
      </c>
      <c r="AC1519" t="s">
        <v>1077</v>
      </c>
      <c r="AF1519" t="s">
        <v>163</v>
      </c>
    </row>
    <row r="1520" spans="1:32" x14ac:dyDescent="0.25">
      <c r="A1520">
        <v>39</v>
      </c>
      <c r="B1520" t="s">
        <v>293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449</v>
      </c>
      <c r="AA1520">
        <v>39</v>
      </c>
      <c r="AB1520" t="s">
        <v>86</v>
      </c>
      <c r="AC1520" t="s">
        <v>1078</v>
      </c>
      <c r="AF1520" t="s">
        <v>130</v>
      </c>
    </row>
    <row r="1521" spans="1:32" x14ac:dyDescent="0.25">
      <c r="A1521">
        <v>40</v>
      </c>
      <c r="B1521" t="s">
        <v>293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449</v>
      </c>
      <c r="AA1521">
        <v>40</v>
      </c>
      <c r="AB1521" t="s">
        <v>85</v>
      </c>
      <c r="AC1521" t="s">
        <v>1079</v>
      </c>
      <c r="AF1521" t="s">
        <v>237</v>
      </c>
    </row>
    <row r="1522" spans="1:32" x14ac:dyDescent="0.25">
      <c r="A1522">
        <v>41</v>
      </c>
      <c r="B1522" t="s">
        <v>293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449</v>
      </c>
      <c r="AA1522">
        <v>41</v>
      </c>
      <c r="AB1522" t="s">
        <v>86</v>
      </c>
      <c r="AC1522" t="s">
        <v>1080</v>
      </c>
      <c r="AF1522" t="s">
        <v>126</v>
      </c>
    </row>
    <row r="1523" spans="1:32" x14ac:dyDescent="0.25">
      <c r="A1523">
        <v>42</v>
      </c>
      <c r="B1523" t="s">
        <v>293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449</v>
      </c>
      <c r="AA1523">
        <v>42</v>
      </c>
      <c r="AB1523" t="s">
        <v>86</v>
      </c>
      <c r="AC1523" t="s">
        <v>1081</v>
      </c>
      <c r="AF1523" t="s">
        <v>136</v>
      </c>
    </row>
    <row r="1524" spans="1:32" x14ac:dyDescent="0.25">
      <c r="A1524">
        <v>43</v>
      </c>
      <c r="B1524" t="s">
        <v>293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449</v>
      </c>
      <c r="AA1524">
        <v>43</v>
      </c>
      <c r="AB1524" t="s">
        <v>86</v>
      </c>
      <c r="AC1524" t="s">
        <v>1082</v>
      </c>
      <c r="AF1524" t="s">
        <v>155</v>
      </c>
    </row>
    <row r="1525" spans="1:32" x14ac:dyDescent="0.25">
      <c r="A1525">
        <v>44</v>
      </c>
      <c r="B1525" t="s">
        <v>293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449</v>
      </c>
      <c r="AA1525">
        <v>44</v>
      </c>
      <c r="AB1525" t="s">
        <v>86</v>
      </c>
      <c r="AC1525" t="s">
        <v>1083</v>
      </c>
      <c r="AF1525" t="s">
        <v>162</v>
      </c>
    </row>
    <row r="1526" spans="1:32" x14ac:dyDescent="0.25">
      <c r="A1526">
        <v>46</v>
      </c>
      <c r="B1526" t="s">
        <v>293</v>
      </c>
      <c r="C1526" t="s">
        <v>608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449</v>
      </c>
      <c r="AA1526">
        <v>46</v>
      </c>
      <c r="AD1526"/>
    </row>
    <row r="1527" spans="1:32" x14ac:dyDescent="0.25">
      <c r="A1527">
        <v>47</v>
      </c>
      <c r="B1527" t="s">
        <v>293</v>
      </c>
      <c r="C1527" t="s">
        <v>608</v>
      </c>
      <c r="E1527" s="1" t="s">
        <v>934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449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449</v>
      </c>
      <c r="AA1528">
        <v>1</v>
      </c>
      <c r="AB1528" t="s">
        <v>86</v>
      </c>
      <c r="AC1528" t="s">
        <v>1084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449</v>
      </c>
      <c r="AA1529">
        <v>2</v>
      </c>
      <c r="AB1529" t="s">
        <v>86</v>
      </c>
      <c r="AC1529" t="s">
        <v>1085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449</v>
      </c>
      <c r="AA1530">
        <v>3</v>
      </c>
      <c r="AB1530" t="s">
        <v>86</v>
      </c>
      <c r="AC1530" t="s">
        <v>1086</v>
      </c>
      <c r="AF1530" t="s">
        <v>292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449</v>
      </c>
      <c r="AA1531">
        <v>4</v>
      </c>
      <c r="AB1531" t="s">
        <v>85</v>
      </c>
      <c r="AC1531" t="s">
        <v>1087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449</v>
      </c>
      <c r="AA1532">
        <v>5</v>
      </c>
      <c r="AB1532" t="s">
        <v>85</v>
      </c>
      <c r="AC1532" t="s">
        <v>1088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449</v>
      </c>
      <c r="AA1533">
        <v>6</v>
      </c>
      <c r="AB1533" t="s">
        <v>85</v>
      </c>
      <c r="AC1533" t="s">
        <v>1089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449</v>
      </c>
      <c r="AA1534">
        <v>7</v>
      </c>
      <c r="AB1534" t="s">
        <v>84</v>
      </c>
      <c r="AC1534" t="s">
        <v>1090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449</v>
      </c>
      <c r="AA1535">
        <v>8</v>
      </c>
      <c r="AB1535" t="s">
        <v>84</v>
      </c>
      <c r="AC1535" t="s">
        <v>1091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449</v>
      </c>
      <c r="AA1536">
        <v>10</v>
      </c>
      <c r="AB1536" t="s">
        <v>86</v>
      </c>
      <c r="AC1536" t="s">
        <v>1092</v>
      </c>
      <c r="AF1536" t="s">
        <v>337</v>
      </c>
    </row>
    <row r="1537" spans="1:36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449</v>
      </c>
      <c r="AA1537">
        <v>11</v>
      </c>
      <c r="AB1537" t="s">
        <v>84</v>
      </c>
      <c r="AC1537" t="s">
        <v>1093</v>
      </c>
    </row>
    <row r="1538" spans="1:36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449</v>
      </c>
      <c r="AA1538">
        <v>12</v>
      </c>
      <c r="AB1538" t="s">
        <v>85</v>
      </c>
      <c r="AC1538" t="s">
        <v>1094</v>
      </c>
      <c r="AF1538" t="s">
        <v>304</v>
      </c>
    </row>
    <row r="1539" spans="1:36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449</v>
      </c>
      <c r="AA1539">
        <v>13</v>
      </c>
      <c r="AB1539" t="s">
        <v>85</v>
      </c>
      <c r="AC1539" t="s">
        <v>1095</v>
      </c>
      <c r="AF1539" t="s">
        <v>144</v>
      </c>
    </row>
    <row r="1540" spans="1:36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449</v>
      </c>
      <c r="AA1540">
        <v>14</v>
      </c>
      <c r="AB1540" t="s">
        <v>85</v>
      </c>
      <c r="AC1540" t="s">
        <v>1096</v>
      </c>
      <c r="AF1540" t="s">
        <v>137</v>
      </c>
    </row>
    <row r="1541" spans="1:36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449</v>
      </c>
      <c r="AA1541">
        <v>15</v>
      </c>
      <c r="AB1541" t="s">
        <v>85</v>
      </c>
      <c r="AC1541" t="s">
        <v>1097</v>
      </c>
      <c r="AF1541" t="s">
        <v>301</v>
      </c>
    </row>
    <row r="1542" spans="1:36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449</v>
      </c>
      <c r="AA1542">
        <v>16</v>
      </c>
      <c r="AB1542" t="s">
        <v>86</v>
      </c>
      <c r="AC1542" t="s">
        <v>1098</v>
      </c>
      <c r="AF1542" t="s">
        <v>147</v>
      </c>
    </row>
    <row r="1543" spans="1:36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449</v>
      </c>
      <c r="AA1543">
        <v>17</v>
      </c>
      <c r="AB1543" t="s">
        <v>85</v>
      </c>
      <c r="AC1543" t="s">
        <v>1099</v>
      </c>
      <c r="AF1543" t="s">
        <v>146</v>
      </c>
    </row>
    <row r="1544" spans="1:36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449</v>
      </c>
      <c r="AA1544">
        <v>18</v>
      </c>
      <c r="AB1544" t="s">
        <v>86</v>
      </c>
      <c r="AC1544" t="s">
        <v>1100</v>
      </c>
      <c r="AF1544" t="s">
        <v>131</v>
      </c>
    </row>
    <row r="1545" spans="1:36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449</v>
      </c>
      <c r="AA1545">
        <v>19</v>
      </c>
      <c r="AB1545" t="s">
        <v>85</v>
      </c>
      <c r="AC1545" t="s">
        <v>1101</v>
      </c>
      <c r="AD1545" s="9">
        <v>43386</v>
      </c>
      <c r="AE1545">
        <v>32</v>
      </c>
      <c r="AF1545" t="s">
        <v>252</v>
      </c>
      <c r="AG1545" t="s">
        <v>956</v>
      </c>
      <c r="AH1545">
        <v>28</v>
      </c>
      <c r="AI1545">
        <v>2</v>
      </c>
      <c r="AJ1545" s="63">
        <v>0.57638888888888895</v>
      </c>
    </row>
    <row r="1546" spans="1:36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449</v>
      </c>
      <c r="AA1546">
        <v>20</v>
      </c>
      <c r="AB1546" t="s">
        <v>86</v>
      </c>
      <c r="AC1546" t="s">
        <v>1102</v>
      </c>
      <c r="AF1546" t="s">
        <v>144</v>
      </c>
    </row>
    <row r="1547" spans="1:36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449</v>
      </c>
      <c r="AA1547">
        <v>21</v>
      </c>
      <c r="AB1547" t="s">
        <v>85</v>
      </c>
      <c r="AC1547" t="s">
        <v>1103</v>
      </c>
      <c r="AF1547" t="s">
        <v>147</v>
      </c>
    </row>
    <row r="1548" spans="1:36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449</v>
      </c>
      <c r="AA1548">
        <v>22</v>
      </c>
      <c r="AB1548" t="s">
        <v>84</v>
      </c>
      <c r="AC1548" t="s">
        <v>1104</v>
      </c>
    </row>
    <row r="1549" spans="1:36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449</v>
      </c>
      <c r="AA1549">
        <v>23</v>
      </c>
      <c r="AB1549" t="s">
        <v>86</v>
      </c>
      <c r="AC1549" t="s">
        <v>1105</v>
      </c>
      <c r="AF1549" t="s">
        <v>291</v>
      </c>
    </row>
    <row r="1550" spans="1:36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449</v>
      </c>
      <c r="AA1550">
        <v>24</v>
      </c>
      <c r="AB1550" t="s">
        <v>85</v>
      </c>
      <c r="AC1550" t="s">
        <v>1106</v>
      </c>
      <c r="AD1550" s="9">
        <v>43387</v>
      </c>
      <c r="AE1550">
        <v>33</v>
      </c>
      <c r="AF1550" t="s">
        <v>150</v>
      </c>
      <c r="AG1550" t="s">
        <v>956</v>
      </c>
      <c r="AH1550">
        <v>22</v>
      </c>
      <c r="AI1550">
        <v>6</v>
      </c>
      <c r="AJ1550" s="63">
        <v>0.61111111111111105</v>
      </c>
    </row>
    <row r="1551" spans="1:36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449</v>
      </c>
      <c r="AA1551">
        <v>25</v>
      </c>
      <c r="AB1551" t="s">
        <v>86</v>
      </c>
      <c r="AC1551" t="s">
        <v>1107</v>
      </c>
      <c r="AF1551" t="s">
        <v>151</v>
      </c>
    </row>
    <row r="1552" spans="1:36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449</v>
      </c>
      <c r="AA1552">
        <v>26</v>
      </c>
      <c r="AB1552" t="s">
        <v>84</v>
      </c>
      <c r="AC1552" t="s">
        <v>1108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449</v>
      </c>
      <c r="AA1553">
        <v>27</v>
      </c>
      <c r="AB1553" t="s">
        <v>85</v>
      </c>
      <c r="AC1553" t="s">
        <v>1109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449</v>
      </c>
      <c r="AA1554">
        <v>28</v>
      </c>
      <c r="AB1554" t="s">
        <v>86</v>
      </c>
      <c r="AC1554" t="s">
        <v>1110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449</v>
      </c>
      <c r="AA1555">
        <v>29</v>
      </c>
      <c r="AB1555" t="s">
        <v>84</v>
      </c>
      <c r="AC1555" t="s">
        <v>1111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449</v>
      </c>
      <c r="AA1556">
        <v>30</v>
      </c>
      <c r="AB1556" t="s">
        <v>86</v>
      </c>
      <c r="AC1556" t="s">
        <v>1112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449</v>
      </c>
      <c r="AA1557">
        <v>31</v>
      </c>
      <c r="AB1557" t="s">
        <v>84</v>
      </c>
      <c r="AC1557" t="s">
        <v>1113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449</v>
      </c>
      <c r="AA1558">
        <v>32</v>
      </c>
      <c r="AB1558" t="s">
        <v>84</v>
      </c>
      <c r="AC1558" t="s">
        <v>1114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449</v>
      </c>
      <c r="AA1559">
        <v>33</v>
      </c>
      <c r="AB1559" t="s">
        <v>84</v>
      </c>
      <c r="AC1559" t="s">
        <v>1115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449</v>
      </c>
      <c r="AA1560">
        <v>34</v>
      </c>
      <c r="AB1560" t="s">
        <v>86</v>
      </c>
      <c r="AC1560" t="s">
        <v>1116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449</v>
      </c>
      <c r="AA1561">
        <v>35</v>
      </c>
      <c r="AB1561" t="s">
        <v>85</v>
      </c>
      <c r="AC1561" t="s">
        <v>1117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449</v>
      </c>
      <c r="AA1562">
        <v>36</v>
      </c>
      <c r="AB1562" t="s">
        <v>85</v>
      </c>
      <c r="AC1562" t="s">
        <v>1118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449</v>
      </c>
      <c r="AA1563">
        <v>37</v>
      </c>
      <c r="AB1563" t="s">
        <v>86</v>
      </c>
      <c r="AC1563" t="s">
        <v>1119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449</v>
      </c>
      <c r="AA1564">
        <v>38</v>
      </c>
      <c r="AB1564" t="s">
        <v>86</v>
      </c>
      <c r="AC1564" t="s">
        <v>1120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449</v>
      </c>
      <c r="AA1565">
        <v>39</v>
      </c>
      <c r="AB1565" t="s">
        <v>85</v>
      </c>
      <c r="AC1565" t="s">
        <v>1121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449</v>
      </c>
      <c r="AA1566">
        <v>40</v>
      </c>
      <c r="AB1566" t="s">
        <v>84</v>
      </c>
      <c r="AC1566" t="s">
        <v>1122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449</v>
      </c>
      <c r="AA1567">
        <v>41</v>
      </c>
      <c r="AB1567" t="s">
        <v>84</v>
      </c>
      <c r="AC1567" t="s">
        <v>1123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449</v>
      </c>
      <c r="AA1568">
        <v>42</v>
      </c>
      <c r="AB1568" t="s">
        <v>86</v>
      </c>
      <c r="AC1568" t="s">
        <v>1124</v>
      </c>
      <c r="AF1568" t="s">
        <v>179</v>
      </c>
    </row>
    <row r="1569" spans="1:36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449</v>
      </c>
      <c r="AA1569">
        <v>43</v>
      </c>
      <c r="AB1569" t="s">
        <v>86</v>
      </c>
      <c r="AC1569" t="s">
        <v>1125</v>
      </c>
      <c r="AF1569" t="s">
        <v>244</v>
      </c>
    </row>
    <row r="1570" spans="1:36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449</v>
      </c>
      <c r="AA1570">
        <v>44</v>
      </c>
      <c r="AB1570" t="s">
        <v>85</v>
      </c>
      <c r="AC1570" t="s">
        <v>1126</v>
      </c>
      <c r="AD1570" s="9">
        <v>43386</v>
      </c>
      <c r="AE1570">
        <v>32</v>
      </c>
      <c r="AF1570" t="s">
        <v>305</v>
      </c>
      <c r="AG1570" t="s">
        <v>956</v>
      </c>
      <c r="AH1570">
        <v>1</v>
      </c>
      <c r="AI1570">
        <v>1</v>
      </c>
      <c r="AJ1570" s="63">
        <v>0.57638888888888895</v>
      </c>
    </row>
    <row r="1571" spans="1:36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449</v>
      </c>
      <c r="AA1571">
        <v>45</v>
      </c>
      <c r="AB1571" t="s">
        <v>86</v>
      </c>
      <c r="AC1571" t="s">
        <v>1127</v>
      </c>
      <c r="AF1571" t="s">
        <v>148</v>
      </c>
    </row>
    <row r="1572" spans="1:36" x14ac:dyDescent="0.25">
      <c r="A1572">
        <v>46</v>
      </c>
      <c r="B1572" t="s">
        <v>229</v>
      </c>
      <c r="C1572" t="s">
        <v>608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449</v>
      </c>
      <c r="AA1572">
        <v>46</v>
      </c>
    </row>
    <row r="1573" spans="1:36" x14ac:dyDescent="0.25">
      <c r="A1573">
        <v>47</v>
      </c>
      <c r="B1573" t="s">
        <v>229</v>
      </c>
      <c r="C1573" t="s">
        <v>608</v>
      </c>
      <c r="E1573" s="1" t="s">
        <v>936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449</v>
      </c>
      <c r="AA1573">
        <v>47</v>
      </c>
      <c r="AD1573"/>
    </row>
    <row r="1574" spans="1:36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6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6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937</v>
      </c>
    </row>
    <row r="1577" spans="1:36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3">"A2-8"&amp;AB1577&amp;"-"&amp;AF1577</f>
        <v>A2-8RT-A2</v>
      </c>
      <c r="AF1577" t="s">
        <v>120</v>
      </c>
    </row>
    <row r="1578" spans="1:36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A2-8SO-A2</v>
      </c>
      <c r="AF1578" t="s">
        <v>120</v>
      </c>
    </row>
    <row r="1579" spans="1:36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A2-8SO-H1</v>
      </c>
      <c r="AF1579" t="s">
        <v>239</v>
      </c>
    </row>
    <row r="1580" spans="1:36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938</v>
      </c>
    </row>
    <row r="1581" spans="1:36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939</v>
      </c>
    </row>
    <row r="1582" spans="1:36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940</v>
      </c>
    </row>
    <row r="1583" spans="1:36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4">"A2-8"&amp;AB1583&amp;"-"&amp;AF1583</f>
        <v>A2-8RT-A3</v>
      </c>
      <c r="AF1583" t="s">
        <v>245</v>
      </c>
    </row>
    <row r="1584" spans="1:36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941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942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943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944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945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946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947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948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949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950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951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5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A2-8RT-E4</v>
      </c>
      <c r="AF1603" t="s">
        <v>304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A2-8RT-E5</v>
      </c>
      <c r="AF1604" t="s">
        <v>305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A2-8RT-E8</v>
      </c>
      <c r="AF1607" t="s">
        <v>292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A2-8RT-E11</v>
      </c>
      <c r="AF1610" t="s">
        <v>338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A2-8SO-E4</v>
      </c>
      <c r="AF1615" t="s">
        <v>304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A2-8SO-E5</v>
      </c>
      <c r="AF1616" t="s">
        <v>305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A2-8SO-E8</v>
      </c>
      <c r="AF1619" t="s">
        <v>292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A2-8SO-E11</v>
      </c>
      <c r="AF1622" t="s">
        <v>338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A2-8SO-E12</v>
      </c>
      <c r="AF1623" t="s">
        <v>175</v>
      </c>
    </row>
    <row r="1624" spans="1:32" x14ac:dyDescent="0.25">
      <c r="A1624">
        <v>51</v>
      </c>
      <c r="B1624" t="s">
        <v>293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5"/>
        <v>A2-8SO-H1</v>
      </c>
      <c r="AF1624" t="s">
        <v>239</v>
      </c>
    </row>
    <row r="1625" spans="1:32" x14ac:dyDescent="0.25">
      <c r="A1625">
        <v>52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6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55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6"/>
        <v>A2-9SO-B4</v>
      </c>
      <c r="AF1628" t="s">
        <v>124</v>
      </c>
    </row>
    <row r="1629" spans="1:32" x14ac:dyDescent="0.25">
      <c r="A1629">
        <v>56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6"/>
        <v>A2-9SO-E11</v>
      </c>
      <c r="AF1629" t="s">
        <v>338</v>
      </c>
    </row>
    <row r="1630" spans="1:32" x14ac:dyDescent="0.25">
      <c r="A1630">
        <v>57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6"/>
        <v>A2-9SO-H2</v>
      </c>
      <c r="AF1630" t="s">
        <v>122</v>
      </c>
    </row>
    <row r="1631" spans="1:32" x14ac:dyDescent="0.25">
      <c r="A1631">
        <v>58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6"/>
        <v>A2-9SO-B8</v>
      </c>
      <c r="AF1631" t="s">
        <v>173</v>
      </c>
    </row>
    <row r="1632" spans="1:32" x14ac:dyDescent="0.25">
      <c r="A1632">
        <v>59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6"/>
        <v>A2-9RT-G2</v>
      </c>
      <c r="AF1632" t="s">
        <v>127</v>
      </c>
    </row>
    <row r="1633" spans="1:36" x14ac:dyDescent="0.25">
      <c r="A1633">
        <v>60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6"/>
        <v>A2-9RT-C3</v>
      </c>
      <c r="AF1633" t="s">
        <v>301</v>
      </c>
    </row>
    <row r="1634" spans="1:36" x14ac:dyDescent="0.25">
      <c r="A1634">
        <v>61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6"/>
        <v>A2-9RT-F6</v>
      </c>
      <c r="AF1634" t="s">
        <v>291</v>
      </c>
    </row>
    <row r="1635" spans="1:36" x14ac:dyDescent="0.25">
      <c r="A1635">
        <v>62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6"/>
        <v>A2-9RT-H4</v>
      </c>
      <c r="AF1635" t="s">
        <v>140</v>
      </c>
    </row>
    <row r="1636" spans="1:36" x14ac:dyDescent="0.25">
      <c r="A1636">
        <v>63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6"/>
        <v>A2-9SO-H12</v>
      </c>
      <c r="AF1636" t="s">
        <v>153</v>
      </c>
    </row>
    <row r="1637" spans="1:36" x14ac:dyDescent="0.25">
      <c r="A1637">
        <v>64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6"/>
        <v>A2-9SO-H9</v>
      </c>
      <c r="AF1637" t="s">
        <v>287</v>
      </c>
    </row>
    <row r="1638" spans="1:36" x14ac:dyDescent="0.25">
      <c r="A1638">
        <v>65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6"/>
        <v>A2-9RT-F9</v>
      </c>
      <c r="AD1638" s="9">
        <v>43382</v>
      </c>
      <c r="AE1638">
        <v>31</v>
      </c>
      <c r="AF1638" t="s">
        <v>240</v>
      </c>
      <c r="AG1638" t="s">
        <v>956</v>
      </c>
      <c r="AH1638">
        <v>18</v>
      </c>
      <c r="AI1638">
        <v>2</v>
      </c>
      <c r="AJ1638" s="63">
        <v>0.63541666666666663</v>
      </c>
    </row>
    <row r="1639" spans="1:36" x14ac:dyDescent="0.25">
      <c r="A1639">
        <v>66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6"/>
        <v>A2-9RT-B9</v>
      </c>
      <c r="AF1639" t="s">
        <v>125</v>
      </c>
    </row>
    <row r="1640" spans="1:36" x14ac:dyDescent="0.25">
      <c r="A1640">
        <v>67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6"/>
        <v>A2-9SO-D2</v>
      </c>
      <c r="AF1640" t="s">
        <v>172</v>
      </c>
    </row>
    <row r="1641" spans="1:36" x14ac:dyDescent="0.25">
      <c r="A1641">
        <v>68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6"/>
        <v>A2-9SO-E2</v>
      </c>
      <c r="AF1641" t="s">
        <v>178</v>
      </c>
    </row>
    <row r="1642" spans="1:36" x14ac:dyDescent="0.25">
      <c r="A1642">
        <v>69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6"/>
        <v>A2-9RT-G5</v>
      </c>
      <c r="AF1642" t="s">
        <v>337</v>
      </c>
    </row>
    <row r="1643" spans="1:36" x14ac:dyDescent="0.25">
      <c r="A1643">
        <v>70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6"/>
        <v>A2-9RT-C9</v>
      </c>
      <c r="AF1643" t="s">
        <v>176</v>
      </c>
    </row>
    <row r="1644" spans="1:36" x14ac:dyDescent="0.25">
      <c r="A1644">
        <v>71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6"/>
        <v>A2-9SO-D1</v>
      </c>
      <c r="AF1644" t="s">
        <v>288</v>
      </c>
    </row>
    <row r="1645" spans="1:36" x14ac:dyDescent="0.25">
      <c r="A1645">
        <v>72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6"/>
        <v>A2-9RT-F11</v>
      </c>
      <c r="AF1645" t="s">
        <v>158</v>
      </c>
    </row>
    <row r="1646" spans="1:36" x14ac:dyDescent="0.25">
      <c r="A1646">
        <v>73</v>
      </c>
      <c r="B1646" t="s">
        <v>293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6"/>
        <v>A2-9RT-G1</v>
      </c>
      <c r="AF1646" t="s">
        <v>290</v>
      </c>
    </row>
    <row r="1647" spans="1:36" x14ac:dyDescent="0.25">
      <c r="A1647">
        <v>74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6"/>
        <v>A2-9SO-F3</v>
      </c>
      <c r="AF1647" t="s">
        <v>241</v>
      </c>
    </row>
    <row r="1648" spans="1:36" x14ac:dyDescent="0.25">
      <c r="A1648">
        <v>75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6"/>
        <v>A2-9RT-B5</v>
      </c>
      <c r="AD1648" s="9">
        <v>43382</v>
      </c>
      <c r="AE1648">
        <v>31</v>
      </c>
      <c r="AF1648" t="s">
        <v>163</v>
      </c>
      <c r="AG1648" t="s">
        <v>956</v>
      </c>
      <c r="AH1648">
        <v>15</v>
      </c>
      <c r="AI1648">
        <v>2</v>
      </c>
      <c r="AJ1648" s="63">
        <v>0.63541666666666663</v>
      </c>
    </row>
    <row r="1649" spans="1:36" x14ac:dyDescent="0.25">
      <c r="A1649">
        <v>76</v>
      </c>
      <c r="B1649" t="s">
        <v>293</v>
      </c>
      <c r="C1649" t="s">
        <v>608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6" x14ac:dyDescent="0.25">
      <c r="A1650">
        <v>77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6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338</v>
      </c>
    </row>
    <row r="1652" spans="1:36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7">"A2-9"&amp;AB1652&amp;"-"&amp;AF1652</f>
        <v>A2-9RT-D12</v>
      </c>
      <c r="AF1652" t="s">
        <v>162</v>
      </c>
    </row>
    <row r="1653" spans="1:36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7"/>
        <v>A2-9RT-A1</v>
      </c>
      <c r="AF1653" s="89" t="s">
        <v>247</v>
      </c>
    </row>
    <row r="1654" spans="1:36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7"/>
        <v>A2-9SO-F5</v>
      </c>
      <c r="AF1654" t="s">
        <v>250</v>
      </c>
    </row>
    <row r="1655" spans="1:36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7"/>
        <v>A2-9SO-H6</v>
      </c>
      <c r="AF1655" t="s">
        <v>143</v>
      </c>
    </row>
    <row r="1656" spans="1:36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7"/>
        <v>A2-9RT-H12</v>
      </c>
      <c r="AF1656" t="s">
        <v>153</v>
      </c>
    </row>
    <row r="1657" spans="1:36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7"/>
        <v>A2-9RT-E7</v>
      </c>
      <c r="AF1657" t="s">
        <v>131</v>
      </c>
    </row>
    <row r="1658" spans="1:36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7"/>
        <v>A2-9SO-H5</v>
      </c>
      <c r="AF1658" t="s">
        <v>145</v>
      </c>
    </row>
    <row r="1659" spans="1:36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7"/>
        <v>A2-9RT-D5</v>
      </c>
      <c r="AF1659" t="s">
        <v>251</v>
      </c>
    </row>
    <row r="1660" spans="1:36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7"/>
        <v>A2-9SO-A9</v>
      </c>
      <c r="AF1660" t="s">
        <v>133</v>
      </c>
    </row>
    <row r="1661" spans="1:36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7"/>
        <v>A2-9RT-A8</v>
      </c>
      <c r="AD1661" s="9">
        <v>43380</v>
      </c>
      <c r="AE1661">
        <v>29</v>
      </c>
      <c r="AF1661" t="s">
        <v>166</v>
      </c>
      <c r="AG1661" t="s">
        <v>593</v>
      </c>
      <c r="AH1661">
        <v>7</v>
      </c>
      <c r="AI1661">
        <v>1</v>
      </c>
      <c r="AJ1661" s="63">
        <v>0.52430555555555558</v>
      </c>
    </row>
    <row r="1662" spans="1:36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7"/>
        <v>A2-9RT-H1</v>
      </c>
      <c r="AD1662" s="9">
        <v>43385</v>
      </c>
      <c r="AE1662">
        <v>34</v>
      </c>
      <c r="AF1662" t="s">
        <v>239</v>
      </c>
      <c r="AG1662" t="s">
        <v>956</v>
      </c>
      <c r="AH1662">
        <v>2</v>
      </c>
      <c r="AI1662">
        <v>2</v>
      </c>
      <c r="AJ1662" s="63">
        <v>0.49305555555555558</v>
      </c>
    </row>
    <row r="1663" spans="1:36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7"/>
        <v>A2-9RT-H7</v>
      </c>
      <c r="AF1663" t="s">
        <v>286</v>
      </c>
    </row>
    <row r="1664" spans="1:36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7"/>
        <v>A2-9RT-C1</v>
      </c>
      <c r="AF1664" t="s">
        <v>146</v>
      </c>
    </row>
    <row r="1665" spans="1:36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7"/>
        <v>A2-9SO-C3</v>
      </c>
      <c r="AF1665" t="s">
        <v>301</v>
      </c>
    </row>
    <row r="1666" spans="1:36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7"/>
        <v>A2-9SO-B12</v>
      </c>
      <c r="AF1666" t="s">
        <v>132</v>
      </c>
    </row>
    <row r="1667" spans="1:36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7"/>
        <v>A2-9SO-G12</v>
      </c>
      <c r="AF1667" t="s">
        <v>147</v>
      </c>
    </row>
    <row r="1668" spans="1:36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7"/>
        <v>A2-9RT-C4</v>
      </c>
      <c r="AF1668" t="s">
        <v>161</v>
      </c>
    </row>
    <row r="1669" spans="1:36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7"/>
        <v>A2-9RT-H2</v>
      </c>
      <c r="AF1669" t="s">
        <v>122</v>
      </c>
    </row>
    <row r="1670" spans="1:36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7"/>
        <v>A2-9RT-G12</v>
      </c>
      <c r="AF1670" t="s">
        <v>147</v>
      </c>
    </row>
    <row r="1671" spans="1:36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7"/>
        <v>A2-9RT-F1</v>
      </c>
      <c r="AF1671" t="s">
        <v>157</v>
      </c>
    </row>
    <row r="1672" spans="1:36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7"/>
        <v>A2-9SO-E9</v>
      </c>
      <c r="AF1672" t="s">
        <v>167</v>
      </c>
    </row>
    <row r="1673" spans="1:36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7"/>
        <v>A2-9RT-G6</v>
      </c>
      <c r="AD1673" s="9">
        <v>43382</v>
      </c>
      <c r="AE1673">
        <v>31</v>
      </c>
      <c r="AF1673" t="s">
        <v>235</v>
      </c>
      <c r="AG1673" t="s">
        <v>956</v>
      </c>
      <c r="AH1673">
        <v>7</v>
      </c>
      <c r="AI1673">
        <v>2</v>
      </c>
      <c r="AJ1673" s="63">
        <v>0.63541666666666663</v>
      </c>
    </row>
    <row r="1674" spans="1:36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7"/>
        <v>A2-9RT-B2</v>
      </c>
      <c r="AF1674" t="s">
        <v>142</v>
      </c>
    </row>
    <row r="1675" spans="1:36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36" x14ac:dyDescent="0.25">
      <c r="A1676">
        <v>76</v>
      </c>
      <c r="B1676" t="s">
        <v>89</v>
      </c>
      <c r="C1676" t="s">
        <v>608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36" x14ac:dyDescent="0.25">
      <c r="A1677">
        <v>77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36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36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D1679" s="9">
        <v>43385</v>
      </c>
      <c r="AE1679">
        <v>33</v>
      </c>
      <c r="AF1679" t="s">
        <v>150</v>
      </c>
      <c r="AG1679" t="s">
        <v>956</v>
      </c>
      <c r="AH1679">
        <v>23</v>
      </c>
      <c r="AI1679">
        <v>1</v>
      </c>
      <c r="AJ1679" s="63">
        <v>0.49305555555555558</v>
      </c>
    </row>
    <row r="1680" spans="1:36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8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8"/>
        <v>A20-10RT-D10</v>
      </c>
      <c r="AF1681" t="s">
        <v>371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8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8"/>
        <v>A20-10SO-G1</v>
      </c>
      <c r="AF1683" t="s">
        <v>290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8"/>
        <v>A20-10RT-A12</v>
      </c>
      <c r="AF1684" t="s">
        <v>284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8"/>
        <v>A20-10RT-H9</v>
      </c>
      <c r="AF1685" t="s">
        <v>287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8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8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8"/>
        <v>A20-10RT-G10</v>
      </c>
      <c r="AF1688" t="s">
        <v>302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8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8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8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8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8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8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8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8"/>
        <v>A20-10SO-H7</v>
      </c>
      <c r="AF1696" t="s">
        <v>286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8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8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8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8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8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8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9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9"/>
        <v>A20-10SO-C3</v>
      </c>
      <c r="AF1708" t="s">
        <v>301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9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9"/>
        <v>A20-10SO-E8</v>
      </c>
      <c r="AF1710" t="s">
        <v>292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9"/>
        <v>A20-10SO-D10</v>
      </c>
      <c r="AF1711" t="s">
        <v>371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9"/>
        <v>A20-10RT-D7</v>
      </c>
      <c r="AF1712" t="s">
        <v>285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9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9"/>
        <v>A20-10RT-H2</v>
      </c>
      <c r="AD1714" s="9">
        <v>43383</v>
      </c>
      <c r="AE1714">
        <v>31</v>
      </c>
      <c r="AF1714" t="s">
        <v>122</v>
      </c>
      <c r="AG1714" t="s">
        <v>956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9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9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9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9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9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9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9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9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9"/>
        <v>A20-10RT-E8</v>
      </c>
      <c r="AF1723" t="s">
        <v>292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9"/>
        <v>A20-10RT-E11</v>
      </c>
      <c r="AF1724" t="s">
        <v>338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9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9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9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9"/>
        <v>A20-10RT-B1</v>
      </c>
      <c r="AD1728" s="9">
        <v>43383</v>
      </c>
      <c r="AE1728">
        <v>31</v>
      </c>
      <c r="AF1728" t="s">
        <v>169</v>
      </c>
      <c r="AG1728" t="s">
        <v>956</v>
      </c>
      <c r="AH1728">
        <v>18</v>
      </c>
      <c r="AI1728">
        <v>1</v>
      </c>
      <c r="AJ1728" s="63">
        <v>0.47500000000000003</v>
      </c>
    </row>
    <row r="1729" spans="1:36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9"/>
        <v>A20-10SO-B6</v>
      </c>
      <c r="AF1729" t="s">
        <v>130</v>
      </c>
    </row>
    <row r="1730" spans="1:36" x14ac:dyDescent="0.25">
      <c r="A1730">
        <v>76</v>
      </c>
      <c r="B1730" t="s">
        <v>89</v>
      </c>
      <c r="C1730" t="s">
        <v>608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36" x14ac:dyDescent="0.25">
      <c r="A1731">
        <v>77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36" x14ac:dyDescent="0.25">
      <c r="A1732">
        <v>51</v>
      </c>
      <c r="B1732" t="s">
        <v>293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448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36" x14ac:dyDescent="0.25">
      <c r="A1733">
        <v>52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448</v>
      </c>
      <c r="AB1733" t="s">
        <v>86</v>
      </c>
      <c r="AC1733" t="str">
        <f t="shared" ref="AC1733:AC1756" si="30">"A2-11"&amp;AB1733&amp;"-"&amp;AF1733</f>
        <v>A2-11SO-H1</v>
      </c>
      <c r="AF1733" t="s">
        <v>239</v>
      </c>
    </row>
    <row r="1734" spans="1:36" x14ac:dyDescent="0.25">
      <c r="A1734">
        <v>53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448</v>
      </c>
      <c r="AB1734" t="s">
        <v>86</v>
      </c>
      <c r="AC1734" t="str">
        <f t="shared" si="30"/>
        <v>A2-11SO-A9</v>
      </c>
      <c r="AF1734" t="s">
        <v>133</v>
      </c>
    </row>
    <row r="1735" spans="1:36" x14ac:dyDescent="0.25">
      <c r="A1735">
        <v>54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448</v>
      </c>
      <c r="AB1735" t="s">
        <v>86</v>
      </c>
      <c r="AC1735" t="str">
        <f t="shared" si="30"/>
        <v>A2-11SO-C11</v>
      </c>
      <c r="AF1735" t="s">
        <v>144</v>
      </c>
    </row>
    <row r="1736" spans="1:36" x14ac:dyDescent="0.25">
      <c r="A1736">
        <v>55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448</v>
      </c>
      <c r="AB1736" t="s">
        <v>85</v>
      </c>
      <c r="AC1736" t="str">
        <f t="shared" si="30"/>
        <v>A2-11RT-G12</v>
      </c>
      <c r="AF1736" t="s">
        <v>147</v>
      </c>
    </row>
    <row r="1737" spans="1:36" x14ac:dyDescent="0.25">
      <c r="A1737">
        <v>56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448</v>
      </c>
      <c r="AB1737" t="s">
        <v>85</v>
      </c>
      <c r="AC1737" t="str">
        <f t="shared" si="30"/>
        <v>A2-11RT-A8</v>
      </c>
      <c r="AF1737" t="s">
        <v>166</v>
      </c>
    </row>
    <row r="1738" spans="1:36" x14ac:dyDescent="0.25">
      <c r="A1738">
        <v>57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448</v>
      </c>
      <c r="AB1738" t="s">
        <v>85</v>
      </c>
      <c r="AC1738" t="str">
        <f t="shared" si="30"/>
        <v>A2-11RT-H8</v>
      </c>
      <c r="AF1738" t="s">
        <v>152</v>
      </c>
    </row>
    <row r="1739" spans="1:36" x14ac:dyDescent="0.25">
      <c r="A1739">
        <v>58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448</v>
      </c>
      <c r="Z1739" t="s">
        <v>1025</v>
      </c>
      <c r="AB1739" t="s">
        <v>85</v>
      </c>
      <c r="AC1739" t="str">
        <f t="shared" si="30"/>
        <v>A2-11RT-</v>
      </c>
    </row>
    <row r="1740" spans="1:36" x14ac:dyDescent="0.25">
      <c r="A1740">
        <v>59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448</v>
      </c>
      <c r="AB1740" t="s">
        <v>86</v>
      </c>
      <c r="AC1740" t="str">
        <f t="shared" si="30"/>
        <v>A2-11SO-F8</v>
      </c>
      <c r="AF1740" t="s">
        <v>134</v>
      </c>
    </row>
    <row r="1741" spans="1:36" x14ac:dyDescent="0.25">
      <c r="A1741">
        <v>60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448</v>
      </c>
      <c r="AB1741" t="s">
        <v>85</v>
      </c>
      <c r="AC1741" t="str">
        <f t="shared" si="30"/>
        <v>A2-11RT-E6</v>
      </c>
      <c r="AF1741" t="s">
        <v>156</v>
      </c>
    </row>
    <row r="1742" spans="1:36" x14ac:dyDescent="0.25">
      <c r="A1742">
        <v>61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448</v>
      </c>
      <c r="AB1742" t="s">
        <v>85</v>
      </c>
      <c r="AC1742" t="str">
        <f t="shared" si="30"/>
        <v>A2-11RT-B5</v>
      </c>
      <c r="AD1742" s="9">
        <v>43384</v>
      </c>
      <c r="AE1742">
        <v>31</v>
      </c>
      <c r="AF1742" t="s">
        <v>163</v>
      </c>
      <c r="AG1742" t="s">
        <v>956</v>
      </c>
      <c r="AH1742">
        <v>8</v>
      </c>
      <c r="AI1742">
        <v>6</v>
      </c>
      <c r="AJ1742" s="63">
        <v>0.58333333333333337</v>
      </c>
    </row>
    <row r="1743" spans="1:36" x14ac:dyDescent="0.25">
      <c r="A1743">
        <v>62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448</v>
      </c>
      <c r="AB1743" t="s">
        <v>86</v>
      </c>
      <c r="AC1743" t="str">
        <f t="shared" si="30"/>
        <v>A2-11SO-G8</v>
      </c>
      <c r="AF1743" t="s">
        <v>148</v>
      </c>
    </row>
    <row r="1744" spans="1:36" x14ac:dyDescent="0.25">
      <c r="A1744">
        <v>63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448</v>
      </c>
      <c r="AB1744" t="s">
        <v>85</v>
      </c>
      <c r="AC1744" t="str">
        <f t="shared" si="30"/>
        <v>A2-11RT-E8</v>
      </c>
      <c r="AF1744" t="s">
        <v>292</v>
      </c>
    </row>
    <row r="1745" spans="1:36" x14ac:dyDescent="0.25">
      <c r="A1745">
        <v>64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448</v>
      </c>
      <c r="AB1745" t="s">
        <v>85</v>
      </c>
      <c r="AC1745" t="str">
        <f t="shared" si="30"/>
        <v>A2-11RT-C7</v>
      </c>
      <c r="AF1745" t="s">
        <v>135</v>
      </c>
    </row>
    <row r="1746" spans="1:36" x14ac:dyDescent="0.25">
      <c r="A1746">
        <v>65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448</v>
      </c>
      <c r="AB1746" t="s">
        <v>85</v>
      </c>
      <c r="AC1746" t="str">
        <f t="shared" si="30"/>
        <v>A2-11RT-B11</v>
      </c>
      <c r="AF1746" t="s">
        <v>129</v>
      </c>
    </row>
    <row r="1747" spans="1:36" x14ac:dyDescent="0.25">
      <c r="A1747">
        <v>66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448</v>
      </c>
      <c r="AB1747" t="s">
        <v>86</v>
      </c>
      <c r="AC1747" t="str">
        <f t="shared" si="30"/>
        <v>A2-11SO-G11</v>
      </c>
      <c r="AF1747" t="s">
        <v>249</v>
      </c>
    </row>
    <row r="1748" spans="1:36" x14ac:dyDescent="0.25">
      <c r="A1748">
        <v>67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448</v>
      </c>
      <c r="AB1748" t="s">
        <v>85</v>
      </c>
      <c r="AC1748" t="str">
        <f t="shared" si="30"/>
        <v>A2-11RT-G9</v>
      </c>
      <c r="AF1748" t="s">
        <v>159</v>
      </c>
    </row>
    <row r="1749" spans="1:36" x14ac:dyDescent="0.25">
      <c r="A1749">
        <v>68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448</v>
      </c>
      <c r="AB1749" t="s">
        <v>85</v>
      </c>
      <c r="AC1749" t="str">
        <f t="shared" si="30"/>
        <v>A2-11RT-H2</v>
      </c>
      <c r="AD1749" s="9">
        <v>43383</v>
      </c>
      <c r="AE1749">
        <v>30</v>
      </c>
      <c r="AF1749" t="s">
        <v>122</v>
      </c>
      <c r="AG1749" t="s">
        <v>956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448</v>
      </c>
      <c r="AB1750" t="s">
        <v>86</v>
      </c>
      <c r="AC1750" t="str">
        <f t="shared" si="30"/>
        <v>A2-11SO-C5</v>
      </c>
      <c r="AF1750" t="s">
        <v>123</v>
      </c>
    </row>
    <row r="1751" spans="1:36" x14ac:dyDescent="0.25">
      <c r="A1751">
        <v>70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448</v>
      </c>
      <c r="AB1751" t="s">
        <v>86</v>
      </c>
      <c r="AC1751" t="str">
        <f t="shared" si="30"/>
        <v>A2-11SO-C6</v>
      </c>
      <c r="AF1751" t="s">
        <v>168</v>
      </c>
    </row>
    <row r="1752" spans="1:36" x14ac:dyDescent="0.25">
      <c r="A1752">
        <v>71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448</v>
      </c>
      <c r="AB1752" t="s">
        <v>85</v>
      </c>
      <c r="AC1752" t="str">
        <f t="shared" si="30"/>
        <v>A2-11RT-A10</v>
      </c>
      <c r="AF1752" t="s">
        <v>138</v>
      </c>
    </row>
    <row r="1753" spans="1:36" x14ac:dyDescent="0.25">
      <c r="A1753">
        <v>72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448</v>
      </c>
      <c r="AB1753" t="s">
        <v>85</v>
      </c>
      <c r="AC1753" t="str">
        <f t="shared" si="30"/>
        <v>A2-11RT-F7</v>
      </c>
      <c r="AF1753" t="s">
        <v>171</v>
      </c>
    </row>
    <row r="1754" spans="1:36" x14ac:dyDescent="0.25">
      <c r="A1754">
        <v>73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448</v>
      </c>
      <c r="AB1754" t="s">
        <v>85</v>
      </c>
      <c r="AC1754" t="str">
        <f t="shared" si="30"/>
        <v>A2-11RT-B1</v>
      </c>
      <c r="AF1754" t="s">
        <v>169</v>
      </c>
    </row>
    <row r="1755" spans="1:36" x14ac:dyDescent="0.25">
      <c r="A1755">
        <v>74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448</v>
      </c>
      <c r="AB1755" t="s">
        <v>86</v>
      </c>
      <c r="AC1755" t="str">
        <f t="shared" si="30"/>
        <v>A2-11SO-A4</v>
      </c>
      <c r="AF1755" t="s">
        <v>252</v>
      </c>
    </row>
    <row r="1756" spans="1:36" x14ac:dyDescent="0.25">
      <c r="A1756">
        <v>75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448</v>
      </c>
      <c r="AB1756" t="s">
        <v>85</v>
      </c>
      <c r="AC1756" t="str">
        <f t="shared" si="30"/>
        <v>A2-11RT-H9</v>
      </c>
      <c r="AF1756" t="s">
        <v>287</v>
      </c>
    </row>
    <row r="1757" spans="1:36" x14ac:dyDescent="0.25">
      <c r="A1757">
        <v>76</v>
      </c>
      <c r="B1757" t="s">
        <v>293</v>
      </c>
      <c r="C1757" t="s">
        <v>608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448</v>
      </c>
    </row>
    <row r="1758" spans="1:36" x14ac:dyDescent="0.25">
      <c r="A1758">
        <v>77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448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448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448</v>
      </c>
      <c r="Z1760" t="s">
        <v>1026</v>
      </c>
      <c r="AB1760" t="s">
        <v>85</v>
      </c>
      <c r="AC1760" t="str">
        <f t="shared" ref="AC1760:AC1783" si="31">"A2-11"&amp;AB1760&amp;"-"&amp;AF1760</f>
        <v>A2-11RT-</v>
      </c>
    </row>
    <row r="1761" spans="1:36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448</v>
      </c>
      <c r="AB1761" t="s">
        <v>86</v>
      </c>
      <c r="AC1761" t="str">
        <f t="shared" si="31"/>
        <v>A2-11SO-A7</v>
      </c>
      <c r="AF1761" t="s">
        <v>164</v>
      </c>
    </row>
    <row r="1762" spans="1:36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448</v>
      </c>
      <c r="AB1762" t="s">
        <v>85</v>
      </c>
      <c r="AC1762" t="str">
        <f t="shared" si="31"/>
        <v>A2-11RT-D8</v>
      </c>
      <c r="AF1762" t="s">
        <v>170</v>
      </c>
    </row>
    <row r="1763" spans="1:36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448</v>
      </c>
      <c r="AB1763" t="s">
        <v>85</v>
      </c>
      <c r="AC1763" t="str">
        <f t="shared" si="31"/>
        <v>A2-11RT-A1</v>
      </c>
      <c r="AD1763" s="9">
        <v>43383</v>
      </c>
      <c r="AE1763">
        <v>30</v>
      </c>
      <c r="AF1763" t="s">
        <v>247</v>
      </c>
      <c r="AG1763" t="s">
        <v>956</v>
      </c>
      <c r="AH1763">
        <v>1</v>
      </c>
      <c r="AI1763">
        <v>2</v>
      </c>
      <c r="AJ1763" s="63">
        <v>0.47500000000000003</v>
      </c>
    </row>
    <row r="1764" spans="1:36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448</v>
      </c>
      <c r="AB1764" t="s">
        <v>85</v>
      </c>
      <c r="AC1764" t="str">
        <f t="shared" si="31"/>
        <v>A2-11RT-H7</v>
      </c>
      <c r="AF1764" t="s">
        <v>286</v>
      </c>
    </row>
    <row r="1765" spans="1:36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448</v>
      </c>
      <c r="AB1765" t="s">
        <v>86</v>
      </c>
      <c r="AC1765" t="str">
        <f t="shared" si="31"/>
        <v>A2-11SO-H4</v>
      </c>
      <c r="AF1765" t="s">
        <v>140</v>
      </c>
    </row>
    <row r="1766" spans="1:36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448</v>
      </c>
      <c r="AB1766" t="s">
        <v>86</v>
      </c>
      <c r="AC1766" t="str">
        <f t="shared" si="31"/>
        <v>A2-11SO-E3</v>
      </c>
      <c r="AF1766" t="s">
        <v>179</v>
      </c>
    </row>
    <row r="1767" spans="1:36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448</v>
      </c>
      <c r="AB1767" t="s">
        <v>86</v>
      </c>
      <c r="AC1767" t="str">
        <f t="shared" si="31"/>
        <v>A2-11SO-B3</v>
      </c>
      <c r="AF1767" t="s">
        <v>242</v>
      </c>
    </row>
    <row r="1768" spans="1:36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448</v>
      </c>
      <c r="AB1768" t="s">
        <v>85</v>
      </c>
      <c r="AC1768" t="str">
        <f t="shared" si="31"/>
        <v>A2-11RT-D4</v>
      </c>
      <c r="AF1768" t="s">
        <v>236</v>
      </c>
    </row>
    <row r="1769" spans="1:36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448</v>
      </c>
      <c r="AB1769" t="s">
        <v>86</v>
      </c>
      <c r="AC1769" t="str">
        <f t="shared" si="31"/>
        <v>A2-11SO-C4</v>
      </c>
      <c r="AF1769" t="s">
        <v>161</v>
      </c>
    </row>
    <row r="1770" spans="1:36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448</v>
      </c>
      <c r="AB1770" t="s">
        <v>86</v>
      </c>
      <c r="AC1770" t="str">
        <f t="shared" si="31"/>
        <v>A2-11SO-G1</v>
      </c>
      <c r="AF1770" t="s">
        <v>290</v>
      </c>
    </row>
    <row r="1771" spans="1:36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448</v>
      </c>
      <c r="AB1771" t="s">
        <v>86</v>
      </c>
      <c r="AC1771" t="str">
        <f t="shared" si="31"/>
        <v>A2-11SO-G6</v>
      </c>
      <c r="AF1771" t="s">
        <v>235</v>
      </c>
    </row>
    <row r="1772" spans="1:36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448</v>
      </c>
      <c r="AB1772" t="s">
        <v>85</v>
      </c>
      <c r="AC1772" t="str">
        <f t="shared" si="31"/>
        <v>A2-11RT-D1</v>
      </c>
      <c r="AF1772" t="s">
        <v>288</v>
      </c>
    </row>
    <row r="1773" spans="1:36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448</v>
      </c>
      <c r="AB1773" t="s">
        <v>85</v>
      </c>
      <c r="AC1773" t="str">
        <f t="shared" si="31"/>
        <v>A2-11RT-D6</v>
      </c>
      <c r="AF1773" t="s">
        <v>160</v>
      </c>
    </row>
    <row r="1774" spans="1:36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448</v>
      </c>
      <c r="AB1774" t="s">
        <v>85</v>
      </c>
      <c r="AC1774" t="str">
        <f t="shared" si="31"/>
        <v>A2-11RT-F3</v>
      </c>
      <c r="AD1774" s="9">
        <v>43380</v>
      </c>
      <c r="AE1774">
        <v>27</v>
      </c>
      <c r="AF1774" t="s">
        <v>241</v>
      </c>
      <c r="AG1774" t="s">
        <v>593</v>
      </c>
      <c r="AH1774">
        <v>9</v>
      </c>
      <c r="AI1774">
        <v>1</v>
      </c>
      <c r="AJ1774" s="63">
        <v>0.52430555555555558</v>
      </c>
    </row>
    <row r="1775" spans="1:36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448</v>
      </c>
      <c r="AB1775" t="s">
        <v>85</v>
      </c>
      <c r="AC1775" t="str">
        <f t="shared" si="31"/>
        <v>A2-11RT-E11</v>
      </c>
      <c r="AF1775" t="s">
        <v>338</v>
      </c>
    </row>
    <row r="1776" spans="1:36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448</v>
      </c>
      <c r="AB1776" t="s">
        <v>85</v>
      </c>
      <c r="AC1776" t="str">
        <f t="shared" si="31"/>
        <v>A2-11RT-D11</v>
      </c>
      <c r="AF1776" t="s">
        <v>128</v>
      </c>
    </row>
    <row r="1777" spans="1:36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448</v>
      </c>
      <c r="AB1777" t="s">
        <v>85</v>
      </c>
      <c r="AC1777" t="str">
        <f t="shared" si="31"/>
        <v>A2-11RT-D2</v>
      </c>
      <c r="AF1777" t="s">
        <v>172</v>
      </c>
    </row>
    <row r="1778" spans="1:36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448</v>
      </c>
      <c r="AB1778" t="s">
        <v>85</v>
      </c>
      <c r="AC1778" t="str">
        <f t="shared" si="31"/>
        <v>A2-11RT-E5</v>
      </c>
      <c r="AF1778" t="s">
        <v>305</v>
      </c>
    </row>
    <row r="1779" spans="1:36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448</v>
      </c>
      <c r="AB1779" t="s">
        <v>86</v>
      </c>
      <c r="AC1779" t="str">
        <f t="shared" si="31"/>
        <v>A2-11SO-D12</v>
      </c>
      <c r="AF1779" t="s">
        <v>162</v>
      </c>
    </row>
    <row r="1780" spans="1:36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448</v>
      </c>
      <c r="AB1780" t="s">
        <v>85</v>
      </c>
      <c r="AC1780" t="str">
        <f t="shared" si="31"/>
        <v>A2-11RT-B6</v>
      </c>
      <c r="AF1780" t="s">
        <v>130</v>
      </c>
    </row>
    <row r="1781" spans="1:36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448</v>
      </c>
      <c r="AB1781" t="s">
        <v>86</v>
      </c>
      <c r="AC1781" t="str">
        <f t="shared" si="31"/>
        <v>A2-11SO-C1</v>
      </c>
      <c r="AF1781" t="s">
        <v>146</v>
      </c>
    </row>
    <row r="1782" spans="1:36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448</v>
      </c>
      <c r="AB1782" t="s">
        <v>85</v>
      </c>
      <c r="AC1782" t="str">
        <f t="shared" si="31"/>
        <v>A2-11RT-C12</v>
      </c>
      <c r="AF1782" t="s">
        <v>303</v>
      </c>
    </row>
    <row r="1783" spans="1:36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448</v>
      </c>
      <c r="AB1783" t="s">
        <v>85</v>
      </c>
      <c r="AC1783" t="str">
        <f t="shared" si="31"/>
        <v>A2-11RT-F9</v>
      </c>
      <c r="AF1783" t="s">
        <v>240</v>
      </c>
    </row>
    <row r="1784" spans="1:36" x14ac:dyDescent="0.25">
      <c r="A1784">
        <v>76</v>
      </c>
      <c r="B1784" t="s">
        <v>229</v>
      </c>
      <c r="C1784" t="s">
        <v>608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448</v>
      </c>
    </row>
    <row r="1785" spans="1:36" x14ac:dyDescent="0.25">
      <c r="A1785">
        <v>77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448</v>
      </c>
    </row>
    <row r="1786" spans="1:36" x14ac:dyDescent="0.25">
      <c r="A1786">
        <v>51</v>
      </c>
      <c r="B1786" t="s">
        <v>293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449</v>
      </c>
      <c r="AB1786" t="s">
        <v>85</v>
      </c>
      <c r="AC1786" t="str">
        <f>"A2-12"&amp;AB1786&amp;"-"&amp;AF1786</f>
        <v>A2-12RT-B7</v>
      </c>
      <c r="AF1786" t="s">
        <v>177</v>
      </c>
      <c r="AG1786">
        <v>51</v>
      </c>
    </row>
    <row r="1787" spans="1:36" x14ac:dyDescent="0.25">
      <c r="A1787">
        <v>52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449</v>
      </c>
      <c r="AB1787" t="s">
        <v>85</v>
      </c>
      <c r="AC1787" t="str">
        <f t="shared" ref="AC1787:AC1810" si="32">"A2-12"&amp;AB1787&amp;"-"&amp;AF1787</f>
        <v>A2-12RT-D4</v>
      </c>
      <c r="AF1787" t="s">
        <v>236</v>
      </c>
      <c r="AG1787">
        <v>52</v>
      </c>
    </row>
    <row r="1788" spans="1:36" x14ac:dyDescent="0.25">
      <c r="A1788">
        <v>53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449</v>
      </c>
      <c r="AB1788" t="s">
        <v>86</v>
      </c>
      <c r="AC1788" t="str">
        <f t="shared" si="32"/>
        <v>A2-12SO-G9</v>
      </c>
      <c r="AF1788" t="s">
        <v>159</v>
      </c>
      <c r="AG1788">
        <v>53</v>
      </c>
    </row>
    <row r="1789" spans="1:36" x14ac:dyDescent="0.25">
      <c r="A1789">
        <v>54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449</v>
      </c>
      <c r="AB1789" t="s">
        <v>85</v>
      </c>
      <c r="AC1789" t="str">
        <f t="shared" si="32"/>
        <v>A2-12RT-C9</v>
      </c>
      <c r="AF1789" t="s">
        <v>176</v>
      </c>
      <c r="AG1789">
        <v>54</v>
      </c>
    </row>
    <row r="1790" spans="1:36" x14ac:dyDescent="0.25">
      <c r="A1790">
        <v>55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449</v>
      </c>
      <c r="AB1790" t="s">
        <v>85</v>
      </c>
      <c r="AC1790" t="str">
        <f t="shared" si="32"/>
        <v>A2-12RT-A12</v>
      </c>
      <c r="AD1790" s="9">
        <v>43385</v>
      </c>
      <c r="AE1790">
        <v>31</v>
      </c>
      <c r="AF1790" t="s">
        <v>284</v>
      </c>
      <c r="AG1790" t="s">
        <v>956</v>
      </c>
      <c r="AH1790">
        <v>23</v>
      </c>
      <c r="AI1790">
        <v>2</v>
      </c>
      <c r="AJ1790" s="63">
        <v>0.49305555555555558</v>
      </c>
    </row>
    <row r="1791" spans="1:36" x14ac:dyDescent="0.25">
      <c r="A1791">
        <v>56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449</v>
      </c>
      <c r="AB1791" t="s">
        <v>86</v>
      </c>
      <c r="AC1791" t="str">
        <f t="shared" si="32"/>
        <v>A2-12SO-H11</v>
      </c>
      <c r="AF1791" t="s">
        <v>141</v>
      </c>
      <c r="AG1791">
        <v>56</v>
      </c>
    </row>
    <row r="1792" spans="1:36" x14ac:dyDescent="0.25">
      <c r="A1792">
        <v>57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449</v>
      </c>
      <c r="AB1792" t="s">
        <v>85</v>
      </c>
      <c r="AC1792" t="str">
        <f t="shared" si="32"/>
        <v>A2-12RT-A6</v>
      </c>
      <c r="AF1792" t="s">
        <v>244</v>
      </c>
      <c r="AG1792">
        <v>57</v>
      </c>
    </row>
    <row r="1793" spans="1:36" x14ac:dyDescent="0.25">
      <c r="A1793">
        <v>58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449</v>
      </c>
      <c r="AB1793" t="s">
        <v>85</v>
      </c>
      <c r="AC1793" t="str">
        <f t="shared" si="32"/>
        <v>A2-12RT-D7</v>
      </c>
      <c r="AF1793" t="s">
        <v>285</v>
      </c>
      <c r="AG1793">
        <v>58</v>
      </c>
    </row>
    <row r="1794" spans="1:36" x14ac:dyDescent="0.25">
      <c r="A1794">
        <v>59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449</v>
      </c>
      <c r="AB1794" t="s">
        <v>85</v>
      </c>
      <c r="AC1794" t="str">
        <f t="shared" si="32"/>
        <v>A2-12RT-C1</v>
      </c>
      <c r="AD1794" s="9">
        <v>43385</v>
      </c>
      <c r="AE1794">
        <v>31</v>
      </c>
      <c r="AF1794" t="s">
        <v>146</v>
      </c>
      <c r="AG1794" t="s">
        <v>956</v>
      </c>
      <c r="AH1794">
        <v>26</v>
      </c>
      <c r="AI1794">
        <v>2</v>
      </c>
      <c r="AJ1794" s="63">
        <v>0.49305555555555558</v>
      </c>
    </row>
    <row r="1795" spans="1:36" x14ac:dyDescent="0.25">
      <c r="A1795">
        <v>60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449</v>
      </c>
      <c r="AB1795" t="s">
        <v>85</v>
      </c>
      <c r="AC1795" t="str">
        <f t="shared" si="32"/>
        <v>A2-12RT-F7</v>
      </c>
      <c r="AF1795" t="s">
        <v>171</v>
      </c>
      <c r="AG1795">
        <v>60</v>
      </c>
    </row>
    <row r="1796" spans="1:36" x14ac:dyDescent="0.25">
      <c r="A1796">
        <v>61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449</v>
      </c>
      <c r="AB1796" t="s">
        <v>85</v>
      </c>
      <c r="AC1796" t="str">
        <f t="shared" si="32"/>
        <v>A2-12RT-B6</v>
      </c>
      <c r="AF1796" t="s">
        <v>130</v>
      </c>
      <c r="AG1796">
        <v>61</v>
      </c>
    </row>
    <row r="1797" spans="1:36" x14ac:dyDescent="0.25">
      <c r="A1797">
        <v>62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449</v>
      </c>
      <c r="AB1797" t="s">
        <v>86</v>
      </c>
      <c r="AC1797" t="str">
        <f t="shared" si="32"/>
        <v>A2-12SO-E6</v>
      </c>
      <c r="AF1797" t="s">
        <v>156</v>
      </c>
      <c r="AG1797">
        <v>62</v>
      </c>
    </row>
    <row r="1798" spans="1:36" x14ac:dyDescent="0.25">
      <c r="A1798">
        <v>63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449</v>
      </c>
      <c r="AB1798" t="s">
        <v>86</v>
      </c>
      <c r="AC1798" t="str">
        <f t="shared" si="32"/>
        <v>A2-12SO-H12</v>
      </c>
      <c r="AF1798" t="s">
        <v>153</v>
      </c>
      <c r="AG1798">
        <v>63</v>
      </c>
    </row>
    <row r="1799" spans="1:36" x14ac:dyDescent="0.25">
      <c r="A1799">
        <v>64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449</v>
      </c>
      <c r="AB1799" t="s">
        <v>86</v>
      </c>
      <c r="AC1799" t="str">
        <f t="shared" si="32"/>
        <v>A2-12SO-E10</v>
      </c>
      <c r="AF1799" t="s">
        <v>248</v>
      </c>
      <c r="AG1799">
        <v>64</v>
      </c>
    </row>
    <row r="1800" spans="1:36" x14ac:dyDescent="0.25">
      <c r="A1800">
        <v>65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449</v>
      </c>
      <c r="AB1800" t="s">
        <v>85</v>
      </c>
      <c r="AC1800" t="str">
        <f t="shared" si="32"/>
        <v>A2-12RT-G4</v>
      </c>
      <c r="AF1800" t="s">
        <v>243</v>
      </c>
      <c r="AG1800">
        <v>65</v>
      </c>
    </row>
    <row r="1801" spans="1:36" x14ac:dyDescent="0.25">
      <c r="A1801">
        <v>66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449</v>
      </c>
      <c r="AB1801" t="s">
        <v>86</v>
      </c>
      <c r="AC1801" t="str">
        <f t="shared" si="32"/>
        <v>A2-12SO-F5</v>
      </c>
      <c r="AF1801" t="s">
        <v>250</v>
      </c>
      <c r="AG1801">
        <v>66</v>
      </c>
    </row>
    <row r="1802" spans="1:36" x14ac:dyDescent="0.25">
      <c r="A1802">
        <v>67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449</v>
      </c>
      <c r="AB1802" t="s">
        <v>85</v>
      </c>
      <c r="AC1802" t="str">
        <f t="shared" si="32"/>
        <v>A2-12RT-G5</v>
      </c>
      <c r="AD1802" s="9">
        <v>43385</v>
      </c>
      <c r="AE1802">
        <v>31</v>
      </c>
      <c r="AF1802" t="s">
        <v>337</v>
      </c>
      <c r="AG1802" t="s">
        <v>956</v>
      </c>
      <c r="AH1802">
        <v>30</v>
      </c>
      <c r="AI1802">
        <v>2</v>
      </c>
    </row>
    <row r="1803" spans="1:36" x14ac:dyDescent="0.25">
      <c r="A1803">
        <v>68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449</v>
      </c>
      <c r="AB1803" t="s">
        <v>86</v>
      </c>
      <c r="AC1803" t="str">
        <f t="shared" si="32"/>
        <v>A2-12SO-H1</v>
      </c>
      <c r="AF1803" t="s">
        <v>239</v>
      </c>
      <c r="AG1803">
        <v>68</v>
      </c>
    </row>
    <row r="1804" spans="1:36" x14ac:dyDescent="0.25">
      <c r="A1804">
        <v>69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449</v>
      </c>
      <c r="AB1804" t="s">
        <v>85</v>
      </c>
      <c r="AC1804" t="str">
        <f t="shared" si="32"/>
        <v>A2-12RT-G7</v>
      </c>
      <c r="AD1804" s="9">
        <v>43385</v>
      </c>
      <c r="AE1804">
        <v>31</v>
      </c>
      <c r="AF1804" t="s">
        <v>136</v>
      </c>
      <c r="AG1804" t="s">
        <v>956</v>
      </c>
      <c r="AH1804">
        <v>17</v>
      </c>
      <c r="AI1804">
        <v>2</v>
      </c>
    </row>
    <row r="1805" spans="1:36" x14ac:dyDescent="0.25">
      <c r="A1805">
        <v>70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449</v>
      </c>
      <c r="AB1805" t="s">
        <v>86</v>
      </c>
      <c r="AC1805" t="str">
        <f t="shared" si="32"/>
        <v>A2-12SO-E2</v>
      </c>
      <c r="AF1805" t="s">
        <v>178</v>
      </c>
      <c r="AG1805">
        <v>70</v>
      </c>
    </row>
    <row r="1806" spans="1:36" x14ac:dyDescent="0.25">
      <c r="A1806">
        <v>71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449</v>
      </c>
      <c r="AB1806" t="s">
        <v>86</v>
      </c>
      <c r="AC1806" t="str">
        <f t="shared" si="32"/>
        <v>A2-12SO-E4</v>
      </c>
      <c r="AF1806" t="s">
        <v>304</v>
      </c>
      <c r="AG1806">
        <v>71</v>
      </c>
    </row>
    <row r="1807" spans="1:36" x14ac:dyDescent="0.25">
      <c r="A1807">
        <v>72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449</v>
      </c>
      <c r="AB1807" t="s">
        <v>86</v>
      </c>
      <c r="AC1807" t="str">
        <f t="shared" si="32"/>
        <v>A2-12SO-H5</v>
      </c>
      <c r="AF1807" t="s">
        <v>145</v>
      </c>
      <c r="AG1807">
        <v>72</v>
      </c>
    </row>
    <row r="1808" spans="1:36" x14ac:dyDescent="0.25">
      <c r="A1808">
        <v>73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449</v>
      </c>
      <c r="AB1808" t="s">
        <v>85</v>
      </c>
      <c r="AC1808" t="str">
        <f t="shared" si="32"/>
        <v>A2-12RT-A8</v>
      </c>
      <c r="AF1808" t="s">
        <v>166</v>
      </c>
      <c r="AG1808">
        <v>73</v>
      </c>
    </row>
    <row r="1809" spans="1:36" x14ac:dyDescent="0.25">
      <c r="A1809">
        <v>74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449</v>
      </c>
      <c r="AB1809" t="s">
        <v>86</v>
      </c>
      <c r="AC1809" t="str">
        <f t="shared" si="32"/>
        <v>A2-12SO-C3</v>
      </c>
      <c r="AF1809" t="s">
        <v>301</v>
      </c>
      <c r="AG1809">
        <v>74</v>
      </c>
    </row>
    <row r="1810" spans="1:36" x14ac:dyDescent="0.25">
      <c r="A1810">
        <v>75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449</v>
      </c>
      <c r="AB1810" t="s">
        <v>85</v>
      </c>
      <c r="AC1810" t="str">
        <f t="shared" si="32"/>
        <v>A2-12RT-A2</v>
      </c>
      <c r="AF1810" t="s">
        <v>120</v>
      </c>
      <c r="AG1810">
        <v>75</v>
      </c>
    </row>
    <row r="1811" spans="1:36" x14ac:dyDescent="0.25">
      <c r="A1811">
        <v>76</v>
      </c>
      <c r="B1811" t="s">
        <v>293</v>
      </c>
      <c r="C1811" t="s">
        <v>608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449</v>
      </c>
      <c r="AG1811">
        <v>76</v>
      </c>
    </row>
    <row r="1812" spans="1:36" x14ac:dyDescent="0.25">
      <c r="A1812">
        <v>77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449</v>
      </c>
      <c r="AG1812">
        <v>77</v>
      </c>
    </row>
    <row r="1813" spans="1:36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449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6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449</v>
      </c>
      <c r="AB1814" t="s">
        <v>85</v>
      </c>
      <c r="AC1814" t="str">
        <f t="shared" ref="AC1814:AC1837" si="33">"A2-12"&amp;AB1814&amp;"-"&amp;AF1814</f>
        <v>A2-12RT-B10</v>
      </c>
      <c r="AF1814" t="s">
        <v>154</v>
      </c>
      <c r="AG1814">
        <v>52</v>
      </c>
    </row>
    <row r="1815" spans="1:36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449</v>
      </c>
      <c r="AB1815" t="s">
        <v>86</v>
      </c>
      <c r="AC1815" t="str">
        <f t="shared" si="33"/>
        <v>A2-12SO-G7</v>
      </c>
      <c r="AF1815" t="s">
        <v>136</v>
      </c>
      <c r="AG1815">
        <v>53</v>
      </c>
    </row>
    <row r="1816" spans="1:36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449</v>
      </c>
      <c r="AB1816" t="s">
        <v>86</v>
      </c>
      <c r="AC1816" t="str">
        <f t="shared" si="33"/>
        <v>A2-12SO-D3</v>
      </c>
      <c r="AF1816" t="s">
        <v>155</v>
      </c>
      <c r="AG1816">
        <v>54</v>
      </c>
    </row>
    <row r="1817" spans="1:36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449</v>
      </c>
      <c r="AB1817" t="s">
        <v>86</v>
      </c>
      <c r="AC1817" t="str">
        <f t="shared" si="33"/>
        <v>A2-12SO-D2</v>
      </c>
      <c r="AF1817" t="s">
        <v>172</v>
      </c>
      <c r="AG1817">
        <v>55</v>
      </c>
    </row>
    <row r="1818" spans="1:36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449</v>
      </c>
      <c r="AB1818" t="s">
        <v>85</v>
      </c>
      <c r="AC1818" t="str">
        <f t="shared" si="33"/>
        <v>A2-12RT-F6</v>
      </c>
      <c r="AF1818" t="s">
        <v>291</v>
      </c>
      <c r="AG1818">
        <v>56</v>
      </c>
    </row>
    <row r="1819" spans="1:36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449</v>
      </c>
      <c r="AB1819" t="s">
        <v>86</v>
      </c>
      <c r="AC1819" t="str">
        <f t="shared" si="33"/>
        <v>A2-12SO-F1</v>
      </c>
      <c r="AF1819" t="s">
        <v>157</v>
      </c>
      <c r="AG1819">
        <v>57</v>
      </c>
    </row>
    <row r="1820" spans="1:36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449</v>
      </c>
      <c r="AB1820" t="s">
        <v>86</v>
      </c>
      <c r="AC1820" t="str">
        <f t="shared" si="33"/>
        <v>A2-12SO-E5</v>
      </c>
      <c r="AF1820" t="s">
        <v>305</v>
      </c>
      <c r="AG1820">
        <v>58</v>
      </c>
    </row>
    <row r="1821" spans="1:36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449</v>
      </c>
      <c r="AB1821" t="s">
        <v>86</v>
      </c>
      <c r="AC1821" t="str">
        <f t="shared" si="33"/>
        <v>A2-12SO-H2</v>
      </c>
      <c r="AF1821" t="s">
        <v>122</v>
      </c>
      <c r="AG1821">
        <v>59</v>
      </c>
    </row>
    <row r="1822" spans="1:36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449</v>
      </c>
      <c r="AB1822" t="s">
        <v>86</v>
      </c>
      <c r="AC1822" t="str">
        <f t="shared" si="33"/>
        <v>A2-12SO-H6</v>
      </c>
      <c r="AF1822" t="s">
        <v>143</v>
      </c>
      <c r="AG1822">
        <v>60</v>
      </c>
    </row>
    <row r="1823" spans="1:36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449</v>
      </c>
      <c r="AB1823" t="s">
        <v>85</v>
      </c>
      <c r="AC1823" t="str">
        <f t="shared" si="33"/>
        <v>A2-12RT-E11</v>
      </c>
      <c r="AF1823" t="s">
        <v>338</v>
      </c>
      <c r="AG1823">
        <v>61</v>
      </c>
    </row>
    <row r="1824" spans="1:36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449</v>
      </c>
      <c r="AB1824" t="s">
        <v>85</v>
      </c>
      <c r="AC1824" t="str">
        <f t="shared" si="33"/>
        <v>A2-12RT-G8</v>
      </c>
      <c r="AD1824" s="9">
        <v>43386</v>
      </c>
      <c r="AE1824">
        <v>32</v>
      </c>
      <c r="AF1824" t="s">
        <v>148</v>
      </c>
      <c r="AG1824">
        <v>62</v>
      </c>
      <c r="AH1824">
        <v>18</v>
      </c>
      <c r="AI1824">
        <v>6</v>
      </c>
      <c r="AJ1824" s="63">
        <v>0.57638888888888895</v>
      </c>
    </row>
    <row r="1825" spans="1:36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449</v>
      </c>
      <c r="AB1825" t="s">
        <v>85</v>
      </c>
      <c r="AC1825" t="str">
        <f t="shared" si="33"/>
        <v>A2-12RT-C5</v>
      </c>
      <c r="AF1825" t="s">
        <v>123</v>
      </c>
      <c r="AG1825">
        <v>63</v>
      </c>
    </row>
    <row r="1826" spans="1:36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449</v>
      </c>
      <c r="AB1826" t="s">
        <v>86</v>
      </c>
      <c r="AC1826" t="str">
        <f t="shared" si="33"/>
        <v>A2-12SO-H9</v>
      </c>
      <c r="AF1826" t="s">
        <v>287</v>
      </c>
      <c r="AG1826">
        <v>64</v>
      </c>
    </row>
    <row r="1827" spans="1:36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449</v>
      </c>
      <c r="Z1827" t="s">
        <v>1128</v>
      </c>
      <c r="AB1827" t="s">
        <v>85</v>
      </c>
      <c r="AC1827" t="str">
        <f t="shared" si="33"/>
        <v>A2-12RT-F8</v>
      </c>
      <c r="AF1827" t="s">
        <v>134</v>
      </c>
      <c r="AG1827">
        <v>65</v>
      </c>
    </row>
    <row r="1828" spans="1:36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449</v>
      </c>
      <c r="AB1828" t="s">
        <v>85</v>
      </c>
      <c r="AC1828" t="str">
        <f t="shared" si="33"/>
        <v>A2-12RT-H11</v>
      </c>
      <c r="AF1828" t="s">
        <v>141</v>
      </c>
      <c r="AG1828">
        <v>66</v>
      </c>
    </row>
    <row r="1829" spans="1:36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449</v>
      </c>
      <c r="AB1829" t="s">
        <v>86</v>
      </c>
      <c r="AC1829" t="str">
        <f t="shared" si="33"/>
        <v>A2-12SO-F2</v>
      </c>
      <c r="AF1829" t="s">
        <v>370</v>
      </c>
      <c r="AG1829">
        <v>67</v>
      </c>
    </row>
    <row r="1830" spans="1:36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449</v>
      </c>
      <c r="AB1830" t="s">
        <v>86</v>
      </c>
      <c r="AC1830" t="str">
        <f t="shared" si="33"/>
        <v>A2-12SO-B5</v>
      </c>
      <c r="AF1830" t="s">
        <v>163</v>
      </c>
      <c r="AG1830">
        <v>68</v>
      </c>
    </row>
    <row r="1831" spans="1:36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449</v>
      </c>
      <c r="AB1831" t="s">
        <v>86</v>
      </c>
      <c r="AC1831" t="str">
        <f t="shared" si="33"/>
        <v>A2-12SO-B12</v>
      </c>
      <c r="AF1831" t="s">
        <v>132</v>
      </c>
      <c r="AG1831">
        <v>69</v>
      </c>
    </row>
    <row r="1832" spans="1:36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449</v>
      </c>
      <c r="AB1832" t="s">
        <v>85</v>
      </c>
      <c r="AC1832" t="str">
        <f t="shared" si="33"/>
        <v>A2-12RT-D11</v>
      </c>
      <c r="AD1832" s="9">
        <v>43387</v>
      </c>
      <c r="AE1832">
        <v>33</v>
      </c>
      <c r="AF1832" t="s">
        <v>128</v>
      </c>
      <c r="AG1832" t="s">
        <v>956</v>
      </c>
      <c r="AH1832">
        <v>29</v>
      </c>
      <c r="AI1832">
        <v>6</v>
      </c>
      <c r="AJ1832" s="63">
        <v>0.61111111111111105</v>
      </c>
    </row>
    <row r="1833" spans="1:36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449</v>
      </c>
      <c r="AB1833" t="s">
        <v>86</v>
      </c>
      <c r="AC1833" t="str">
        <f t="shared" si="33"/>
        <v>A2-12SO-G2</v>
      </c>
      <c r="AF1833" t="s">
        <v>127</v>
      </c>
      <c r="AG1833">
        <v>71</v>
      </c>
    </row>
    <row r="1834" spans="1:36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449</v>
      </c>
      <c r="AB1834" t="s">
        <v>85</v>
      </c>
      <c r="AC1834" t="str">
        <f t="shared" si="33"/>
        <v>A2-12RT-D5</v>
      </c>
      <c r="AF1834" t="s">
        <v>251</v>
      </c>
      <c r="AG1834">
        <v>72</v>
      </c>
    </row>
    <row r="1835" spans="1:36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449</v>
      </c>
      <c r="AB1835" t="s">
        <v>86</v>
      </c>
      <c r="AC1835" t="str">
        <f t="shared" si="33"/>
        <v>A2-12SO-B9</v>
      </c>
      <c r="AF1835" t="s">
        <v>125</v>
      </c>
      <c r="AG1835">
        <v>73</v>
      </c>
    </row>
    <row r="1836" spans="1:36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449</v>
      </c>
      <c r="AB1836" t="s">
        <v>85</v>
      </c>
      <c r="AC1836" t="str">
        <f t="shared" si="33"/>
        <v>A2-12RT-C2</v>
      </c>
      <c r="AF1836" t="s">
        <v>149</v>
      </c>
      <c r="AG1836">
        <v>74</v>
      </c>
    </row>
    <row r="1837" spans="1:36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449</v>
      </c>
      <c r="AB1837" t="s">
        <v>86</v>
      </c>
      <c r="AC1837" t="str">
        <f t="shared" si="33"/>
        <v>A2-12SO-C11</v>
      </c>
      <c r="AF1837" t="s">
        <v>144</v>
      </c>
      <c r="AG1837">
        <v>75</v>
      </c>
    </row>
    <row r="1838" spans="1:36" x14ac:dyDescent="0.25">
      <c r="A1838">
        <v>76</v>
      </c>
      <c r="B1838" t="s">
        <v>229</v>
      </c>
      <c r="C1838" t="s">
        <v>608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449</v>
      </c>
      <c r="AG1838">
        <v>76</v>
      </c>
    </row>
    <row r="1839" spans="1:36" x14ac:dyDescent="0.25">
      <c r="A1839">
        <v>77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449</v>
      </c>
      <c r="AG1839">
        <v>77</v>
      </c>
    </row>
    <row r="1840" spans="1:36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450</v>
      </c>
      <c r="AB1840" t="s">
        <v>84</v>
      </c>
      <c r="AC1840" t="s">
        <v>971</v>
      </c>
    </row>
    <row r="1841" spans="1:36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6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 t="shared" ref="AC1842:AC1846" si="34">"A2-13"&amp;AB1842&amp;"-"&amp;AF1842</f>
        <v>A2-13RT-B2</v>
      </c>
      <c r="AF1842" t="s">
        <v>142</v>
      </c>
    </row>
    <row r="1843" spans="1:36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86</v>
      </c>
      <c r="AC1843" t="str">
        <f t="shared" si="34"/>
        <v>A2-13SO-B1</v>
      </c>
      <c r="AF1843" t="s">
        <v>169</v>
      </c>
    </row>
    <row r="1844" spans="1:36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A2-13SO-B2</v>
      </c>
      <c r="AF1844" t="s">
        <v>142</v>
      </c>
    </row>
    <row r="1845" spans="1:36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 t="shared" si="34"/>
        <v>A2-13RT-B3</v>
      </c>
      <c r="AF1845" t="s">
        <v>242</v>
      </c>
    </row>
    <row r="1846" spans="1:36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A2-13SO-B3</v>
      </c>
      <c r="AF1846" t="s">
        <v>242</v>
      </c>
    </row>
    <row r="1847" spans="1:36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84</v>
      </c>
      <c r="AC1847" t="s">
        <v>972</v>
      </c>
    </row>
    <row r="1848" spans="1:36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973</v>
      </c>
    </row>
    <row r="1849" spans="1:36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974</v>
      </c>
    </row>
    <row r="1850" spans="1:36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975</v>
      </c>
    </row>
    <row r="1851" spans="1:36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62" si="35">"A2-13"&amp;AB1851&amp;"-"&amp;AF1851</f>
        <v>A2-13RT-C1</v>
      </c>
      <c r="AF1851" t="s">
        <v>146</v>
      </c>
    </row>
    <row r="1852" spans="1:36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5"/>
        <v>A2-13RT-C2</v>
      </c>
      <c r="AF1852" t="s">
        <v>149</v>
      </c>
    </row>
    <row r="1853" spans="1:36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A2-13RT-C3</v>
      </c>
      <c r="AD1853" s="9">
        <v>43386</v>
      </c>
      <c r="AE1853">
        <v>31</v>
      </c>
      <c r="AF1853" t="s">
        <v>301</v>
      </c>
      <c r="AG1853" t="s">
        <v>956</v>
      </c>
      <c r="AH1853">
        <v>29</v>
      </c>
      <c r="AI1853">
        <v>2</v>
      </c>
      <c r="AJ1853" s="63">
        <v>0.57638888888888895</v>
      </c>
    </row>
    <row r="1854" spans="1:36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A2-13RT-C4</v>
      </c>
      <c r="AD1854" s="9">
        <v>43387</v>
      </c>
      <c r="AE1854">
        <v>32</v>
      </c>
      <c r="AF1854" t="s">
        <v>161</v>
      </c>
      <c r="AG1854" t="s">
        <v>956</v>
      </c>
      <c r="AH1854">
        <v>13</v>
      </c>
      <c r="AI1854">
        <v>6</v>
      </c>
      <c r="AJ1854" s="63">
        <v>0.61111111111111105</v>
      </c>
    </row>
    <row r="1855" spans="1:36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A2-13RT-C5</v>
      </c>
      <c r="AF1855" t="s">
        <v>123</v>
      </c>
    </row>
    <row r="1856" spans="1:36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5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A2-13SO-C3</v>
      </c>
      <c r="AF1859" t="s">
        <v>301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976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977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978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979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980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981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982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983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984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970</v>
      </c>
    </row>
    <row r="1873" spans="1:36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902" si="36">"A2-13"&amp;AB1873&amp;"-"&amp;AF1873</f>
        <v>A2-13RT-E1</v>
      </c>
      <c r="AF1873" t="s">
        <v>137</v>
      </c>
    </row>
    <row r="1874" spans="1:36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36"/>
        <v>A2-13RT-E2</v>
      </c>
      <c r="AF1874" t="s">
        <v>178</v>
      </c>
    </row>
    <row r="1875" spans="1:36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A2-13RT-E3</v>
      </c>
      <c r="AD1875" s="9">
        <v>43386</v>
      </c>
      <c r="AE1875">
        <v>31</v>
      </c>
      <c r="AF1875" t="s">
        <v>179</v>
      </c>
      <c r="AG1875" t="s">
        <v>956</v>
      </c>
      <c r="AH1875">
        <v>9</v>
      </c>
      <c r="AI1875">
        <v>6</v>
      </c>
      <c r="AJ1875" s="63">
        <v>0.57638888888888895</v>
      </c>
    </row>
    <row r="1876" spans="1:36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A2-13RT-E4</v>
      </c>
      <c r="AD1876" s="9">
        <v>43387</v>
      </c>
      <c r="AE1876">
        <v>32</v>
      </c>
      <c r="AF1876" t="s">
        <v>304</v>
      </c>
      <c r="AG1876" t="s">
        <v>956</v>
      </c>
      <c r="AH1876">
        <v>10</v>
      </c>
      <c r="AI1876">
        <v>6</v>
      </c>
      <c r="AJ1876" s="63">
        <v>0.61111111111111105</v>
      </c>
    </row>
    <row r="1877" spans="1:36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A2-13RT-E5</v>
      </c>
      <c r="AF1877" t="s">
        <v>305</v>
      </c>
    </row>
    <row r="1878" spans="1:36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A2-13RT-E6</v>
      </c>
      <c r="AD1878" s="9">
        <v>43385</v>
      </c>
      <c r="AE1878">
        <v>30</v>
      </c>
      <c r="AF1878" t="s">
        <v>156</v>
      </c>
      <c r="AG1878" t="s">
        <v>956</v>
      </c>
      <c r="AH1878">
        <v>12</v>
      </c>
      <c r="AI1878">
        <v>2</v>
      </c>
      <c r="AJ1878" s="63">
        <v>0.49305555555555558</v>
      </c>
    </row>
    <row r="1879" spans="1:36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A2-13RT-E7</v>
      </c>
      <c r="AD1879" s="9">
        <v>43386</v>
      </c>
      <c r="AE1879">
        <v>31</v>
      </c>
      <c r="AF1879" t="s">
        <v>131</v>
      </c>
      <c r="AG1879" t="s">
        <v>956</v>
      </c>
      <c r="AH1879">
        <v>11</v>
      </c>
      <c r="AI1879">
        <v>6</v>
      </c>
      <c r="AJ1879" s="63">
        <v>0.57638888888888895</v>
      </c>
    </row>
    <row r="1880" spans="1:36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A2-13RT-E8</v>
      </c>
      <c r="AF1880" t="s">
        <v>292</v>
      </c>
    </row>
    <row r="1881" spans="1:36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A2-13RT-E9</v>
      </c>
      <c r="AF1881" t="s">
        <v>167</v>
      </c>
    </row>
    <row r="1882" spans="1:36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A2-13RT-E10</v>
      </c>
      <c r="AF1882" t="s">
        <v>248</v>
      </c>
    </row>
    <row r="1883" spans="1:36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A2-13RT-E11</v>
      </c>
      <c r="AD1883" s="9">
        <v>43387</v>
      </c>
      <c r="AE1883">
        <v>32</v>
      </c>
      <c r="AF1883" t="s">
        <v>338</v>
      </c>
      <c r="AG1883" t="s">
        <v>956</v>
      </c>
      <c r="AH1883">
        <v>23</v>
      </c>
      <c r="AI1883">
        <v>6</v>
      </c>
      <c r="AJ1883" s="63">
        <v>0.61111111111111105</v>
      </c>
    </row>
    <row r="1884" spans="1:36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A2-13RT-E12</v>
      </c>
      <c r="AF1884" t="s">
        <v>175</v>
      </c>
    </row>
    <row r="1885" spans="1:36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A2-13RT-G1</v>
      </c>
      <c r="AD1885" s="9">
        <v>43386</v>
      </c>
      <c r="AE1885">
        <v>31</v>
      </c>
      <c r="AF1885" t="s">
        <v>290</v>
      </c>
      <c r="AG1885" t="s">
        <v>956</v>
      </c>
      <c r="AH1885">
        <v>30</v>
      </c>
      <c r="AI1885">
        <v>6</v>
      </c>
      <c r="AJ1885" s="63">
        <v>0.57638888888888895</v>
      </c>
    </row>
    <row r="1886" spans="1:36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A2-13RT-G2</v>
      </c>
      <c r="AF1886" t="s">
        <v>127</v>
      </c>
    </row>
    <row r="1887" spans="1:36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A2-13RT-G3</v>
      </c>
      <c r="AF1887" t="s">
        <v>139</v>
      </c>
    </row>
    <row r="1888" spans="1:36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86</v>
      </c>
      <c r="AC1888" t="str">
        <f t="shared" si="36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A2-13SO-E4</v>
      </c>
      <c r="AF1891" t="s">
        <v>304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A2-13SO-E5</v>
      </c>
      <c r="AF1892" t="s">
        <v>305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A2-13SO-E8</v>
      </c>
      <c r="AF1895" t="s">
        <v>292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A2-13SO-E11</v>
      </c>
      <c r="AF1898" t="s">
        <v>338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A2-13SO-G1</v>
      </c>
      <c r="AF1900" t="s">
        <v>290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583</v>
      </c>
      <c r="AB1903" t="s">
        <v>84</v>
      </c>
      <c r="AC1903" t="s">
        <v>1001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1002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1003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1004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1005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1006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1007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1008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1009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1010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1011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1012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1013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1014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985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986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987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988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989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990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991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992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993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994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995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996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997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998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999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1000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 t="shared" ref="AC1934:AC1992" si="37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si="37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A2-14RT-A4</v>
      </c>
      <c r="AF1936" t="s">
        <v>252</v>
      </c>
    </row>
    <row r="1937" spans="1:36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A2-14RT-A5</v>
      </c>
      <c r="AF1937" t="s">
        <v>246</v>
      </c>
    </row>
    <row r="1938" spans="1:36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A2-14RT-A6</v>
      </c>
      <c r="AF1938" t="s">
        <v>244</v>
      </c>
    </row>
    <row r="1939" spans="1:36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A2-14RT-A7</v>
      </c>
      <c r="AF1939" t="s">
        <v>164</v>
      </c>
    </row>
    <row r="1940" spans="1:36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A2-14RT-A8</v>
      </c>
      <c r="AF1940" t="s">
        <v>166</v>
      </c>
    </row>
    <row r="1941" spans="1:36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A2-14RT-A9</v>
      </c>
      <c r="AF1941" t="s">
        <v>133</v>
      </c>
    </row>
    <row r="1942" spans="1:36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A2-14RT-A10</v>
      </c>
      <c r="AF1942" t="s">
        <v>138</v>
      </c>
    </row>
    <row r="1943" spans="1:36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A2-14RT-A11</v>
      </c>
      <c r="AF1943" t="s">
        <v>237</v>
      </c>
    </row>
    <row r="1944" spans="1:36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A2-14RT-A12</v>
      </c>
      <c r="AF1944" t="s">
        <v>284</v>
      </c>
    </row>
    <row r="1945" spans="1:36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A2-14RT-C1</v>
      </c>
      <c r="AF1945" t="s">
        <v>146</v>
      </c>
    </row>
    <row r="1946" spans="1:36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A2-14RT-C2</v>
      </c>
      <c r="AF1946" t="s">
        <v>149</v>
      </c>
    </row>
    <row r="1947" spans="1:36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A2-14RT-C3</v>
      </c>
      <c r="AF1947" t="s">
        <v>301</v>
      </c>
    </row>
    <row r="1948" spans="1:36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A2-14RT-C4</v>
      </c>
      <c r="AD1948" s="9">
        <v>43386</v>
      </c>
      <c r="AE1948">
        <v>30</v>
      </c>
      <c r="AF1948" t="s">
        <v>161</v>
      </c>
      <c r="AG1948" t="s">
        <v>956</v>
      </c>
      <c r="AH1948">
        <v>16</v>
      </c>
      <c r="AI1948">
        <v>6</v>
      </c>
      <c r="AJ1948" s="63">
        <v>0.57638888888888895</v>
      </c>
    </row>
    <row r="1949" spans="1:36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A2-14RT-C5</v>
      </c>
      <c r="AF1949" t="s">
        <v>123</v>
      </c>
    </row>
    <row r="1950" spans="1:36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A2-14RT-C6</v>
      </c>
      <c r="AD1950" s="9">
        <v>43387</v>
      </c>
      <c r="AE1950">
        <v>31</v>
      </c>
      <c r="AF1950" t="s">
        <v>168</v>
      </c>
      <c r="AG1950" t="s">
        <v>956</v>
      </c>
      <c r="AH1950">
        <v>26</v>
      </c>
      <c r="AI1950">
        <v>6</v>
      </c>
      <c r="AJ1950" s="63">
        <v>0.61111111111111105</v>
      </c>
    </row>
    <row r="1951" spans="1:36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A2-14RT-C7</v>
      </c>
      <c r="AF1951" t="s">
        <v>135</v>
      </c>
    </row>
    <row r="1952" spans="1:36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A2-14RT-C8</v>
      </c>
      <c r="AF1952" t="s">
        <v>238</v>
      </c>
    </row>
    <row r="1953" spans="1:36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A2-14RT-C9</v>
      </c>
      <c r="AF1953" t="s">
        <v>176</v>
      </c>
    </row>
    <row r="1954" spans="1:36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A2-14RT-C10</v>
      </c>
      <c r="AF1954" t="s">
        <v>126</v>
      </c>
    </row>
    <row r="1955" spans="1:36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A2-14RT-C11</v>
      </c>
      <c r="AF1955" t="s">
        <v>144</v>
      </c>
    </row>
    <row r="1956" spans="1:36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A2-14RT-C12</v>
      </c>
      <c r="AF1956" t="s">
        <v>303</v>
      </c>
    </row>
    <row r="1957" spans="1:36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A2-14RT-E1</v>
      </c>
      <c r="AF1957" t="s">
        <v>137</v>
      </c>
    </row>
    <row r="1958" spans="1:36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A2-14RT-E2</v>
      </c>
      <c r="AF1958" t="s">
        <v>178</v>
      </c>
    </row>
    <row r="1959" spans="1:36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A2-14RT-E3</v>
      </c>
      <c r="AF1959" t="s">
        <v>179</v>
      </c>
    </row>
    <row r="1960" spans="1:36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A2-14RT-E4</v>
      </c>
      <c r="AD1960" s="9">
        <v>43386</v>
      </c>
      <c r="AE1960">
        <v>30</v>
      </c>
      <c r="AF1960" t="s">
        <v>304</v>
      </c>
      <c r="AG1960" t="s">
        <v>956</v>
      </c>
      <c r="AH1960">
        <v>2</v>
      </c>
      <c r="AI1960">
        <v>1</v>
      </c>
      <c r="AJ1960" s="63">
        <v>0.57638888888888895</v>
      </c>
    </row>
    <row r="1961" spans="1:36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A2-14RT-E5</v>
      </c>
      <c r="AF1961" t="s">
        <v>305</v>
      </c>
    </row>
    <row r="1962" spans="1:36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A2-14RT-E6</v>
      </c>
      <c r="AF1962" t="s">
        <v>156</v>
      </c>
    </row>
    <row r="1963" spans="1:36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86</v>
      </c>
      <c r="AC1963" t="str">
        <f t="shared" si="37"/>
        <v>A2-14SO-A1</v>
      </c>
      <c r="AF1963" t="s">
        <v>247</v>
      </c>
    </row>
    <row r="1964" spans="1:36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A2-14SO-A2</v>
      </c>
      <c r="AF1964" t="s">
        <v>120</v>
      </c>
    </row>
    <row r="1965" spans="1:36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A2-14SO-A3</v>
      </c>
      <c r="AF1965" t="s">
        <v>245</v>
      </c>
    </row>
    <row r="1966" spans="1:36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A2-14SO-A4</v>
      </c>
      <c r="AF1966" t="s">
        <v>252</v>
      </c>
    </row>
    <row r="1967" spans="1:36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A2-14SO-A5</v>
      </c>
      <c r="AF1967" t="s">
        <v>246</v>
      </c>
    </row>
    <row r="1968" spans="1:36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A2-14SO-A12</v>
      </c>
      <c r="AF1974" t="s">
        <v>284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A2-14SO-C3</v>
      </c>
      <c r="AF1977" t="s">
        <v>301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A2-14SO-C12</v>
      </c>
      <c r="AF1986" t="s">
        <v>303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A2-14SO-E4</v>
      </c>
      <c r="AF1990" t="s">
        <v>304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A2-14SO-E5</v>
      </c>
      <c r="AF1991" t="s">
        <v>305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584</v>
      </c>
      <c r="AB1993" t="s">
        <v>84</v>
      </c>
      <c r="AC1993" t="s">
        <v>1027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1028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1029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1030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1031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1032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1033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1034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1035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1036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1037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1038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1039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1040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1041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1042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1043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1044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85</v>
      </c>
      <c r="AC2011" t="str">
        <f>"A2-15"&amp;AB2011&amp;"-"&amp;AF2011</f>
        <v>A2-15RT-D1</v>
      </c>
      <c r="AF2011" t="s">
        <v>288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 t="shared" ref="AC2012:AC2070" si="38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si="38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A2-15RT-D7</v>
      </c>
      <c r="AF2017" t="s">
        <v>285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A2-15RT-D10</v>
      </c>
      <c r="AF2020" t="s">
        <v>371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A2-15RT-F2</v>
      </c>
      <c r="AF2024" t="s">
        <v>370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A2-15RT-F6</v>
      </c>
      <c r="AF2028" t="s">
        <v>291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A2-15RT-F10</v>
      </c>
      <c r="AF2032" t="s">
        <v>289</v>
      </c>
    </row>
    <row r="2033" spans="1:36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A2-15RT-F11</v>
      </c>
      <c r="AF2033" t="s">
        <v>158</v>
      </c>
    </row>
    <row r="2034" spans="1:36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A2-15RT-F12</v>
      </c>
      <c r="AD2034" s="9">
        <v>43387</v>
      </c>
      <c r="AE2034">
        <v>30</v>
      </c>
      <c r="AF2034" t="s">
        <v>121</v>
      </c>
      <c r="AG2034" t="s">
        <v>956</v>
      </c>
      <c r="AH2034">
        <v>15</v>
      </c>
      <c r="AI2034">
        <v>6</v>
      </c>
      <c r="AJ2034" s="63">
        <v>0.61111111111111105</v>
      </c>
    </row>
    <row r="2035" spans="1:36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A2-15RT-G1</v>
      </c>
      <c r="AF2035" t="s">
        <v>290</v>
      </c>
    </row>
    <row r="2036" spans="1:36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A2-15RT-G2</v>
      </c>
      <c r="AF2036" t="s">
        <v>127</v>
      </c>
    </row>
    <row r="2037" spans="1:36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A2-15RT-G3</v>
      </c>
      <c r="AF2037" t="s">
        <v>139</v>
      </c>
    </row>
    <row r="2038" spans="1:36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A2-15RT-G4</v>
      </c>
      <c r="AF2038" t="s">
        <v>243</v>
      </c>
    </row>
    <row r="2039" spans="1:36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A2-15RT-G5</v>
      </c>
      <c r="AF2039" t="s">
        <v>337</v>
      </c>
    </row>
    <row r="2040" spans="1:36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A2-15RT-G6</v>
      </c>
      <c r="AF2040" t="s">
        <v>235</v>
      </c>
    </row>
    <row r="2041" spans="1:36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86</v>
      </c>
      <c r="AC2041" t="str">
        <f t="shared" si="38"/>
        <v>A2-15SO-D1</v>
      </c>
      <c r="AF2041" t="s">
        <v>288</v>
      </c>
    </row>
    <row r="2042" spans="1:36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A2-15SO-D2</v>
      </c>
      <c r="AF2042" t="s">
        <v>172</v>
      </c>
    </row>
    <row r="2043" spans="1:36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A2-15SO-D3</v>
      </c>
      <c r="AF2043" t="s">
        <v>155</v>
      </c>
    </row>
    <row r="2044" spans="1:36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A2-15SO-D4</v>
      </c>
      <c r="AF2044" t="s">
        <v>236</v>
      </c>
    </row>
    <row r="2045" spans="1:36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A2-15SO-D5</v>
      </c>
      <c r="AF2045" t="s">
        <v>251</v>
      </c>
    </row>
    <row r="2046" spans="1:36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A2-15SO-D6</v>
      </c>
      <c r="AF2046" t="s">
        <v>160</v>
      </c>
    </row>
    <row r="2047" spans="1:36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A2-15SO-D7</v>
      </c>
      <c r="AF2047" t="s">
        <v>285</v>
      </c>
    </row>
    <row r="2048" spans="1:36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A2-15SO-D10</v>
      </c>
      <c r="AF2050" t="s">
        <v>371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A2-15SO-F2</v>
      </c>
      <c r="AF2054" t="s">
        <v>370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A2-15SO-F6</v>
      </c>
      <c r="AF2058" t="s">
        <v>291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A2-15SO-F10</v>
      </c>
      <c r="AF2062" t="s">
        <v>289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A2-15SO-G1</v>
      </c>
      <c r="AF2065" t="s">
        <v>290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A2-15SO-G5</v>
      </c>
      <c r="AF2069" t="s">
        <v>337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586</v>
      </c>
      <c r="AB2071" t="s">
        <v>84</v>
      </c>
      <c r="AC2071" t="s">
        <v>1045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1046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1047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1048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1049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1050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1051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1052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1053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1054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1055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1056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1057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1058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1059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 t="shared" ref="AC2087:AC2150" si="39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si="39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A2-16RT-A11</v>
      </c>
      <c r="AF2096" t="s">
        <v>237</v>
      </c>
    </row>
    <row r="2097" spans="1:32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A2-16RT-A12</v>
      </c>
      <c r="AF2097" t="s">
        <v>284</v>
      </c>
    </row>
    <row r="2098" spans="1:32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A2-16RT-C1</v>
      </c>
      <c r="AF2098" t="s">
        <v>146</v>
      </c>
    </row>
    <row r="2099" spans="1:32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A2-16RT-C2</v>
      </c>
      <c r="AF2099" t="s">
        <v>149</v>
      </c>
    </row>
    <row r="2100" spans="1:32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A2-16RT-C3</v>
      </c>
      <c r="AF2100" t="s">
        <v>301</v>
      </c>
    </row>
    <row r="2101" spans="1:32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A2-16RT-C4</v>
      </c>
      <c r="AF2101" t="s">
        <v>161</v>
      </c>
    </row>
    <row r="2102" spans="1:32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A2-16RT-C5</v>
      </c>
      <c r="AF2102" t="s">
        <v>123</v>
      </c>
    </row>
    <row r="2103" spans="1:32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A2-16RT-C6</v>
      </c>
      <c r="AF2103" t="s">
        <v>168</v>
      </c>
    </row>
    <row r="2104" spans="1:32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A2-16RT-C7</v>
      </c>
      <c r="AF2104" t="s">
        <v>135</v>
      </c>
    </row>
    <row r="2105" spans="1:32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A2-16RT-C8</v>
      </c>
      <c r="AF2105" t="s">
        <v>238</v>
      </c>
    </row>
    <row r="2106" spans="1:32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A2-16RT-C9</v>
      </c>
      <c r="AF2106" t="s">
        <v>176</v>
      </c>
    </row>
    <row r="2107" spans="1:32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A2-16RT-C10</v>
      </c>
      <c r="AF2107" t="s">
        <v>126</v>
      </c>
    </row>
    <row r="2108" spans="1:32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A2-16RT-C11</v>
      </c>
      <c r="AF2108" t="s">
        <v>144</v>
      </c>
    </row>
    <row r="2109" spans="1:32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A2-16RT-C12</v>
      </c>
      <c r="AF2109" t="s">
        <v>303</v>
      </c>
    </row>
    <row r="2110" spans="1:32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A2-16RT-F1</v>
      </c>
      <c r="AF2110" t="s">
        <v>157</v>
      </c>
    </row>
    <row r="2111" spans="1:32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A2-16RT-F2</v>
      </c>
      <c r="AF2111" t="s">
        <v>370</v>
      </c>
    </row>
    <row r="2112" spans="1:32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A2-16RT-F3</v>
      </c>
      <c r="AF2112" t="s">
        <v>241</v>
      </c>
    </row>
    <row r="2113" spans="1:32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A2-16RT-F4</v>
      </c>
      <c r="AF2113" t="s">
        <v>150</v>
      </c>
    </row>
    <row r="2114" spans="1:32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A2-16RT-F5</v>
      </c>
      <c r="AF2114" t="s">
        <v>250</v>
      </c>
    </row>
    <row r="2115" spans="1:32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A2-16RT-F6</v>
      </c>
      <c r="AF2115" t="s">
        <v>291</v>
      </c>
    </row>
    <row r="2116" spans="1:32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A2-16RT-F7</v>
      </c>
      <c r="AF2116" t="s">
        <v>171</v>
      </c>
    </row>
    <row r="2117" spans="1:32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A2-16RT-F8</v>
      </c>
      <c r="AF2117" t="s">
        <v>134</v>
      </c>
    </row>
    <row r="2118" spans="1:32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A2-16RT-F9</v>
      </c>
      <c r="AF2118" t="s">
        <v>240</v>
      </c>
    </row>
    <row r="2119" spans="1:32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A2-16RT-F10</v>
      </c>
      <c r="AF2119" t="s">
        <v>289</v>
      </c>
    </row>
    <row r="2120" spans="1:32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A2-16RT-F11</v>
      </c>
      <c r="AF2120" t="s">
        <v>158</v>
      </c>
    </row>
    <row r="2121" spans="1:32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A2-16RT-F12</v>
      </c>
      <c r="AF2121" t="s">
        <v>121</v>
      </c>
    </row>
    <row r="2122" spans="1:32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A2-16RT-H1</v>
      </c>
      <c r="AF2122" t="s">
        <v>239</v>
      </c>
    </row>
    <row r="2123" spans="1:32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A2-16RT-H2</v>
      </c>
      <c r="AF2123" t="s">
        <v>122</v>
      </c>
    </row>
    <row r="2124" spans="1:32" x14ac:dyDescent="0.25">
      <c r="A2124">
        <v>1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86</v>
      </c>
      <c r="AC2124" t="str">
        <f t="shared" si="39"/>
        <v>A2-16SO-A1</v>
      </c>
      <c r="AF2124" t="s">
        <v>247</v>
      </c>
    </row>
    <row r="2125" spans="1:32" x14ac:dyDescent="0.25">
      <c r="A2125">
        <v>2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86</v>
      </c>
      <c r="AC2125" t="str">
        <f t="shared" si="39"/>
        <v>A2-16SO-A2</v>
      </c>
      <c r="AF2125" t="s">
        <v>120</v>
      </c>
    </row>
    <row r="2126" spans="1:32" x14ac:dyDescent="0.25">
      <c r="A2126">
        <v>3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A2-16SO-A3</v>
      </c>
      <c r="AF2126" t="s">
        <v>245</v>
      </c>
    </row>
    <row r="2127" spans="1:32" x14ac:dyDescent="0.25">
      <c r="A2127">
        <v>4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A2-16SO-A4</v>
      </c>
      <c r="AF2127" t="s">
        <v>252</v>
      </c>
    </row>
    <row r="2128" spans="1:32" x14ac:dyDescent="0.25">
      <c r="A2128">
        <v>5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A2-16SO-A5</v>
      </c>
      <c r="AF2128" t="s">
        <v>246</v>
      </c>
    </row>
    <row r="2129" spans="1:32" x14ac:dyDescent="0.25">
      <c r="A2129">
        <v>6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A2-16SO-A6</v>
      </c>
      <c r="AF2129" t="s">
        <v>244</v>
      </c>
    </row>
    <row r="2130" spans="1:32" x14ac:dyDescent="0.25">
      <c r="A2130">
        <v>7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A2-16SO-A7</v>
      </c>
      <c r="AF2130" t="s">
        <v>164</v>
      </c>
    </row>
    <row r="2131" spans="1:32" x14ac:dyDescent="0.25">
      <c r="A2131">
        <v>8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A2-16SO-A8</v>
      </c>
      <c r="AF2131" t="s">
        <v>166</v>
      </c>
    </row>
    <row r="2132" spans="1:32" x14ac:dyDescent="0.25">
      <c r="A2132">
        <v>9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A2-16SO-A9</v>
      </c>
      <c r="AF2132" t="s">
        <v>133</v>
      </c>
    </row>
    <row r="2133" spans="1:32" x14ac:dyDescent="0.25">
      <c r="A2133">
        <v>10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A2-16SO-A10</v>
      </c>
      <c r="AF2133" t="s">
        <v>138</v>
      </c>
    </row>
    <row r="2134" spans="1:32" x14ac:dyDescent="0.25">
      <c r="A2134">
        <v>11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A2-16SO-A11</v>
      </c>
      <c r="AF2134" t="s">
        <v>237</v>
      </c>
    </row>
    <row r="2135" spans="1:32" x14ac:dyDescent="0.25">
      <c r="A2135">
        <v>12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A2-16SO-A12</v>
      </c>
      <c r="AF2135" t="s">
        <v>284</v>
      </c>
    </row>
    <row r="2136" spans="1:32" x14ac:dyDescent="0.25">
      <c r="A2136">
        <v>13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A2-16SO-C1</v>
      </c>
      <c r="AF2136" t="s">
        <v>146</v>
      </c>
    </row>
    <row r="2137" spans="1:32" x14ac:dyDescent="0.25">
      <c r="A2137">
        <v>14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A2-16SO-C2</v>
      </c>
      <c r="AF2137" t="s">
        <v>149</v>
      </c>
    </row>
    <row r="2138" spans="1:32" x14ac:dyDescent="0.25">
      <c r="A2138">
        <v>15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A2-16SO-C3</v>
      </c>
      <c r="AF2138" t="s">
        <v>301</v>
      </c>
    </row>
    <row r="2139" spans="1:32" x14ac:dyDescent="0.25">
      <c r="A2139">
        <v>16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A2-16SO-C4</v>
      </c>
      <c r="AF2139" t="s">
        <v>161</v>
      </c>
    </row>
    <row r="2140" spans="1:32" x14ac:dyDescent="0.25">
      <c r="A2140">
        <v>17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A2-16SO-C5</v>
      </c>
      <c r="AF2140" t="s">
        <v>123</v>
      </c>
    </row>
    <row r="2141" spans="1:32" x14ac:dyDescent="0.25">
      <c r="A2141">
        <v>18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A2-16SO-C6</v>
      </c>
      <c r="AF2141" t="s">
        <v>168</v>
      </c>
    </row>
    <row r="2142" spans="1:32" x14ac:dyDescent="0.25">
      <c r="A2142">
        <v>19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A2-16SO-C7</v>
      </c>
      <c r="AF2142" t="s">
        <v>135</v>
      </c>
    </row>
    <row r="2143" spans="1:32" x14ac:dyDescent="0.25">
      <c r="A2143">
        <v>20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A2-16SO-C8</v>
      </c>
      <c r="AF2143" t="s">
        <v>238</v>
      </c>
    </row>
    <row r="2144" spans="1:32" x14ac:dyDescent="0.25">
      <c r="A2144">
        <v>21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A2-16SO-C9</v>
      </c>
      <c r="AF2144" t="s">
        <v>176</v>
      </c>
    </row>
    <row r="2145" spans="1:32" x14ac:dyDescent="0.25">
      <c r="A2145">
        <v>22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A2-16SO-C10</v>
      </c>
      <c r="AF2145" t="s">
        <v>126</v>
      </c>
    </row>
    <row r="2146" spans="1:32" x14ac:dyDescent="0.25">
      <c r="A2146">
        <v>23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A2-16SO-C11</v>
      </c>
      <c r="AF2146" t="s">
        <v>144</v>
      </c>
    </row>
    <row r="2147" spans="1:32" x14ac:dyDescent="0.25">
      <c r="A2147">
        <v>24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A2-16SO-C12</v>
      </c>
      <c r="AF2147" t="s">
        <v>303</v>
      </c>
    </row>
    <row r="2148" spans="1:32" x14ac:dyDescent="0.25">
      <c r="A2148">
        <v>25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A2-16SO-F1</v>
      </c>
      <c r="AF2148" t="s">
        <v>157</v>
      </c>
    </row>
    <row r="2149" spans="1:32" x14ac:dyDescent="0.25">
      <c r="A2149">
        <v>26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A2-16SO-F2</v>
      </c>
      <c r="AF2149" t="s">
        <v>370</v>
      </c>
    </row>
    <row r="2150" spans="1:32" x14ac:dyDescent="0.25">
      <c r="A2150">
        <v>27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A2-16SO-F3</v>
      </c>
      <c r="AF2150" t="s">
        <v>241</v>
      </c>
    </row>
    <row r="2151" spans="1:32" x14ac:dyDescent="0.25">
      <c r="A2151">
        <v>28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ref="AC2151:AC2161" si="40">"A2-16"&amp;AB2151&amp;"-"&amp;AF2151</f>
        <v>A2-16SO-F4</v>
      </c>
      <c r="AF2151" t="s">
        <v>150</v>
      </c>
    </row>
    <row r="2152" spans="1:32" x14ac:dyDescent="0.25">
      <c r="A2152">
        <v>29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0"/>
        <v>A2-16SO-F5</v>
      </c>
      <c r="AF2152" t="s">
        <v>250</v>
      </c>
    </row>
    <row r="2153" spans="1:32" x14ac:dyDescent="0.25">
      <c r="A2153">
        <v>30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0"/>
        <v>A2-16SO-F6</v>
      </c>
      <c r="AF2153" t="s">
        <v>291</v>
      </c>
    </row>
    <row r="2154" spans="1:32" x14ac:dyDescent="0.25">
      <c r="A2154">
        <v>31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A2-16SO-F7</v>
      </c>
      <c r="AF2154" t="s">
        <v>171</v>
      </c>
    </row>
    <row r="2155" spans="1:32" x14ac:dyDescent="0.25">
      <c r="A2155">
        <v>32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A2-16SO-F8</v>
      </c>
      <c r="AF2155" t="s">
        <v>134</v>
      </c>
    </row>
    <row r="2156" spans="1:32" x14ac:dyDescent="0.25">
      <c r="A2156">
        <v>33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A2-16SO-F9</v>
      </c>
      <c r="AF2156" t="s">
        <v>240</v>
      </c>
    </row>
    <row r="2157" spans="1:32" x14ac:dyDescent="0.25">
      <c r="A2157">
        <v>34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A2-16SO-F10</v>
      </c>
      <c r="AF2157" t="s">
        <v>289</v>
      </c>
    </row>
    <row r="2158" spans="1:32" x14ac:dyDescent="0.25">
      <c r="A2158">
        <v>35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A2-16SO-F11</v>
      </c>
      <c r="AF2158" t="s">
        <v>158</v>
      </c>
    </row>
    <row r="2159" spans="1:32" x14ac:dyDescent="0.25">
      <c r="A2159">
        <v>36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A2-16SO-F12</v>
      </c>
      <c r="AF2159" t="s">
        <v>121</v>
      </c>
    </row>
    <row r="2160" spans="1:32" x14ac:dyDescent="0.25">
      <c r="A2160">
        <v>37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A2-16SO-H1</v>
      </c>
      <c r="AF2160" t="s">
        <v>239</v>
      </c>
    </row>
    <row r="2161" spans="1:32" x14ac:dyDescent="0.25">
      <c r="A2161">
        <v>38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A2-16SO-H2</v>
      </c>
      <c r="AF2161" t="s">
        <v>122</v>
      </c>
    </row>
    <row r="2162" spans="1:32" x14ac:dyDescent="0.25">
      <c r="A2162">
        <v>1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587</v>
      </c>
      <c r="AB2162" t="s">
        <v>85</v>
      </c>
      <c r="AC2162" t="str">
        <f>"A2-17"&amp;AB2162&amp;"-"&amp;AF2162</f>
        <v>A2-17RT-A1</v>
      </c>
      <c r="AF2162" t="s">
        <v>247</v>
      </c>
    </row>
    <row r="2163" spans="1:32" x14ac:dyDescent="0.25">
      <c r="A2163">
        <v>2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587</v>
      </c>
      <c r="AB2163" t="s">
        <v>85</v>
      </c>
      <c r="AC2163" t="str">
        <f t="shared" ref="AC2163:AC2173" si="41">"A2-17"&amp;AB2163&amp;"-"&amp;AF2163</f>
        <v>A2-17RT-A2</v>
      </c>
      <c r="AF2163" t="s">
        <v>120</v>
      </c>
    </row>
    <row r="2164" spans="1:32" x14ac:dyDescent="0.25">
      <c r="A2164">
        <v>3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 t="shared" si="41"/>
        <v>A2-17RT-A3</v>
      </c>
      <c r="AF2164" t="s">
        <v>245</v>
      </c>
    </row>
    <row r="2165" spans="1:32" x14ac:dyDescent="0.25">
      <c r="A2165">
        <v>4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si="41"/>
        <v>A2-17RT-A4</v>
      </c>
      <c r="AF2165" t="s">
        <v>252</v>
      </c>
    </row>
    <row r="2166" spans="1:32" x14ac:dyDescent="0.25">
      <c r="A2166">
        <v>5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A2-17RT-A5</v>
      </c>
      <c r="AF2166" t="s">
        <v>246</v>
      </c>
    </row>
    <row r="2167" spans="1:32" x14ac:dyDescent="0.25">
      <c r="A2167">
        <v>6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A2-17RT-A6</v>
      </c>
      <c r="AF2167" t="s">
        <v>244</v>
      </c>
    </row>
    <row r="2168" spans="1:32" x14ac:dyDescent="0.25">
      <c r="A2168">
        <v>7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86</v>
      </c>
      <c r="AC2168" t="str">
        <f t="shared" si="41"/>
        <v>A2-17SO-A1</v>
      </c>
      <c r="AF2168" t="s">
        <v>247</v>
      </c>
    </row>
    <row r="2169" spans="1:32" x14ac:dyDescent="0.25">
      <c r="A2169">
        <v>8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86</v>
      </c>
      <c r="AC2169" t="str">
        <f t="shared" si="41"/>
        <v>A2-17SO-A2</v>
      </c>
      <c r="AF2169" t="s">
        <v>120</v>
      </c>
    </row>
    <row r="2170" spans="1:32" x14ac:dyDescent="0.25">
      <c r="A2170">
        <v>9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A2-17SO-A3</v>
      </c>
      <c r="AF2170" t="s">
        <v>245</v>
      </c>
    </row>
    <row r="2171" spans="1:32" x14ac:dyDescent="0.25">
      <c r="A2171">
        <v>10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A2-17SO-A4</v>
      </c>
      <c r="AF2171" t="s">
        <v>252</v>
      </c>
    </row>
    <row r="2172" spans="1:32" x14ac:dyDescent="0.25">
      <c r="A2172">
        <v>11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A2-17SO-A5</v>
      </c>
      <c r="AF2172" t="s">
        <v>246</v>
      </c>
    </row>
    <row r="2173" spans="1:32" x14ac:dyDescent="0.25">
      <c r="A2173">
        <v>12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A2-17SO-A6</v>
      </c>
      <c r="AF2173" t="s">
        <v>244</v>
      </c>
    </row>
    <row r="2174" spans="1:32" x14ac:dyDescent="0.25">
      <c r="A2174">
        <v>13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84</v>
      </c>
    </row>
    <row r="2175" spans="1:32" x14ac:dyDescent="0.25">
      <c r="A2175">
        <v>14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84</v>
      </c>
    </row>
    <row r="2176" spans="1:32" x14ac:dyDescent="0.25">
      <c r="A2176">
        <v>15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16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17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18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19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20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21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22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23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24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30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31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40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41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85</v>
      </c>
      <c r="AC2204" t="str">
        <f t="shared" ref="AC2204:AC2251" si="42">"A2-17"&amp;AB2204&amp;"-"&amp;AF2204</f>
        <v>A2-17RT-C1</v>
      </c>
      <c r="AF2204" t="s">
        <v>146</v>
      </c>
    </row>
    <row r="2205" spans="1:32" x14ac:dyDescent="0.25">
      <c r="A2205">
        <v>44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85</v>
      </c>
      <c r="AC2205" t="str">
        <f t="shared" si="42"/>
        <v>A2-17RT-C2</v>
      </c>
      <c r="AF2205" t="s">
        <v>149</v>
      </c>
    </row>
    <row r="2206" spans="1:32" x14ac:dyDescent="0.25">
      <c r="A2206">
        <v>45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si="42"/>
        <v>A2-17RT-C3</v>
      </c>
      <c r="AF2206" t="s">
        <v>301</v>
      </c>
    </row>
    <row r="2207" spans="1:32" x14ac:dyDescent="0.25">
      <c r="A2207">
        <v>46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A2-17RT-C4</v>
      </c>
      <c r="AF2207" t="s">
        <v>161</v>
      </c>
    </row>
    <row r="2208" spans="1:32" x14ac:dyDescent="0.25">
      <c r="A2208">
        <v>47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A2-17RT-C5</v>
      </c>
      <c r="AF2208" t="s">
        <v>123</v>
      </c>
    </row>
    <row r="2209" spans="1:32" x14ac:dyDescent="0.25">
      <c r="A2209">
        <v>48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A2-17RT-C6</v>
      </c>
      <c r="AF2209" t="s">
        <v>168</v>
      </c>
    </row>
    <row r="2210" spans="1:32" x14ac:dyDescent="0.25">
      <c r="A2210">
        <v>49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A2-17RT-C7</v>
      </c>
      <c r="AF2210" t="s">
        <v>135</v>
      </c>
    </row>
    <row r="2211" spans="1:32" x14ac:dyDescent="0.25">
      <c r="A2211">
        <v>50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A2-17RT-C8</v>
      </c>
      <c r="AF2211" t="s">
        <v>238</v>
      </c>
    </row>
    <row r="2212" spans="1:32" x14ac:dyDescent="0.25">
      <c r="A2212">
        <v>51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A2-17RT-C9</v>
      </c>
      <c r="AF2212" t="s">
        <v>176</v>
      </c>
    </row>
    <row r="2213" spans="1:32" x14ac:dyDescent="0.25">
      <c r="A2213">
        <v>52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A2-17RT-C10</v>
      </c>
      <c r="AF2213" t="s">
        <v>126</v>
      </c>
    </row>
    <row r="2214" spans="1:32" x14ac:dyDescent="0.25">
      <c r="A2214">
        <v>53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A2-17RT-C11</v>
      </c>
      <c r="AF2214" t="s">
        <v>144</v>
      </c>
    </row>
    <row r="2215" spans="1:32" x14ac:dyDescent="0.25">
      <c r="A2215">
        <v>54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A2-17RT-C12</v>
      </c>
      <c r="AF2215" t="s">
        <v>303</v>
      </c>
    </row>
    <row r="2216" spans="1:32" x14ac:dyDescent="0.25">
      <c r="A2216">
        <v>55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A2-17RT-E1</v>
      </c>
      <c r="AF2216" t="s">
        <v>137</v>
      </c>
    </row>
    <row r="2217" spans="1:32" x14ac:dyDescent="0.25">
      <c r="A2217">
        <v>56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A2-17RT-E2</v>
      </c>
      <c r="AF2217" t="s">
        <v>178</v>
      </c>
    </row>
    <row r="2218" spans="1:32" x14ac:dyDescent="0.25">
      <c r="A2218">
        <v>57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A2-17RT-E3</v>
      </c>
      <c r="AF2218" t="s">
        <v>179</v>
      </c>
    </row>
    <row r="2219" spans="1:32" x14ac:dyDescent="0.25">
      <c r="A2219">
        <v>58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A2-17RT-E4</v>
      </c>
      <c r="AF2219" t="s">
        <v>304</v>
      </c>
    </row>
    <row r="2220" spans="1:32" x14ac:dyDescent="0.25">
      <c r="A2220">
        <v>59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A2-17RT-E5</v>
      </c>
      <c r="AF2220" t="s">
        <v>305</v>
      </c>
    </row>
    <row r="2221" spans="1:32" x14ac:dyDescent="0.25">
      <c r="A2221">
        <v>60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A2-17RT-E6</v>
      </c>
      <c r="AF2221" t="s">
        <v>156</v>
      </c>
    </row>
    <row r="2222" spans="1:32" x14ac:dyDescent="0.25">
      <c r="A2222">
        <v>61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A2-17RT-E7</v>
      </c>
      <c r="AF2222" t="s">
        <v>131</v>
      </c>
    </row>
    <row r="2223" spans="1:32" x14ac:dyDescent="0.25">
      <c r="A2223">
        <v>62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A2-17RT-E8</v>
      </c>
      <c r="AF2223" t="s">
        <v>292</v>
      </c>
    </row>
    <row r="2224" spans="1:32" x14ac:dyDescent="0.25">
      <c r="A2224">
        <v>63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A2-17RT-E9</v>
      </c>
      <c r="AF2224" t="s">
        <v>167</v>
      </c>
    </row>
    <row r="2225" spans="1:32" x14ac:dyDescent="0.25">
      <c r="A2225">
        <v>64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A2-17RT-E10</v>
      </c>
      <c r="AF2225" t="s">
        <v>248</v>
      </c>
    </row>
    <row r="2226" spans="1:32" x14ac:dyDescent="0.25">
      <c r="A2226">
        <v>65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A2-17RT-E11</v>
      </c>
      <c r="AF2226" t="s">
        <v>338</v>
      </c>
    </row>
    <row r="2227" spans="1:32" x14ac:dyDescent="0.25">
      <c r="A2227">
        <v>66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A2-17RT-E12</v>
      </c>
      <c r="AF2227" t="s">
        <v>175</v>
      </c>
    </row>
    <row r="2228" spans="1:32" x14ac:dyDescent="0.25">
      <c r="A2228">
        <v>67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86</v>
      </c>
      <c r="AC2228" t="str">
        <f t="shared" si="42"/>
        <v>A2-17SO-C1</v>
      </c>
      <c r="AF2228" t="s">
        <v>146</v>
      </c>
    </row>
    <row r="2229" spans="1:32" x14ac:dyDescent="0.25">
      <c r="A2229">
        <v>68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86</v>
      </c>
      <c r="AC2229" t="str">
        <f t="shared" si="42"/>
        <v>A2-17SO-C2</v>
      </c>
      <c r="AF2229" t="s">
        <v>149</v>
      </c>
    </row>
    <row r="2230" spans="1:32" x14ac:dyDescent="0.25">
      <c r="A2230">
        <v>69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A2-17SO-C3</v>
      </c>
      <c r="AF2230" t="s">
        <v>301</v>
      </c>
    </row>
    <row r="2231" spans="1:32" x14ac:dyDescent="0.25">
      <c r="A2231">
        <v>70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A2-17SO-C4</v>
      </c>
      <c r="AF2231" t="s">
        <v>161</v>
      </c>
    </row>
    <row r="2232" spans="1:32" x14ac:dyDescent="0.25">
      <c r="A2232">
        <v>71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A2-17SO-C5</v>
      </c>
      <c r="AF2232" t="s">
        <v>123</v>
      </c>
    </row>
    <row r="2233" spans="1:32" x14ac:dyDescent="0.25">
      <c r="A2233">
        <v>72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A2-17SO-C6</v>
      </c>
      <c r="AF2233" t="s">
        <v>168</v>
      </c>
    </row>
    <row r="2234" spans="1:32" x14ac:dyDescent="0.25">
      <c r="A2234">
        <v>73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A2-17SO-C7</v>
      </c>
      <c r="AF2234" t="s">
        <v>135</v>
      </c>
    </row>
    <row r="2235" spans="1:32" x14ac:dyDescent="0.25">
      <c r="A2235">
        <v>74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A2-17SO-C8</v>
      </c>
      <c r="AF2235" t="s">
        <v>238</v>
      </c>
    </row>
    <row r="2236" spans="1:32" x14ac:dyDescent="0.25">
      <c r="A2236">
        <v>75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A2-17SO-C9</v>
      </c>
      <c r="AF2236" t="s">
        <v>176</v>
      </c>
    </row>
    <row r="2237" spans="1:32" x14ac:dyDescent="0.25">
      <c r="A2237">
        <v>76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A2-17SO-C10</v>
      </c>
      <c r="AF2237" t="s">
        <v>126</v>
      </c>
    </row>
    <row r="2238" spans="1:32" x14ac:dyDescent="0.25">
      <c r="A2238">
        <v>77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A2-17SO-C11</v>
      </c>
      <c r="AF2238" t="s">
        <v>144</v>
      </c>
    </row>
    <row r="2239" spans="1:32" x14ac:dyDescent="0.25">
      <c r="A2239">
        <v>78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A2-17SO-C12</v>
      </c>
      <c r="AF2239" t="s">
        <v>303</v>
      </c>
    </row>
    <row r="2240" spans="1:32" x14ac:dyDescent="0.25">
      <c r="A2240">
        <v>79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A2-17SO-E1</v>
      </c>
      <c r="AF2240" t="s">
        <v>137</v>
      </c>
    </row>
    <row r="2241" spans="1:32" x14ac:dyDescent="0.25">
      <c r="A2241">
        <v>80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A2-17SO-E2</v>
      </c>
      <c r="AF2241" t="s">
        <v>178</v>
      </c>
    </row>
    <row r="2242" spans="1:32" x14ac:dyDescent="0.25">
      <c r="A2242">
        <v>81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A2-17SO-E3</v>
      </c>
      <c r="AF2242" t="s">
        <v>179</v>
      </c>
    </row>
    <row r="2243" spans="1:32" x14ac:dyDescent="0.25">
      <c r="A2243">
        <v>82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A2-17SO-E4</v>
      </c>
      <c r="AF2243" t="s">
        <v>304</v>
      </c>
    </row>
    <row r="2244" spans="1:32" x14ac:dyDescent="0.25">
      <c r="A2244">
        <v>83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A2-17SO-E5</v>
      </c>
      <c r="AF2244" t="s">
        <v>305</v>
      </c>
    </row>
    <row r="2245" spans="1:32" x14ac:dyDescent="0.25">
      <c r="A2245">
        <v>84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A2-17SO-E6</v>
      </c>
      <c r="AF2245" t="s">
        <v>156</v>
      </c>
    </row>
    <row r="2246" spans="1:32" x14ac:dyDescent="0.25">
      <c r="A2246">
        <v>85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A2-17SO-E7</v>
      </c>
      <c r="AF2246" t="s">
        <v>131</v>
      </c>
    </row>
    <row r="2247" spans="1:32" x14ac:dyDescent="0.25">
      <c r="A2247">
        <v>86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A2-17SO-E8</v>
      </c>
      <c r="AF2247" t="s">
        <v>292</v>
      </c>
    </row>
    <row r="2248" spans="1:32" x14ac:dyDescent="0.25">
      <c r="A2248">
        <v>87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A2-17SO-E9</v>
      </c>
      <c r="AF2248" t="s">
        <v>167</v>
      </c>
    </row>
    <row r="2249" spans="1:32" x14ac:dyDescent="0.25">
      <c r="A2249">
        <v>88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A2-17SO-E10</v>
      </c>
      <c r="AF2249" t="s">
        <v>248</v>
      </c>
    </row>
    <row r="2250" spans="1:32" x14ac:dyDescent="0.25">
      <c r="A2250">
        <v>89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A2-17SO-E11</v>
      </c>
      <c r="AF2250" t="s">
        <v>338</v>
      </c>
    </row>
    <row r="2251" spans="1:32" x14ac:dyDescent="0.25">
      <c r="A2251">
        <v>90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A2-17SO-E12</v>
      </c>
      <c r="AF2251" t="s">
        <v>175</v>
      </c>
    </row>
    <row r="2252" spans="1:32" x14ac:dyDescent="0.25">
      <c r="A2252">
        <v>1</v>
      </c>
      <c r="C2252" t="s">
        <v>58</v>
      </c>
      <c r="G2252" s="1" t="s">
        <v>187</v>
      </c>
      <c r="I2252" s="1" t="s">
        <v>1134</v>
      </c>
      <c r="J2252">
        <v>18</v>
      </c>
      <c r="K2252" t="s">
        <v>60</v>
      </c>
      <c r="W2252" s="1" t="s">
        <v>588</v>
      </c>
      <c r="AB2252" t="s">
        <v>84</v>
      </c>
      <c r="AC2252" t="s">
        <v>1135</v>
      </c>
    </row>
    <row r="2253" spans="1:32" x14ac:dyDescent="0.25">
      <c r="A2253">
        <v>2</v>
      </c>
      <c r="C2253" t="s">
        <v>58</v>
      </c>
      <c r="G2253" s="1" t="s">
        <v>187</v>
      </c>
      <c r="I2253" s="1" t="s">
        <v>1134</v>
      </c>
      <c r="J2253">
        <v>18</v>
      </c>
      <c r="K2253" t="s">
        <v>60</v>
      </c>
      <c r="W2253" s="1" t="s">
        <v>588</v>
      </c>
      <c r="AB2253" t="s">
        <v>84</v>
      </c>
      <c r="AC2253" t="s">
        <v>1136</v>
      </c>
    </row>
    <row r="2254" spans="1:32" x14ac:dyDescent="0.25">
      <c r="A2254">
        <v>3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1137</v>
      </c>
    </row>
    <row r="2255" spans="1:32" x14ac:dyDescent="0.25">
      <c r="A2255">
        <v>4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1138</v>
      </c>
    </row>
    <row r="2256" spans="1:32" x14ac:dyDescent="0.25">
      <c r="A2256">
        <v>5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1139</v>
      </c>
    </row>
    <row r="2257" spans="1:32" x14ac:dyDescent="0.25">
      <c r="A2257">
        <v>6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1140</v>
      </c>
    </row>
    <row r="2258" spans="1:32" x14ac:dyDescent="0.25">
      <c r="A2258">
        <v>7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1141</v>
      </c>
    </row>
    <row r="2259" spans="1:32" x14ac:dyDescent="0.25">
      <c r="A2259">
        <v>8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1142</v>
      </c>
    </row>
    <row r="2260" spans="1:32" x14ac:dyDescent="0.25">
      <c r="A2260">
        <v>9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1143</v>
      </c>
    </row>
    <row r="2261" spans="1:32" x14ac:dyDescent="0.25">
      <c r="A2261">
        <v>10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1144</v>
      </c>
    </row>
    <row r="2262" spans="1:32" x14ac:dyDescent="0.25">
      <c r="A2262">
        <v>11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1145</v>
      </c>
    </row>
    <row r="2263" spans="1:32" x14ac:dyDescent="0.25">
      <c r="A2263">
        <v>12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1146</v>
      </c>
    </row>
    <row r="2264" spans="1:32" x14ac:dyDescent="0.25">
      <c r="A2264">
        <v>13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1147</v>
      </c>
    </row>
    <row r="2265" spans="1:32" x14ac:dyDescent="0.25">
      <c r="A2265">
        <v>14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1148</v>
      </c>
    </row>
    <row r="2266" spans="1:32" x14ac:dyDescent="0.25">
      <c r="A2266">
        <v>15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1149</v>
      </c>
    </row>
    <row r="2267" spans="1:32" x14ac:dyDescent="0.25">
      <c r="A2267">
        <v>16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85</v>
      </c>
      <c r="AC2267" t="str">
        <f t="shared" ref="AC2267:AC2326" si="43">"A2-17"&amp;AB2267&amp;"-"&amp;AF2267</f>
        <v>A2-17RT-A1</v>
      </c>
      <c r="AF2267" t="s">
        <v>247</v>
      </c>
    </row>
    <row r="2268" spans="1:32" x14ac:dyDescent="0.25">
      <c r="A2268">
        <v>17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85</v>
      </c>
      <c r="AC2268" t="str">
        <f t="shared" si="43"/>
        <v>A2-17RT-A2</v>
      </c>
      <c r="AF2268" t="s">
        <v>120</v>
      </c>
    </row>
    <row r="2269" spans="1:32" x14ac:dyDescent="0.25">
      <c r="A2269">
        <v>18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 t="shared" si="43"/>
        <v>A2-17RT-A3</v>
      </c>
      <c r="AF2269" t="s">
        <v>245</v>
      </c>
    </row>
    <row r="2270" spans="1:32" x14ac:dyDescent="0.25">
      <c r="A2270">
        <v>19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si="43"/>
        <v>A2-17RT-A4</v>
      </c>
      <c r="AF2270" t="s">
        <v>252</v>
      </c>
    </row>
    <row r="2271" spans="1:32" x14ac:dyDescent="0.25">
      <c r="A2271">
        <v>20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A2-17RT-A5</v>
      </c>
      <c r="AF2271" t="s">
        <v>246</v>
      </c>
    </row>
    <row r="2272" spans="1:32" x14ac:dyDescent="0.25">
      <c r="A2272">
        <v>21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A2-17RT-A6</v>
      </c>
      <c r="AF2272" t="s">
        <v>244</v>
      </c>
    </row>
    <row r="2273" spans="1:32" x14ac:dyDescent="0.25">
      <c r="A2273">
        <v>22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A2-17RT-A7</v>
      </c>
      <c r="AF2273" t="s">
        <v>164</v>
      </c>
    </row>
    <row r="2274" spans="1:32" x14ac:dyDescent="0.25">
      <c r="A2274">
        <v>23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A2-17RT-A8</v>
      </c>
      <c r="AF2274" t="s">
        <v>166</v>
      </c>
    </row>
    <row r="2275" spans="1:32" x14ac:dyDescent="0.25">
      <c r="A2275">
        <v>24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A2-17RT-A9</v>
      </c>
      <c r="AF2275" t="s">
        <v>133</v>
      </c>
    </row>
    <row r="2276" spans="1:32" x14ac:dyDescent="0.25">
      <c r="A2276">
        <v>25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A2-17RT-A10</v>
      </c>
      <c r="AF2276" t="s">
        <v>138</v>
      </c>
    </row>
    <row r="2277" spans="1:32" x14ac:dyDescent="0.25">
      <c r="A2277">
        <v>26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A2-17RT-A11</v>
      </c>
      <c r="AF2277" t="s">
        <v>237</v>
      </c>
    </row>
    <row r="2278" spans="1:32" x14ac:dyDescent="0.25">
      <c r="A2278">
        <v>27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A2-17RT-A12</v>
      </c>
      <c r="AF2278" t="s">
        <v>284</v>
      </c>
    </row>
    <row r="2279" spans="1:32" x14ac:dyDescent="0.25">
      <c r="A2279">
        <v>28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A2-17RT-C1</v>
      </c>
      <c r="AF2279" t="s">
        <v>146</v>
      </c>
    </row>
    <row r="2280" spans="1:32" x14ac:dyDescent="0.25">
      <c r="A2280">
        <v>29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A2-17RT-C2</v>
      </c>
      <c r="AF2280" t="s">
        <v>149</v>
      </c>
    </row>
    <row r="2281" spans="1:32" x14ac:dyDescent="0.25">
      <c r="A2281">
        <v>30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A2-17RT-C3</v>
      </c>
      <c r="AF2281" t="s">
        <v>301</v>
      </c>
    </row>
    <row r="2282" spans="1:32" x14ac:dyDescent="0.25">
      <c r="A2282">
        <v>31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A2-17RT-C4</v>
      </c>
      <c r="AF2282" t="s">
        <v>161</v>
      </c>
    </row>
    <row r="2283" spans="1:32" x14ac:dyDescent="0.25">
      <c r="A2283">
        <v>32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A2-17RT-C5</v>
      </c>
      <c r="AF2283" t="s">
        <v>123</v>
      </c>
    </row>
    <row r="2284" spans="1:32" x14ac:dyDescent="0.25">
      <c r="A2284">
        <v>33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A2-17RT-C6</v>
      </c>
      <c r="AF2284" t="s">
        <v>168</v>
      </c>
    </row>
    <row r="2285" spans="1:32" x14ac:dyDescent="0.25">
      <c r="A2285">
        <v>34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A2-17RT-C7</v>
      </c>
      <c r="AF2285" t="s">
        <v>135</v>
      </c>
    </row>
    <row r="2286" spans="1:32" x14ac:dyDescent="0.25">
      <c r="A2286">
        <v>35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A2-17RT-C8</v>
      </c>
      <c r="AF2286" t="s">
        <v>238</v>
      </c>
    </row>
    <row r="2287" spans="1:32" x14ac:dyDescent="0.25">
      <c r="A2287">
        <v>36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A2-17RT-C9</v>
      </c>
      <c r="AF2287" t="s">
        <v>176</v>
      </c>
    </row>
    <row r="2288" spans="1:32" x14ac:dyDescent="0.25">
      <c r="A2288">
        <v>37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A2-17RT-C10</v>
      </c>
      <c r="AF2288" t="s">
        <v>126</v>
      </c>
    </row>
    <row r="2289" spans="1:32" x14ac:dyDescent="0.25">
      <c r="A2289">
        <v>38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A2-17RT-C11</v>
      </c>
      <c r="AF2289" t="s">
        <v>144</v>
      </c>
    </row>
    <row r="2290" spans="1:32" x14ac:dyDescent="0.25">
      <c r="A2290">
        <v>39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A2-17RT-C12</v>
      </c>
      <c r="AF2290" t="s">
        <v>303</v>
      </c>
    </row>
    <row r="2291" spans="1:32" x14ac:dyDescent="0.25">
      <c r="A2291">
        <v>40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A2-17RT-E1</v>
      </c>
      <c r="AF2291" t="s">
        <v>137</v>
      </c>
    </row>
    <row r="2292" spans="1:32" x14ac:dyDescent="0.25">
      <c r="A2292">
        <v>41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A2-17RT-E2</v>
      </c>
      <c r="AF2292" t="s">
        <v>178</v>
      </c>
    </row>
    <row r="2293" spans="1:32" x14ac:dyDescent="0.25">
      <c r="A2293">
        <v>42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A2-17RT-E3</v>
      </c>
      <c r="AF2293" t="s">
        <v>179</v>
      </c>
    </row>
    <row r="2294" spans="1:32" x14ac:dyDescent="0.25">
      <c r="A2294">
        <v>43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A2-17RT-E4</v>
      </c>
      <c r="AF2294" t="s">
        <v>304</v>
      </c>
    </row>
    <row r="2295" spans="1:32" x14ac:dyDescent="0.25">
      <c r="A2295">
        <v>44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A2-17RT-E5</v>
      </c>
      <c r="AF2295" t="s">
        <v>305</v>
      </c>
    </row>
    <row r="2296" spans="1:32" x14ac:dyDescent="0.25">
      <c r="A2296">
        <v>45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A2-17RT-E6</v>
      </c>
      <c r="AF2296" t="s">
        <v>156</v>
      </c>
    </row>
    <row r="2297" spans="1:32" x14ac:dyDescent="0.25">
      <c r="A2297">
        <v>46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86</v>
      </c>
      <c r="AC2297" t="str">
        <f t="shared" si="43"/>
        <v>A2-17SO-A1</v>
      </c>
      <c r="AF2297" t="s">
        <v>247</v>
      </c>
    </row>
    <row r="2298" spans="1:32" x14ac:dyDescent="0.25">
      <c r="A2298">
        <v>47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86</v>
      </c>
      <c r="AC2298" t="str">
        <f t="shared" si="43"/>
        <v>A2-17SO-A2</v>
      </c>
      <c r="AF2298" t="s">
        <v>120</v>
      </c>
    </row>
    <row r="2299" spans="1:32" x14ac:dyDescent="0.25">
      <c r="A2299">
        <v>48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A2-17SO-A3</v>
      </c>
      <c r="AF2299" t="s">
        <v>245</v>
      </c>
    </row>
    <row r="2300" spans="1:32" x14ac:dyDescent="0.25">
      <c r="A2300">
        <v>49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A2-17SO-A4</v>
      </c>
      <c r="AF2300" t="s">
        <v>252</v>
      </c>
    </row>
    <row r="2301" spans="1:32" x14ac:dyDescent="0.25">
      <c r="A2301">
        <v>50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A2-17SO-A5</v>
      </c>
      <c r="AF2301" t="s">
        <v>246</v>
      </c>
    </row>
    <row r="2302" spans="1:32" x14ac:dyDescent="0.25">
      <c r="A2302">
        <v>51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A2-17SO-A6</v>
      </c>
      <c r="AF2302" t="s">
        <v>244</v>
      </c>
    </row>
    <row r="2303" spans="1:32" x14ac:dyDescent="0.25">
      <c r="A2303">
        <v>52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A2-17SO-A7</v>
      </c>
      <c r="AF2303" t="s">
        <v>164</v>
      </c>
    </row>
    <row r="2304" spans="1:32" x14ac:dyDescent="0.25">
      <c r="A2304">
        <v>53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A2-17SO-A8</v>
      </c>
      <c r="AF2304" t="s">
        <v>166</v>
      </c>
    </row>
    <row r="2305" spans="1:32" x14ac:dyDescent="0.25">
      <c r="A2305">
        <v>54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A2-17SO-A9</v>
      </c>
      <c r="AF2305" t="s">
        <v>133</v>
      </c>
    </row>
    <row r="2306" spans="1:32" x14ac:dyDescent="0.25">
      <c r="A2306">
        <v>55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A2-17SO-A10</v>
      </c>
      <c r="AF2306" t="s">
        <v>138</v>
      </c>
    </row>
    <row r="2307" spans="1:32" x14ac:dyDescent="0.25">
      <c r="A2307">
        <v>56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A2-17SO-A11</v>
      </c>
      <c r="AF2307" t="s">
        <v>237</v>
      </c>
    </row>
    <row r="2308" spans="1:32" x14ac:dyDescent="0.25">
      <c r="A2308">
        <v>57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A2-17SO-A12</v>
      </c>
      <c r="AF2308" t="s">
        <v>284</v>
      </c>
    </row>
    <row r="2309" spans="1:32" x14ac:dyDescent="0.25">
      <c r="A2309">
        <v>58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A2-17SO-C1</v>
      </c>
      <c r="AF2309" t="s">
        <v>146</v>
      </c>
    </row>
    <row r="2310" spans="1:32" x14ac:dyDescent="0.25">
      <c r="A2310">
        <v>59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A2-17SO-C2</v>
      </c>
      <c r="AF2310" t="s">
        <v>149</v>
      </c>
    </row>
    <row r="2311" spans="1:32" x14ac:dyDescent="0.25">
      <c r="A2311">
        <v>60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A2-17SO-C3</v>
      </c>
      <c r="AF2311" t="s">
        <v>301</v>
      </c>
    </row>
    <row r="2312" spans="1:32" x14ac:dyDescent="0.25">
      <c r="A2312">
        <v>61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A2-17SO-C4</v>
      </c>
      <c r="AF2312" t="s">
        <v>161</v>
      </c>
    </row>
    <row r="2313" spans="1:32" x14ac:dyDescent="0.25">
      <c r="A2313">
        <v>62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A2-17SO-C5</v>
      </c>
      <c r="AF2313" t="s">
        <v>123</v>
      </c>
    </row>
    <row r="2314" spans="1:32" x14ac:dyDescent="0.25">
      <c r="A2314">
        <v>63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A2-17SO-C6</v>
      </c>
      <c r="AF2314" t="s">
        <v>168</v>
      </c>
    </row>
    <row r="2315" spans="1:32" x14ac:dyDescent="0.25">
      <c r="A2315">
        <v>64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A2-17SO-C7</v>
      </c>
      <c r="AF2315" t="s">
        <v>135</v>
      </c>
    </row>
    <row r="2316" spans="1:32" x14ac:dyDescent="0.25">
      <c r="A2316">
        <v>65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A2-17SO-C8</v>
      </c>
      <c r="AF2316" t="s">
        <v>238</v>
      </c>
    </row>
    <row r="2317" spans="1:32" x14ac:dyDescent="0.25">
      <c r="A2317">
        <v>66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A2-17SO-C9</v>
      </c>
      <c r="AF2317" t="s">
        <v>176</v>
      </c>
    </row>
    <row r="2318" spans="1:32" x14ac:dyDescent="0.25">
      <c r="A2318">
        <v>67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A2-17SO-C10</v>
      </c>
      <c r="AF2318" t="s">
        <v>126</v>
      </c>
    </row>
    <row r="2319" spans="1:32" x14ac:dyDescent="0.25">
      <c r="A2319">
        <v>68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A2-17SO-C11</v>
      </c>
      <c r="AF2319" t="s">
        <v>144</v>
      </c>
    </row>
    <row r="2320" spans="1:32" x14ac:dyDescent="0.25">
      <c r="A2320">
        <v>69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A2-17SO-C12</v>
      </c>
      <c r="AF2320" t="s">
        <v>303</v>
      </c>
    </row>
    <row r="2321" spans="1:32" x14ac:dyDescent="0.25">
      <c r="A2321">
        <v>70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A2-17SO-E1</v>
      </c>
      <c r="AF2321" t="s">
        <v>137</v>
      </c>
    </row>
    <row r="2322" spans="1:32" x14ac:dyDescent="0.25">
      <c r="A2322">
        <v>71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A2-17SO-E2</v>
      </c>
      <c r="AF2322" t="s">
        <v>178</v>
      </c>
    </row>
    <row r="2323" spans="1:32" x14ac:dyDescent="0.25">
      <c r="A2323">
        <v>72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A2-17SO-E3</v>
      </c>
      <c r="AF2323" t="s">
        <v>179</v>
      </c>
    </row>
    <row r="2324" spans="1:32" x14ac:dyDescent="0.25">
      <c r="A2324">
        <v>73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A2-17SO-E4</v>
      </c>
      <c r="AF2324" t="s">
        <v>304</v>
      </c>
    </row>
    <row r="2325" spans="1:32" x14ac:dyDescent="0.25">
      <c r="A2325">
        <v>74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A2-17SO-E5</v>
      </c>
      <c r="AF2325" t="s">
        <v>305</v>
      </c>
    </row>
    <row r="2326" spans="1:32" x14ac:dyDescent="0.25">
      <c r="A2326">
        <v>75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A2-17SO-E6</v>
      </c>
      <c r="AF2326" t="s">
        <v>156</v>
      </c>
    </row>
    <row r="2327" spans="1:32" x14ac:dyDescent="0.25">
      <c r="A2327">
        <v>1</v>
      </c>
      <c r="B2327" t="s">
        <v>293</v>
      </c>
      <c r="C2327" t="s">
        <v>201</v>
      </c>
      <c r="D2327">
        <v>11.407999999999999</v>
      </c>
      <c r="E2327" s="1" t="s">
        <v>1158</v>
      </c>
      <c r="G2327" s="1" t="s">
        <v>78</v>
      </c>
      <c r="H2327" s="1" t="s">
        <v>588</v>
      </c>
      <c r="I2327" s="1" t="s">
        <v>193</v>
      </c>
      <c r="J2327">
        <v>2</v>
      </c>
      <c r="K2327" t="s">
        <v>954</v>
      </c>
      <c r="L2327">
        <v>7000</v>
      </c>
      <c r="M2327" s="19">
        <v>0.41133101851851855</v>
      </c>
      <c r="N2327" s="20">
        <v>2.3229159999999999E-2</v>
      </c>
      <c r="O2327">
        <v>11.308999999999999</v>
      </c>
      <c r="P2327" s="63">
        <v>0.53888888888888886</v>
      </c>
      <c r="Q2327" s="19">
        <v>0.49328703703703702</v>
      </c>
      <c r="R2327">
        <v>2.19163E-2</v>
      </c>
      <c r="S2327" s="87">
        <v>11.263999999999999</v>
      </c>
      <c r="T2327" s="63">
        <v>0.42569444444444443</v>
      </c>
      <c r="U2327" s="19">
        <v>0.37057870370370366</v>
      </c>
      <c r="V2327" s="20">
        <v>2.18E-2</v>
      </c>
      <c r="W2327" s="1" t="s">
        <v>624</v>
      </c>
      <c r="AB2327" t="s">
        <v>85</v>
      </c>
      <c r="AC2327" t="s">
        <v>1387</v>
      </c>
      <c r="AF2327" t="s">
        <v>161</v>
      </c>
    </row>
    <row r="2328" spans="1:32" x14ac:dyDescent="0.25">
      <c r="A2328">
        <v>2</v>
      </c>
      <c r="B2328" t="s">
        <v>293</v>
      </c>
      <c r="C2328" t="s">
        <v>201</v>
      </c>
      <c r="D2328">
        <v>7.5069999999999997</v>
      </c>
      <c r="G2328" s="1" t="s">
        <v>78</v>
      </c>
      <c r="H2328" s="1" t="s">
        <v>588</v>
      </c>
      <c r="I2328" s="1" t="s">
        <v>193</v>
      </c>
      <c r="J2328">
        <v>2</v>
      </c>
      <c r="K2328" t="s">
        <v>954</v>
      </c>
      <c r="L2328">
        <v>7000</v>
      </c>
      <c r="M2328" s="19">
        <v>0.41207175925925926</v>
      </c>
      <c r="N2328">
        <v>0.53587410000000002</v>
      </c>
      <c r="O2328">
        <v>7.3630000000000004</v>
      </c>
      <c r="Q2328" s="19">
        <v>0.49432870370370369</v>
      </c>
      <c r="R2328">
        <v>0.63053919999999997</v>
      </c>
      <c r="S2328" s="87">
        <v>7.181</v>
      </c>
      <c r="U2328" s="19">
        <v>0.37140046296296297</v>
      </c>
      <c r="V2328">
        <v>0.3433349</v>
      </c>
      <c r="W2328" s="1" t="s">
        <v>624</v>
      </c>
      <c r="AB2328" t="s">
        <v>85</v>
      </c>
      <c r="AC2328" t="s">
        <v>1388</v>
      </c>
      <c r="AF2328" t="s">
        <v>147</v>
      </c>
    </row>
    <row r="2329" spans="1:32" x14ac:dyDescent="0.25">
      <c r="A2329">
        <v>3</v>
      </c>
      <c r="B2329" t="s">
        <v>293</v>
      </c>
      <c r="C2329" t="s">
        <v>201</v>
      </c>
      <c r="D2329">
        <v>6.18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0.41293981481481484</v>
      </c>
      <c r="N2329">
        <v>0.43478600000000001</v>
      </c>
      <c r="O2329">
        <v>6.0510000000000002</v>
      </c>
      <c r="Q2329" s="19">
        <v>0.4952893518518518</v>
      </c>
      <c r="R2329">
        <v>0.42938530000000003</v>
      </c>
      <c r="W2329" s="1" t="s">
        <v>624</v>
      </c>
      <c r="AB2329" t="s">
        <v>86</v>
      </c>
      <c r="AC2329" t="s">
        <v>1389</v>
      </c>
      <c r="AF2329" t="s">
        <v>171</v>
      </c>
    </row>
    <row r="2330" spans="1:32" x14ac:dyDescent="0.25">
      <c r="A2330">
        <v>4</v>
      </c>
      <c r="B2330" t="s">
        <v>293</v>
      </c>
      <c r="C2330" t="s">
        <v>201</v>
      </c>
      <c r="D2330">
        <v>6.6109999999999998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0.41385416666666663</v>
      </c>
      <c r="N2330" s="20">
        <v>8.3050949999999998E-2</v>
      </c>
      <c r="O2330">
        <v>6.3959999999999999</v>
      </c>
      <c r="Q2330" s="19">
        <v>0.49613425925925925</v>
      </c>
      <c r="R2330" s="20">
        <v>5.906836E-2</v>
      </c>
      <c r="W2330" s="1" t="s">
        <v>624</v>
      </c>
      <c r="AB2330" t="s">
        <v>86</v>
      </c>
      <c r="AC2330" t="s">
        <v>1390</v>
      </c>
      <c r="AF2330" t="s">
        <v>161</v>
      </c>
    </row>
    <row r="2331" spans="1:32" x14ac:dyDescent="0.25">
      <c r="A2331">
        <v>5</v>
      </c>
      <c r="B2331" t="s">
        <v>293</v>
      </c>
      <c r="C2331" t="s">
        <v>201</v>
      </c>
      <c r="D2331">
        <v>6.0709999999999997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0.4148148148148148</v>
      </c>
      <c r="N2331" s="20">
        <v>8.5522879999999996E-2</v>
      </c>
      <c r="O2331">
        <v>5.843</v>
      </c>
      <c r="Q2331" s="19">
        <v>0.49718749999999995</v>
      </c>
      <c r="R2331" s="20">
        <v>4.4809290000000002E-2</v>
      </c>
      <c r="S2331" s="87">
        <v>5.8120000000000003</v>
      </c>
      <c r="U2331" s="19">
        <v>0.37223379629629627</v>
      </c>
      <c r="V2331" s="20">
        <v>2.9700000000000001E-2</v>
      </c>
      <c r="W2331" s="1" t="s">
        <v>624</v>
      </c>
      <c r="AB2331" t="s">
        <v>85</v>
      </c>
      <c r="AC2331" t="s">
        <v>1391</v>
      </c>
      <c r="AF2331" t="s">
        <v>370</v>
      </c>
    </row>
    <row r="2332" spans="1:32" x14ac:dyDescent="0.25">
      <c r="A2332">
        <v>6</v>
      </c>
      <c r="B2332" t="s">
        <v>293</v>
      </c>
      <c r="C2332" t="s">
        <v>201</v>
      </c>
      <c r="D2332">
        <v>6.766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0.4155787037037037</v>
      </c>
      <c r="N2332">
        <v>0.59792679999999998</v>
      </c>
      <c r="O2332">
        <v>5.8150000000000004</v>
      </c>
      <c r="Q2332" s="19">
        <v>0.49811342592592589</v>
      </c>
      <c r="R2332">
        <v>0.6512945</v>
      </c>
      <c r="S2332" s="87">
        <v>5.4820000000000002</v>
      </c>
      <c r="U2332" s="19">
        <v>0.3730324074074074</v>
      </c>
      <c r="V2332">
        <v>0.48175760000000001</v>
      </c>
      <c r="W2332" s="1" t="s">
        <v>624</v>
      </c>
      <c r="AB2332" t="s">
        <v>85</v>
      </c>
      <c r="AC2332" t="s">
        <v>1392</v>
      </c>
      <c r="AF2332" t="s">
        <v>160</v>
      </c>
    </row>
    <row r="2333" spans="1:32" x14ac:dyDescent="0.25">
      <c r="A2333">
        <v>7</v>
      </c>
      <c r="B2333" t="s">
        <v>293</v>
      </c>
      <c r="C2333" t="s">
        <v>201</v>
      </c>
      <c r="D2333">
        <v>6.91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0.41648148148148145</v>
      </c>
      <c r="N2333" s="20">
        <v>3.622935E-2</v>
      </c>
      <c r="O2333">
        <v>6.8040000000000003</v>
      </c>
      <c r="Q2333" s="19">
        <v>0.49891203703703701</v>
      </c>
      <c r="R2333" s="20">
        <v>4.0708809999999998E-2</v>
      </c>
      <c r="S2333" s="87">
        <v>6.774</v>
      </c>
      <c r="U2333" s="19">
        <v>0.37395833333333334</v>
      </c>
      <c r="V2333" s="20">
        <v>2.46E-2</v>
      </c>
      <c r="W2333" s="1" t="s">
        <v>624</v>
      </c>
      <c r="AB2333" t="s">
        <v>85</v>
      </c>
      <c r="AC2333" t="s">
        <v>1393</v>
      </c>
      <c r="AF2333" t="s">
        <v>134</v>
      </c>
    </row>
    <row r="2334" spans="1:32" x14ac:dyDescent="0.25">
      <c r="A2334">
        <v>8</v>
      </c>
      <c r="B2334" t="s">
        <v>293</v>
      </c>
      <c r="C2334" t="s">
        <v>201</v>
      </c>
      <c r="D2334">
        <v>6.976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0.41728009259259258</v>
      </c>
      <c r="N2334" s="20">
        <v>8.0061679999999996E-2</v>
      </c>
      <c r="O2334">
        <v>6.9409999999999998</v>
      </c>
      <c r="Q2334" s="19">
        <v>0.49972222222222223</v>
      </c>
      <c r="R2334" s="20">
        <v>8.0176239999999996E-2</v>
      </c>
      <c r="W2334" s="1" t="s">
        <v>624</v>
      </c>
      <c r="AB2334" t="s">
        <v>84</v>
      </c>
      <c r="AC2334" t="s">
        <v>1394</v>
      </c>
    </row>
    <row r="2335" spans="1:32" x14ac:dyDescent="0.25">
      <c r="A2335">
        <v>9</v>
      </c>
      <c r="B2335" t="s">
        <v>293</v>
      </c>
      <c r="C2335" t="s">
        <v>201</v>
      </c>
      <c r="D2335">
        <v>10.78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0.41810185185185184</v>
      </c>
      <c r="N2335" s="20">
        <v>7.6686840000000006E-2</v>
      </c>
      <c r="O2335">
        <v>10.414999999999999</v>
      </c>
      <c r="Q2335" s="19">
        <v>0.50077546296296294</v>
      </c>
      <c r="R2335" s="20">
        <v>5.3114439999999999E-2</v>
      </c>
      <c r="S2335" s="87">
        <v>10.356999999999999</v>
      </c>
      <c r="U2335" s="19">
        <v>0.37467592592592597</v>
      </c>
      <c r="V2335" s="20">
        <v>4.9000000000000002E-2</v>
      </c>
      <c r="W2335" s="1" t="s">
        <v>624</v>
      </c>
      <c r="AB2335" t="s">
        <v>85</v>
      </c>
      <c r="AC2335" t="s">
        <v>1395</v>
      </c>
      <c r="AF2335" t="s">
        <v>140</v>
      </c>
    </row>
    <row r="2336" spans="1:32" x14ac:dyDescent="0.25">
      <c r="A2336">
        <v>10</v>
      </c>
      <c r="B2336" t="s">
        <v>293</v>
      </c>
      <c r="C2336" t="s">
        <v>201</v>
      </c>
      <c r="D2336">
        <v>7.3289999999999997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0.41887731481481483</v>
      </c>
      <c r="N2336">
        <v>6.1064599999999997E-2</v>
      </c>
      <c r="O2336">
        <v>7.2519999999999998</v>
      </c>
      <c r="Q2336" s="19">
        <v>0.50165509259259256</v>
      </c>
      <c r="R2336" s="20">
        <v>3.7531420000000003E-2</v>
      </c>
      <c r="W2336" s="1" t="s">
        <v>624</v>
      </c>
      <c r="AB2336" t="s">
        <v>86</v>
      </c>
      <c r="AC2336" t="s">
        <v>1396</v>
      </c>
      <c r="AF2336" t="s">
        <v>241</v>
      </c>
    </row>
    <row r="2337" spans="1:32" x14ac:dyDescent="0.25">
      <c r="A2337">
        <v>11</v>
      </c>
      <c r="B2337" t="s">
        <v>293</v>
      </c>
      <c r="C2337" t="s">
        <v>201</v>
      </c>
      <c r="D2337">
        <v>7.157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0.41965277777777782</v>
      </c>
      <c r="N2337">
        <v>8.5753399999999994E-2</v>
      </c>
      <c r="O2337">
        <v>7.1180000000000003</v>
      </c>
      <c r="Q2337" s="19">
        <v>0.50258101851851855</v>
      </c>
      <c r="R2337" s="20">
        <v>6.8280969999999996E-2</v>
      </c>
      <c r="W2337" s="1" t="s">
        <v>624</v>
      </c>
      <c r="AB2337" t="s">
        <v>86</v>
      </c>
      <c r="AC2337" t="s">
        <v>1397</v>
      </c>
      <c r="AF2337" t="s">
        <v>149</v>
      </c>
    </row>
    <row r="2338" spans="1:32" x14ac:dyDescent="0.25">
      <c r="A2338">
        <v>12</v>
      </c>
      <c r="B2338" t="s">
        <v>293</v>
      </c>
      <c r="C2338" t="s">
        <v>201</v>
      </c>
      <c r="D2338">
        <v>6.3739999999999997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0.42042824074074076</v>
      </c>
      <c r="N2338" s="20">
        <v>7.069404E-2</v>
      </c>
      <c r="O2338">
        <v>6.3360000000000003</v>
      </c>
      <c r="Q2338" s="19">
        <v>0.50340277777777775</v>
      </c>
      <c r="R2338" s="20">
        <v>9.9113220000000002E-2</v>
      </c>
      <c r="S2338" s="87">
        <v>6.2990000000000004</v>
      </c>
      <c r="U2338" s="19">
        <v>0.37555555555555559</v>
      </c>
      <c r="V2338" s="20">
        <v>4.3999999999999997E-2</v>
      </c>
      <c r="W2338" s="1" t="s">
        <v>624</v>
      </c>
      <c r="AB2338" t="s">
        <v>85</v>
      </c>
      <c r="AC2338" t="s">
        <v>1398</v>
      </c>
      <c r="AF2338" t="s">
        <v>338</v>
      </c>
    </row>
    <row r="2339" spans="1:32" x14ac:dyDescent="0.25">
      <c r="A2339">
        <v>13</v>
      </c>
      <c r="B2339" t="s">
        <v>293</v>
      </c>
      <c r="C2339" t="s">
        <v>201</v>
      </c>
      <c r="D2339">
        <v>8.4870000000000001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0.42122685185185182</v>
      </c>
      <c r="N2339" s="20">
        <v>5.815828E-2</v>
      </c>
      <c r="O2339">
        <v>8.4390000000000001</v>
      </c>
      <c r="Q2339" s="19">
        <v>0.50422453703703707</v>
      </c>
      <c r="R2339" s="20">
        <v>7.8474569999999993E-2</v>
      </c>
      <c r="W2339" s="1" t="s">
        <v>624</v>
      </c>
      <c r="AB2339" t="s">
        <v>84</v>
      </c>
      <c r="AC2339" t="s">
        <v>1399</v>
      </c>
    </row>
    <row r="2340" spans="1:32" x14ac:dyDescent="0.25">
      <c r="A2340">
        <v>14</v>
      </c>
      <c r="B2340" t="s">
        <v>293</v>
      </c>
      <c r="C2340" t="s">
        <v>201</v>
      </c>
      <c r="D2340">
        <v>5.8159999999999998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0.42194444444444446</v>
      </c>
      <c r="N2340">
        <v>0.1226351</v>
      </c>
      <c r="O2340">
        <v>5.7</v>
      </c>
      <c r="Q2340" s="19">
        <v>0.50506944444444446</v>
      </c>
      <c r="R2340">
        <v>0.1331628</v>
      </c>
      <c r="S2340" s="87">
        <v>5.63</v>
      </c>
      <c r="U2340" s="19">
        <v>0.37636574074074075</v>
      </c>
      <c r="V2340" s="20">
        <v>6.3500000000000001E-2</v>
      </c>
      <c r="W2340" s="1" t="s">
        <v>624</v>
      </c>
      <c r="AB2340" t="s">
        <v>85</v>
      </c>
      <c r="AC2340" t="s">
        <v>1400</v>
      </c>
      <c r="AF2340" t="s">
        <v>304</v>
      </c>
    </row>
    <row r="2341" spans="1:32" x14ac:dyDescent="0.25">
      <c r="A2341">
        <v>15</v>
      </c>
      <c r="B2341" t="s">
        <v>293</v>
      </c>
      <c r="C2341" t="s">
        <v>201</v>
      </c>
      <c r="D2341">
        <v>11.185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0.42283564814814811</v>
      </c>
      <c r="N2341">
        <v>0.1157112</v>
      </c>
      <c r="O2341">
        <v>10.724</v>
      </c>
      <c r="Q2341" s="19">
        <v>0.50596064814814812</v>
      </c>
      <c r="R2341" s="20">
        <v>5.5064910000000002E-2</v>
      </c>
      <c r="W2341" s="1" t="s">
        <v>624</v>
      </c>
      <c r="AB2341" t="s">
        <v>86</v>
      </c>
      <c r="AC2341" t="s">
        <v>1401</v>
      </c>
      <c r="AF2341" t="s">
        <v>240</v>
      </c>
    </row>
    <row r="2342" spans="1:32" x14ac:dyDescent="0.25">
      <c r="A2342">
        <v>16</v>
      </c>
      <c r="B2342" t="s">
        <v>293</v>
      </c>
      <c r="C2342" t="s">
        <v>201</v>
      </c>
      <c r="D2342">
        <v>7.8390000000000004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0.42358796296296292</v>
      </c>
      <c r="N2342">
        <v>0.10389370000000001</v>
      </c>
      <c r="O2342">
        <v>7.4720000000000004</v>
      </c>
      <c r="Q2342" s="19">
        <v>0.50688657407407411</v>
      </c>
      <c r="R2342" s="20">
        <v>8.1112649999999994E-2</v>
      </c>
      <c r="S2342" s="87">
        <v>7.4359999999999999</v>
      </c>
      <c r="U2342" s="19">
        <v>0.37730324074074079</v>
      </c>
      <c r="V2342" s="20">
        <v>2.7400000000000001E-2</v>
      </c>
      <c r="W2342" s="1" t="s">
        <v>624</v>
      </c>
      <c r="AB2342" t="s">
        <v>85</v>
      </c>
      <c r="AC2342" t="s">
        <v>1402</v>
      </c>
      <c r="AF2342" t="s">
        <v>246</v>
      </c>
    </row>
    <row r="2343" spans="1:32" x14ac:dyDescent="0.25">
      <c r="A2343">
        <v>17</v>
      </c>
      <c r="B2343" t="s">
        <v>293</v>
      </c>
      <c r="C2343" t="s">
        <v>201</v>
      </c>
      <c r="D2343">
        <v>7.9489999999999998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0.42464120370370373</v>
      </c>
      <c r="N2343">
        <v>0.45109759999999999</v>
      </c>
      <c r="O2343">
        <v>6.6520000000000001</v>
      </c>
      <c r="Q2343" s="19">
        <v>0.50784722222222223</v>
      </c>
      <c r="R2343">
        <v>0.68922209999999995</v>
      </c>
      <c r="W2343" s="1" t="s">
        <v>624</v>
      </c>
      <c r="AB2343" t="s">
        <v>86</v>
      </c>
      <c r="AC2343" t="s">
        <v>1403</v>
      </c>
      <c r="AF2343" t="s">
        <v>165</v>
      </c>
    </row>
    <row r="2344" spans="1:32" x14ac:dyDescent="0.25">
      <c r="A2344">
        <v>18</v>
      </c>
      <c r="B2344" t="s">
        <v>293</v>
      </c>
      <c r="C2344" t="s">
        <v>201</v>
      </c>
      <c r="D2344">
        <v>6.9710000000000001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0.42594907407407406</v>
      </c>
      <c r="N2344" s="20">
        <v>6.9646410000000006E-2</v>
      </c>
      <c r="O2344">
        <v>6.907</v>
      </c>
      <c r="Q2344" s="19">
        <v>0.5087962962962963</v>
      </c>
      <c r="R2344" s="20">
        <v>7.6417550000000001E-2</v>
      </c>
      <c r="W2344" s="1" t="s">
        <v>624</v>
      </c>
      <c r="AB2344" t="s">
        <v>84</v>
      </c>
      <c r="AC2344" t="s">
        <v>1404</v>
      </c>
    </row>
    <row r="2345" spans="1:32" x14ac:dyDescent="0.25">
      <c r="A2345">
        <v>19</v>
      </c>
      <c r="B2345" t="s">
        <v>293</v>
      </c>
      <c r="C2345" t="s">
        <v>201</v>
      </c>
      <c r="D2345">
        <v>6.5839999999999996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0.42671296296296296</v>
      </c>
      <c r="N2345">
        <v>7.4313299999999999E-2</v>
      </c>
      <c r="O2345">
        <v>6.4349999999999996</v>
      </c>
      <c r="Q2345" s="19">
        <v>0.50989583333333333</v>
      </c>
      <c r="R2345" s="20">
        <v>4.7041840000000001E-2</v>
      </c>
      <c r="W2345" s="1" t="s">
        <v>624</v>
      </c>
      <c r="AB2345" t="s">
        <v>84</v>
      </c>
      <c r="AC2345" t="s">
        <v>1405</v>
      </c>
    </row>
    <row r="2346" spans="1:32" x14ac:dyDescent="0.25">
      <c r="A2346">
        <v>20</v>
      </c>
      <c r="B2346" t="s">
        <v>293</v>
      </c>
      <c r="C2346" t="s">
        <v>201</v>
      </c>
      <c r="D2346">
        <v>6.3109999999999999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0.42745370370370367</v>
      </c>
      <c r="N2346" s="20">
        <v>6.2900739999999997E-2</v>
      </c>
      <c r="O2346">
        <v>6.2779999999999996</v>
      </c>
      <c r="Q2346" s="19">
        <v>0.51091435185185186</v>
      </c>
      <c r="R2346" s="20">
        <v>4.6880539999999998E-2</v>
      </c>
      <c r="W2346" s="1" t="s">
        <v>624</v>
      </c>
      <c r="AB2346" t="s">
        <v>84</v>
      </c>
      <c r="AC2346" t="s">
        <v>1406</v>
      </c>
    </row>
    <row r="2347" spans="1:32" x14ac:dyDescent="0.25">
      <c r="A2347">
        <v>21</v>
      </c>
      <c r="B2347" t="s">
        <v>293</v>
      </c>
      <c r="C2347" t="s">
        <v>201</v>
      </c>
      <c r="D2347">
        <v>9.65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0.42822916666666666</v>
      </c>
      <c r="N2347" s="20">
        <v>6.605809E-2</v>
      </c>
      <c r="O2347">
        <v>9.5839999999999996</v>
      </c>
      <c r="Q2347" s="19">
        <v>0.5118287037037037</v>
      </c>
      <c r="R2347" s="20">
        <v>7.4440160000000005E-2</v>
      </c>
      <c r="W2347" s="1" t="s">
        <v>624</v>
      </c>
      <c r="AB2347" t="s">
        <v>86</v>
      </c>
      <c r="AC2347" t="s">
        <v>1407</v>
      </c>
      <c r="AF2347" t="s">
        <v>301</v>
      </c>
    </row>
    <row r="2348" spans="1:32" x14ac:dyDescent="0.25">
      <c r="A2348">
        <v>22</v>
      </c>
      <c r="B2348" t="s">
        <v>293</v>
      </c>
      <c r="C2348" t="s">
        <v>201</v>
      </c>
      <c r="D2348">
        <v>7.0339999999999998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0.42896990740740737</v>
      </c>
      <c r="N2348">
        <v>4.0987799999999998E-2</v>
      </c>
      <c r="O2348">
        <v>6.9749999999999996</v>
      </c>
      <c r="Q2348" s="19">
        <v>0.51263888888888887</v>
      </c>
      <c r="R2348" s="20">
        <v>3.485423E-2</v>
      </c>
      <c r="S2348" s="87">
        <v>6.9420000000000002</v>
      </c>
      <c r="U2348" s="19">
        <v>0.37819444444444444</v>
      </c>
      <c r="V2348" s="20">
        <v>2.24E-2</v>
      </c>
      <c r="W2348" s="1" t="s">
        <v>624</v>
      </c>
      <c r="AB2348" t="s">
        <v>85</v>
      </c>
      <c r="AC2348" t="s">
        <v>1408</v>
      </c>
      <c r="AF2348" t="s">
        <v>128</v>
      </c>
    </row>
    <row r="2349" spans="1:32" x14ac:dyDescent="0.25">
      <c r="A2349">
        <v>23</v>
      </c>
      <c r="B2349" t="s">
        <v>293</v>
      </c>
      <c r="C2349" t="s">
        <v>201</v>
      </c>
      <c r="D2349">
        <v>8.2750000000000004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0.42978009259259259</v>
      </c>
      <c r="N2349">
        <v>0.66297980000000001</v>
      </c>
      <c r="O2349">
        <v>7.1159999999999997</v>
      </c>
      <c r="Q2349" s="19">
        <v>0.51342592592592595</v>
      </c>
      <c r="R2349">
        <v>0.22580700000000001</v>
      </c>
      <c r="W2349" s="1" t="s">
        <v>624</v>
      </c>
      <c r="AB2349" t="s">
        <v>86</v>
      </c>
      <c r="AC2349" t="s">
        <v>1409</v>
      </c>
      <c r="AF2349" t="s">
        <v>131</v>
      </c>
    </row>
    <row r="2350" spans="1:32" x14ac:dyDescent="0.25">
      <c r="A2350">
        <v>24</v>
      </c>
      <c r="B2350" t="s">
        <v>293</v>
      </c>
      <c r="C2350" t="s">
        <v>201</v>
      </c>
      <c r="D2350">
        <v>5.1680000000000001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0.43076388888888889</v>
      </c>
      <c r="N2350">
        <v>0.52085939999999997</v>
      </c>
      <c r="O2350">
        <v>4.5730000000000004</v>
      </c>
      <c r="Q2350" s="19">
        <v>0.51424768518518515</v>
      </c>
      <c r="R2350">
        <v>0.24373359999999999</v>
      </c>
      <c r="W2350" s="1" t="s">
        <v>624</v>
      </c>
      <c r="AB2350" t="s">
        <v>86</v>
      </c>
      <c r="AC2350" t="s">
        <v>1410</v>
      </c>
      <c r="AF2350" t="s">
        <v>239</v>
      </c>
    </row>
    <row r="2351" spans="1:32" x14ac:dyDescent="0.25">
      <c r="A2351">
        <v>25</v>
      </c>
      <c r="B2351" t="s">
        <v>293</v>
      </c>
      <c r="C2351" t="s">
        <v>201</v>
      </c>
      <c r="D2351">
        <v>6.1059999999999999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0.43163194444444447</v>
      </c>
      <c r="N2351" s="20">
        <v>4.2198260000000001E-2</v>
      </c>
      <c r="O2351">
        <v>6.0759999999999996</v>
      </c>
      <c r="Q2351" s="19">
        <v>0.51527777777777783</v>
      </c>
      <c r="R2351" s="20">
        <v>3.7627529999999999E-2</v>
      </c>
      <c r="W2351" s="1" t="s">
        <v>624</v>
      </c>
      <c r="AB2351" t="s">
        <v>86</v>
      </c>
      <c r="AC2351" t="s">
        <v>1411</v>
      </c>
      <c r="AF2351" t="s">
        <v>130</v>
      </c>
    </row>
    <row r="2352" spans="1:32" x14ac:dyDescent="0.25">
      <c r="A2352">
        <v>26</v>
      </c>
      <c r="B2352" t="s">
        <v>293</v>
      </c>
      <c r="C2352" t="s">
        <v>201</v>
      </c>
      <c r="D2352">
        <v>10.843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0.43238425925925927</v>
      </c>
      <c r="N2352">
        <v>0.14534330000000001</v>
      </c>
      <c r="O2352">
        <v>10.154999999999999</v>
      </c>
      <c r="Q2352" s="19">
        <v>0.51613425925925926</v>
      </c>
      <c r="R2352">
        <v>6.6385600000000003E-2</v>
      </c>
      <c r="S2352" s="87">
        <v>10.103999999999999</v>
      </c>
      <c r="U2352" s="19">
        <v>0.37896990740740738</v>
      </c>
      <c r="V2352" s="20">
        <v>5.96E-2</v>
      </c>
      <c r="W2352" s="1" t="s">
        <v>624</v>
      </c>
      <c r="AB2352" t="s">
        <v>85</v>
      </c>
      <c r="AC2352" t="s">
        <v>1412</v>
      </c>
      <c r="AF2352" t="s">
        <v>153</v>
      </c>
    </row>
    <row r="2353" spans="1:32" x14ac:dyDescent="0.25">
      <c r="A2353">
        <v>27</v>
      </c>
      <c r="B2353" t="s">
        <v>293</v>
      </c>
      <c r="C2353" t="s">
        <v>201</v>
      </c>
      <c r="D2353">
        <v>10.574999999999999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0.43341435185185184</v>
      </c>
      <c r="N2353" s="20">
        <v>6.2248919999999999E-2</v>
      </c>
      <c r="O2353">
        <v>10.289</v>
      </c>
      <c r="Q2353" s="19">
        <v>0.51716435185185183</v>
      </c>
      <c r="R2353" s="20">
        <v>8.9672020000000005E-2</v>
      </c>
      <c r="S2353" s="87">
        <v>10.238</v>
      </c>
      <c r="U2353" s="19">
        <v>0.37979166666666669</v>
      </c>
      <c r="V2353" s="20">
        <v>3.0800000000000001E-2</v>
      </c>
      <c r="W2353" s="1" t="s">
        <v>624</v>
      </c>
      <c r="AB2353" t="s">
        <v>85</v>
      </c>
      <c r="AC2353" t="s">
        <v>1413</v>
      </c>
      <c r="AF2353" t="s">
        <v>164</v>
      </c>
    </row>
    <row r="2354" spans="1:32" x14ac:dyDescent="0.25">
      <c r="A2354">
        <v>28</v>
      </c>
      <c r="B2354" t="s">
        <v>293</v>
      </c>
      <c r="C2354" t="s">
        <v>201</v>
      </c>
      <c r="D2354">
        <v>6.9980000000000002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0.43421296296296297</v>
      </c>
      <c r="N2354" s="20">
        <v>8.0930340000000003E-2</v>
      </c>
      <c r="O2354">
        <v>6.87</v>
      </c>
      <c r="Q2354" s="19">
        <v>0.51804398148148145</v>
      </c>
      <c r="R2354" s="20">
        <v>4.5553620000000003E-2</v>
      </c>
      <c r="W2354" s="1" t="s">
        <v>624</v>
      </c>
      <c r="AB2354" t="s">
        <v>86</v>
      </c>
      <c r="AC2354" t="s">
        <v>1414</v>
      </c>
      <c r="AF2354" t="s">
        <v>121</v>
      </c>
    </row>
    <row r="2355" spans="1:32" x14ac:dyDescent="0.25">
      <c r="A2355">
        <v>29</v>
      </c>
      <c r="B2355" t="s">
        <v>293</v>
      </c>
      <c r="C2355" t="s">
        <v>201</v>
      </c>
      <c r="D2355">
        <v>8.1739999999999995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0.43516203703703704</v>
      </c>
      <c r="N2355">
        <v>0.73069050000000002</v>
      </c>
      <c r="O2355">
        <v>7.9459999999999997</v>
      </c>
      <c r="Q2355" s="19">
        <v>0.51905092592592594</v>
      </c>
      <c r="R2355">
        <v>0.80027839999999995</v>
      </c>
      <c r="W2355" s="1" t="s">
        <v>624</v>
      </c>
      <c r="AB2355" t="s">
        <v>84</v>
      </c>
      <c r="AC2355" t="s">
        <v>1415</v>
      </c>
    </row>
    <row r="2356" spans="1:32" x14ac:dyDescent="0.25">
      <c r="A2356">
        <v>30</v>
      </c>
      <c r="B2356" t="s">
        <v>293</v>
      </c>
      <c r="C2356" t="s">
        <v>201</v>
      </c>
      <c r="D2356">
        <v>9.3689999999999998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0.43599537037037034</v>
      </c>
      <c r="N2356" s="20">
        <v>7.9337619999999998E-2</v>
      </c>
      <c r="O2356">
        <v>9.2210000000000001</v>
      </c>
      <c r="Q2356" s="19">
        <v>0.51996527777777779</v>
      </c>
      <c r="R2356" s="20">
        <v>5.1355249999999998E-2</v>
      </c>
      <c r="S2356" s="87">
        <v>9.1820000000000004</v>
      </c>
      <c r="U2356" s="19">
        <v>0.3805439814814815</v>
      </c>
      <c r="V2356" s="20">
        <v>3.0499999999999999E-2</v>
      </c>
      <c r="W2356" s="1" t="s">
        <v>624</v>
      </c>
      <c r="AB2356" t="s">
        <v>85</v>
      </c>
      <c r="AC2356" t="s">
        <v>1416</v>
      </c>
      <c r="AF2356" t="s">
        <v>239</v>
      </c>
    </row>
    <row r="2357" spans="1:32" x14ac:dyDescent="0.25">
      <c r="A2357">
        <v>31</v>
      </c>
      <c r="B2357" t="s">
        <v>293</v>
      </c>
      <c r="C2357" t="s">
        <v>201</v>
      </c>
      <c r="D2357">
        <v>7.4640000000000004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0.43699074074074074</v>
      </c>
      <c r="N2357" s="20">
        <v>8.1960560000000002E-2</v>
      </c>
      <c r="O2357">
        <v>7.3109999999999999</v>
      </c>
      <c r="Q2357" s="19">
        <v>0.52106481481481481</v>
      </c>
      <c r="R2357" s="20">
        <v>5.289017E-2</v>
      </c>
      <c r="S2357" s="87">
        <v>7.2060000000000004</v>
      </c>
      <c r="U2357" s="19">
        <v>0.38138888888888883</v>
      </c>
      <c r="V2357" s="20">
        <v>2.9899999999999999E-2</v>
      </c>
      <c r="W2357" s="1" t="s">
        <v>624</v>
      </c>
      <c r="AB2357" t="s">
        <v>85</v>
      </c>
      <c r="AC2357" t="s">
        <v>1417</v>
      </c>
      <c r="AF2357" t="s">
        <v>123</v>
      </c>
    </row>
    <row r="2358" spans="1:32" x14ac:dyDescent="0.25">
      <c r="A2358">
        <v>32</v>
      </c>
      <c r="B2358" t="s">
        <v>293</v>
      </c>
      <c r="C2358" t="s">
        <v>201</v>
      </c>
      <c r="D2358">
        <v>5.7590000000000003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0.43799768518518517</v>
      </c>
      <c r="N2358">
        <v>0.76727319999999999</v>
      </c>
      <c r="O2358">
        <v>5.2320000000000002</v>
      </c>
      <c r="Q2358" s="19">
        <v>0.52210648148148142</v>
      </c>
      <c r="R2358">
        <v>0.68104710000000002</v>
      </c>
      <c r="S2358" s="87">
        <v>4.923</v>
      </c>
      <c r="U2358" s="19">
        <v>0.38216435185185182</v>
      </c>
      <c r="V2358">
        <v>0.2352949</v>
      </c>
      <c r="W2358" s="1" t="s">
        <v>624</v>
      </c>
      <c r="AB2358" t="s">
        <v>85</v>
      </c>
      <c r="AC2358" t="s">
        <v>1418</v>
      </c>
      <c r="AF2358" t="s">
        <v>238</v>
      </c>
    </row>
    <row r="2359" spans="1:32" x14ac:dyDescent="0.25">
      <c r="A2359">
        <v>33</v>
      </c>
      <c r="B2359" t="s">
        <v>293</v>
      </c>
      <c r="C2359" t="s">
        <v>201</v>
      </c>
      <c r="D2359">
        <v>6.8769999999999998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0.43890046296296298</v>
      </c>
      <c r="N2359">
        <v>0.70012470000000004</v>
      </c>
      <c r="O2359">
        <v>5.5389999999999997</v>
      </c>
      <c r="Q2359" s="19">
        <v>0.52296296296296296</v>
      </c>
      <c r="R2359">
        <v>0.80132700000000001</v>
      </c>
      <c r="S2359" s="87">
        <v>5.2210000000000001</v>
      </c>
      <c r="U2359" s="19">
        <v>0.3830439814814815</v>
      </c>
      <c r="V2359">
        <v>0.4411408</v>
      </c>
      <c r="W2359" s="1" t="s">
        <v>624</v>
      </c>
      <c r="AB2359" t="s">
        <v>85</v>
      </c>
      <c r="AC2359" t="s">
        <v>1419</v>
      </c>
      <c r="AF2359" t="s">
        <v>249</v>
      </c>
    </row>
    <row r="2360" spans="1:32" x14ac:dyDescent="0.25">
      <c r="A2360">
        <v>34</v>
      </c>
      <c r="B2360" t="s">
        <v>293</v>
      </c>
      <c r="C2360" t="s">
        <v>201</v>
      </c>
      <c r="D2360">
        <v>7.7270000000000003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0.4397685185185185</v>
      </c>
      <c r="N2360">
        <v>0.10951</v>
      </c>
      <c r="O2360">
        <v>7.2690000000000001</v>
      </c>
      <c r="Q2360" s="19">
        <v>0.52392361111111108</v>
      </c>
      <c r="R2360" s="20">
        <v>7.2881829999999995E-2</v>
      </c>
      <c r="W2360" s="1" t="s">
        <v>624</v>
      </c>
      <c r="AB2360" t="s">
        <v>84</v>
      </c>
      <c r="AC2360" t="s">
        <v>1420</v>
      </c>
    </row>
    <row r="2361" spans="1:32" x14ac:dyDescent="0.25">
      <c r="A2361">
        <v>35</v>
      </c>
      <c r="B2361" t="s">
        <v>293</v>
      </c>
      <c r="C2361" t="s">
        <v>201</v>
      </c>
      <c r="D2361">
        <v>5.7720000000000002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0.4407638888888889</v>
      </c>
      <c r="N2361" s="20">
        <v>8.0564179999999999E-2</v>
      </c>
      <c r="O2361">
        <v>5.6760000000000002</v>
      </c>
      <c r="Q2361" s="19">
        <v>0.52495370370370364</v>
      </c>
      <c r="R2361" s="20">
        <v>7.6225710000000002E-2</v>
      </c>
      <c r="W2361" s="1" t="s">
        <v>624</v>
      </c>
      <c r="AB2361" t="s">
        <v>86</v>
      </c>
      <c r="AC2361" t="s">
        <v>1421</v>
      </c>
      <c r="AF2361" t="s">
        <v>303</v>
      </c>
    </row>
    <row r="2362" spans="1:32" x14ac:dyDescent="0.25">
      <c r="A2362">
        <v>36</v>
      </c>
      <c r="B2362" t="s">
        <v>293</v>
      </c>
      <c r="C2362" t="s">
        <v>201</v>
      </c>
      <c r="D2362">
        <v>6.8470000000000004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0.44158564814814816</v>
      </c>
      <c r="N2362" s="20">
        <v>5.4977239999999997E-2</v>
      </c>
      <c r="O2362">
        <v>6.6180000000000003</v>
      </c>
      <c r="Q2362" s="19">
        <v>0.52572916666666669</v>
      </c>
      <c r="R2362" s="20">
        <v>7.8593869999999996E-2</v>
      </c>
      <c r="W2362" s="1" t="s">
        <v>624</v>
      </c>
      <c r="AB2362" t="s">
        <v>86</v>
      </c>
      <c r="AC2362" t="s">
        <v>1422</v>
      </c>
      <c r="AF2362" t="s">
        <v>162</v>
      </c>
    </row>
    <row r="2363" spans="1:32" x14ac:dyDescent="0.25">
      <c r="A2363">
        <v>37</v>
      </c>
      <c r="B2363" t="s">
        <v>293</v>
      </c>
      <c r="C2363" t="s">
        <v>201</v>
      </c>
      <c r="D2363">
        <v>6.4909999999999997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0.442349537037037</v>
      </c>
      <c r="N2363">
        <v>6.1454799999999997E-2</v>
      </c>
      <c r="O2363">
        <v>6.1829999999999998</v>
      </c>
      <c r="Q2363" s="19">
        <v>0.52659722222222227</v>
      </c>
      <c r="R2363" s="20">
        <v>6.8149890000000005E-2</v>
      </c>
      <c r="W2363" s="1" t="s">
        <v>624</v>
      </c>
      <c r="AB2363" t="s">
        <v>86</v>
      </c>
      <c r="AC2363" t="s">
        <v>1423</v>
      </c>
      <c r="AF2363" t="s">
        <v>143</v>
      </c>
    </row>
    <row r="2364" spans="1:32" x14ac:dyDescent="0.25">
      <c r="A2364">
        <v>38</v>
      </c>
      <c r="B2364" t="s">
        <v>293</v>
      </c>
      <c r="C2364" t="s">
        <v>201</v>
      </c>
      <c r="D2364">
        <v>6.4619999999999997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0.44349537037037035</v>
      </c>
      <c r="N2364" s="20">
        <v>4.1591629999999997E-2</v>
      </c>
      <c r="O2364">
        <v>6.3440000000000003</v>
      </c>
      <c r="Q2364" s="19">
        <v>0.52694444444444444</v>
      </c>
      <c r="R2364" s="20">
        <v>4.3522409999999997E-2</v>
      </c>
      <c r="W2364" s="1" t="s">
        <v>624</v>
      </c>
      <c r="AB2364" t="s">
        <v>84</v>
      </c>
      <c r="AC2364" t="s">
        <v>1424</v>
      </c>
    </row>
    <row r="2365" spans="1:32" x14ac:dyDescent="0.25">
      <c r="A2365">
        <v>39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0.44428240740740743</v>
      </c>
      <c r="N2365">
        <v>0.14148179999999999</v>
      </c>
      <c r="O2365">
        <v>10.34</v>
      </c>
      <c r="Q2365" s="19">
        <v>0.52855324074074073</v>
      </c>
      <c r="R2365" s="20">
        <v>9.2631110000000003E-2</v>
      </c>
      <c r="W2365" s="1" t="s">
        <v>624</v>
      </c>
      <c r="AB2365" t="s">
        <v>84</v>
      </c>
      <c r="AC2365" t="s">
        <v>1425</v>
      </c>
    </row>
    <row r="2366" spans="1:32" x14ac:dyDescent="0.25">
      <c r="A2366">
        <v>40</v>
      </c>
      <c r="B2366" t="s">
        <v>293</v>
      </c>
      <c r="C2366" t="s">
        <v>201</v>
      </c>
      <c r="D2366">
        <v>7.085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0.44525462962962964</v>
      </c>
      <c r="N2366" s="20">
        <v>5.7328320000000002E-2</v>
      </c>
      <c r="O2366">
        <v>7.016</v>
      </c>
      <c r="Q2366" s="19">
        <v>0.52954861111111107</v>
      </c>
      <c r="R2366" s="20">
        <v>7.2682159999999996E-2</v>
      </c>
      <c r="S2366" s="87">
        <v>6.9820000000000002</v>
      </c>
      <c r="U2366" s="19">
        <v>0.38390046296296299</v>
      </c>
      <c r="V2366" s="20">
        <v>3.3500000000000002E-2</v>
      </c>
      <c r="W2366" s="1" t="s">
        <v>624</v>
      </c>
      <c r="AB2366" t="s">
        <v>85</v>
      </c>
      <c r="AC2366" t="s">
        <v>1426</v>
      </c>
      <c r="AF2366" t="s">
        <v>167</v>
      </c>
    </row>
    <row r="2367" spans="1:32" x14ac:dyDescent="0.25">
      <c r="A2367">
        <v>41</v>
      </c>
      <c r="B2367" t="s">
        <v>293</v>
      </c>
      <c r="C2367" t="s">
        <v>201</v>
      </c>
      <c r="D2367">
        <v>6.3150000000000004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0.44615740740740745</v>
      </c>
      <c r="N2367">
        <v>0.83181450000000001</v>
      </c>
      <c r="O2367">
        <v>5.6779999999999999</v>
      </c>
      <c r="Q2367" s="19">
        <v>0.53046296296296302</v>
      </c>
      <c r="R2367">
        <v>0.33253450000000001</v>
      </c>
      <c r="W2367" s="1" t="s">
        <v>624</v>
      </c>
      <c r="AB2367" t="s">
        <v>84</v>
      </c>
      <c r="AC2367" t="s">
        <v>1427</v>
      </c>
    </row>
    <row r="2368" spans="1:32" x14ac:dyDescent="0.25">
      <c r="A2368">
        <v>42</v>
      </c>
      <c r="B2368" t="s">
        <v>293</v>
      </c>
      <c r="C2368" t="s">
        <v>201</v>
      </c>
      <c r="D2368">
        <v>5.9180000000000001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0.44700231481481478</v>
      </c>
      <c r="N2368">
        <v>0.3866194</v>
      </c>
      <c r="O2368">
        <v>5.0229999999999997</v>
      </c>
      <c r="Q2368" s="19">
        <v>0.53144675925925922</v>
      </c>
      <c r="R2368">
        <v>0.1219044</v>
      </c>
      <c r="W2368" s="1" t="s">
        <v>624</v>
      </c>
      <c r="AB2368" t="s">
        <v>84</v>
      </c>
      <c r="AC2368" t="s">
        <v>1428</v>
      </c>
    </row>
    <row r="2369" spans="1:32" x14ac:dyDescent="0.25">
      <c r="A2369">
        <v>43</v>
      </c>
      <c r="B2369" t="s">
        <v>293</v>
      </c>
      <c r="C2369" t="s">
        <v>201</v>
      </c>
      <c r="D2369">
        <v>9.5890000000000004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0.44788194444444446</v>
      </c>
      <c r="N2369" s="20">
        <v>8.0885280000000004E-2</v>
      </c>
      <c r="O2369">
        <v>9.5150000000000006</v>
      </c>
      <c r="Q2369" s="19">
        <v>0.53252314814814816</v>
      </c>
      <c r="R2369" s="20">
        <v>8.8193439999999998E-2</v>
      </c>
      <c r="W2369" s="1" t="s">
        <v>624</v>
      </c>
      <c r="AB2369" t="s">
        <v>86</v>
      </c>
      <c r="AC2369" t="s">
        <v>1429</v>
      </c>
      <c r="AF2369" t="s">
        <v>145</v>
      </c>
    </row>
    <row r="2370" spans="1:32" x14ac:dyDescent="0.25">
      <c r="A2370">
        <v>44</v>
      </c>
      <c r="B2370" t="s">
        <v>293</v>
      </c>
      <c r="C2370" t="s">
        <v>201</v>
      </c>
      <c r="D2370">
        <v>7.5140000000000002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0.44866898148148149</v>
      </c>
      <c r="N2370" s="20">
        <v>7.217722E-2</v>
      </c>
      <c r="O2370">
        <v>7.3380000000000001</v>
      </c>
      <c r="Q2370" s="19">
        <v>0.53339120370370374</v>
      </c>
      <c r="R2370">
        <v>0.1116168</v>
      </c>
      <c r="S2370" s="87">
        <v>7.3029999999999999</v>
      </c>
      <c r="U2370" s="19">
        <v>0.38472222222222219</v>
      </c>
      <c r="V2370" s="20">
        <v>4.2799999999999998E-2</v>
      </c>
      <c r="W2370" s="1" t="s">
        <v>624</v>
      </c>
      <c r="AB2370" t="s">
        <v>85</v>
      </c>
      <c r="AC2370" t="s">
        <v>1430</v>
      </c>
      <c r="AF2370" t="s">
        <v>240</v>
      </c>
    </row>
    <row r="2371" spans="1:32" x14ac:dyDescent="0.25">
      <c r="A2371">
        <v>45</v>
      </c>
      <c r="B2371" t="s">
        <v>293</v>
      </c>
      <c r="C2371" t="s">
        <v>201</v>
      </c>
      <c r="D2371">
        <v>6.798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0.44953703703703707</v>
      </c>
      <c r="N2371" s="20">
        <v>8.6669010000000005E-2</v>
      </c>
      <c r="O2371">
        <v>6.516</v>
      </c>
      <c r="Q2371" s="19">
        <v>0.53423611111111113</v>
      </c>
      <c r="R2371" s="20">
        <v>5.7958709999999997E-2</v>
      </c>
      <c r="W2371" s="1" t="s">
        <v>624</v>
      </c>
      <c r="AB2371" t="s">
        <v>84</v>
      </c>
      <c r="AC2371" t="s">
        <v>1431</v>
      </c>
    </row>
    <row r="2372" spans="1:32" x14ac:dyDescent="0.25">
      <c r="A2372">
        <v>46</v>
      </c>
      <c r="B2372" t="s">
        <v>293</v>
      </c>
      <c r="C2372" t="s">
        <v>608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0.45045138888888886</v>
      </c>
      <c r="N2372" s="20">
        <v>9.9578860000000009E-3</v>
      </c>
      <c r="Q2372" s="19">
        <v>0.53508101851851853</v>
      </c>
      <c r="R2372" s="20">
        <v>1.0284369999999999E-2</v>
      </c>
      <c r="U2372" s="19">
        <v>0.38543981481481482</v>
      </c>
      <c r="V2372" s="20">
        <v>7.9299999999999995E-3</v>
      </c>
      <c r="W2372" s="1" t="s">
        <v>624</v>
      </c>
    </row>
    <row r="2373" spans="1:32" x14ac:dyDescent="0.25">
      <c r="A2373">
        <v>47</v>
      </c>
      <c r="B2373" t="s">
        <v>293</v>
      </c>
      <c r="C2373" t="s">
        <v>608</v>
      </c>
      <c r="E2373" s="1" t="s">
        <v>1156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0.45130787037037035</v>
      </c>
      <c r="N2373" s="20">
        <v>8.3048449999999999E-3</v>
      </c>
      <c r="P2373" s="63">
        <v>0.54652777777777783</v>
      </c>
      <c r="Q2373" s="19">
        <v>0.53587962962962965</v>
      </c>
      <c r="R2373" s="20">
        <v>9.4478759999999991E-3</v>
      </c>
      <c r="T2373" s="63">
        <v>0.4284722222222222</v>
      </c>
      <c r="U2373" s="19">
        <v>0.38604166666666667</v>
      </c>
      <c r="V2373" s="20">
        <v>6.3800000000000003E-3</v>
      </c>
      <c r="W2373" s="1" t="s">
        <v>624</v>
      </c>
    </row>
    <row r="2374" spans="1:32" x14ac:dyDescent="0.25">
      <c r="A2374">
        <v>1</v>
      </c>
      <c r="B2374" t="s">
        <v>229</v>
      </c>
      <c r="C2374" t="s">
        <v>201</v>
      </c>
      <c r="D2374">
        <v>13.917</v>
      </c>
      <c r="E2374" s="1" t="s">
        <v>1156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6262</v>
      </c>
      <c r="M2374" s="19">
        <v>0.41133101851851855</v>
      </c>
      <c r="N2374">
        <v>0.1542087</v>
      </c>
      <c r="O2374">
        <v>13.484</v>
      </c>
      <c r="P2374" s="63">
        <v>0.54722222222222217</v>
      </c>
      <c r="Q2374" s="19">
        <v>0.49328703703703702</v>
      </c>
      <c r="R2374">
        <v>0.1453409</v>
      </c>
      <c r="S2374" s="87">
        <v>13.416</v>
      </c>
      <c r="T2374" s="63">
        <v>0.42291666666666666</v>
      </c>
      <c r="U2374" s="19">
        <v>0.37057870370370366</v>
      </c>
      <c r="V2374" s="20">
        <v>5.0700000000000002E-2</v>
      </c>
      <c r="W2374" s="1" t="s">
        <v>624</v>
      </c>
      <c r="AB2374" t="s">
        <v>85</v>
      </c>
      <c r="AC2374" t="s">
        <v>1432</v>
      </c>
      <c r="AF2374" t="s">
        <v>148</v>
      </c>
    </row>
    <row r="2375" spans="1:32" x14ac:dyDescent="0.25">
      <c r="A2375">
        <v>2</v>
      </c>
      <c r="B2375" t="s">
        <v>229</v>
      </c>
      <c r="C2375" t="s">
        <v>201</v>
      </c>
      <c r="D2375">
        <v>9.0730000000000004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6262</v>
      </c>
      <c r="M2375" s="19">
        <v>0.41207175925925926</v>
      </c>
      <c r="N2375">
        <v>0.1892578</v>
      </c>
      <c r="O2375">
        <v>8.8439999999999994</v>
      </c>
      <c r="Q2375" s="19">
        <v>0.49432870370370369</v>
      </c>
      <c r="R2375">
        <v>8.8060799999999995E-2</v>
      </c>
      <c r="W2375" s="1" t="s">
        <v>624</v>
      </c>
      <c r="AB2375" t="s">
        <v>84</v>
      </c>
      <c r="AC2375" t="s">
        <v>1433</v>
      </c>
    </row>
    <row r="2376" spans="1:32" x14ac:dyDescent="0.25">
      <c r="A2376">
        <v>3</v>
      </c>
      <c r="B2376" t="s">
        <v>229</v>
      </c>
      <c r="C2376" t="s">
        <v>201</v>
      </c>
      <c r="D2376">
        <v>11.332000000000001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0.41293981481481484</v>
      </c>
      <c r="N2376">
        <v>0.13222059999999999</v>
      </c>
      <c r="O2376">
        <v>10.77</v>
      </c>
      <c r="Q2376" s="19">
        <v>0.4952893518518518</v>
      </c>
      <c r="R2376">
        <v>0.1066628</v>
      </c>
      <c r="S2376" s="87">
        <v>10.718</v>
      </c>
      <c r="U2376" s="19">
        <v>0.37140046296296297</v>
      </c>
      <c r="V2376" s="20">
        <v>4.8800000000000003E-2</v>
      </c>
      <c r="W2376" s="1" t="s">
        <v>624</v>
      </c>
      <c r="AB2376" t="s">
        <v>85</v>
      </c>
      <c r="AC2376" t="s">
        <v>1434</v>
      </c>
      <c r="AF2376" t="s">
        <v>176</v>
      </c>
    </row>
    <row r="2377" spans="1:32" x14ac:dyDescent="0.25">
      <c r="A2377">
        <v>4</v>
      </c>
      <c r="B2377" t="s">
        <v>229</v>
      </c>
      <c r="C2377" t="s">
        <v>201</v>
      </c>
      <c r="D2377">
        <v>8.6289999999999996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0.41385416666666663</v>
      </c>
      <c r="N2377">
        <v>1.3981399999999999</v>
      </c>
      <c r="O2377">
        <v>7.1980000000000004</v>
      </c>
      <c r="Q2377" s="19">
        <v>0.49613425925925925</v>
      </c>
      <c r="R2377">
        <v>0.62230859999999999</v>
      </c>
      <c r="W2377" s="1" t="s">
        <v>624</v>
      </c>
      <c r="AB2377" t="s">
        <v>84</v>
      </c>
      <c r="AC2377" t="s">
        <v>1435</v>
      </c>
    </row>
    <row r="2378" spans="1:32" x14ac:dyDescent="0.25">
      <c r="A2378">
        <v>5</v>
      </c>
      <c r="B2378" t="s">
        <v>229</v>
      </c>
      <c r="C2378" t="s">
        <v>201</v>
      </c>
      <c r="D2378">
        <v>5.9660000000000002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0.4148148148148148</v>
      </c>
      <c r="N2378" s="20">
        <v>7.6813969999999995E-2</v>
      </c>
      <c r="O2378">
        <v>5.8289999999999997</v>
      </c>
      <c r="Q2378" s="19">
        <v>0.49718749999999995</v>
      </c>
      <c r="R2378" s="20">
        <v>5.4110579999999998E-2</v>
      </c>
      <c r="S2378" s="87">
        <v>5.8049999999999997</v>
      </c>
      <c r="U2378" s="19">
        <v>0.37223379629629627</v>
      </c>
      <c r="V2378" s="20">
        <v>3.1E-2</v>
      </c>
      <c r="W2378" s="1" t="s">
        <v>624</v>
      </c>
      <c r="AB2378" t="s">
        <v>85</v>
      </c>
      <c r="AC2378" t="s">
        <v>1436</v>
      </c>
      <c r="AF2378" t="s">
        <v>175</v>
      </c>
    </row>
    <row r="2379" spans="1:32" x14ac:dyDescent="0.25">
      <c r="A2379">
        <v>6</v>
      </c>
      <c r="B2379" t="s">
        <v>229</v>
      </c>
      <c r="C2379" t="s">
        <v>201</v>
      </c>
      <c r="D2379">
        <v>7.5579999999999998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0.4155787037037037</v>
      </c>
      <c r="N2379">
        <v>0.12657959999999999</v>
      </c>
      <c r="O2379">
        <v>7.4450000000000003</v>
      </c>
      <c r="Q2379" s="19">
        <v>0.49811342592592589</v>
      </c>
      <c r="R2379">
        <v>0.17270659999999999</v>
      </c>
      <c r="W2379" s="1" t="s">
        <v>624</v>
      </c>
      <c r="AB2379" t="s">
        <v>84</v>
      </c>
      <c r="AC2379" t="s">
        <v>1437</v>
      </c>
    </row>
    <row r="2380" spans="1:32" x14ac:dyDescent="0.25">
      <c r="A2380">
        <v>7</v>
      </c>
      <c r="B2380" t="s">
        <v>229</v>
      </c>
      <c r="C2380" t="s">
        <v>201</v>
      </c>
      <c r="D2380">
        <v>11.356999999999999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0.41648148148148145</v>
      </c>
      <c r="N2380">
        <v>0.14757300000000001</v>
      </c>
      <c r="O2380">
        <v>10.914</v>
      </c>
      <c r="Q2380" s="19">
        <v>0.49891203703703701</v>
      </c>
      <c r="R2380">
        <v>0.10865610000000001</v>
      </c>
      <c r="W2380" s="1" t="s">
        <v>624</v>
      </c>
      <c r="AB2380" t="s">
        <v>84</v>
      </c>
      <c r="AC2380" t="s">
        <v>1438</v>
      </c>
    </row>
    <row r="2381" spans="1:32" x14ac:dyDescent="0.25">
      <c r="A2381">
        <v>8</v>
      </c>
      <c r="B2381" t="s">
        <v>229</v>
      </c>
      <c r="C2381" t="s">
        <v>201</v>
      </c>
      <c r="D2381">
        <v>12.257999999999999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0.41728009259259258</v>
      </c>
      <c r="N2381">
        <v>0.10255649999999999</v>
      </c>
      <c r="O2381">
        <v>11.452</v>
      </c>
      <c r="Q2381" s="19">
        <v>0.49972222222222223</v>
      </c>
      <c r="R2381" s="20">
        <v>9.5038670000000006E-2</v>
      </c>
      <c r="S2381" s="87">
        <v>11.372</v>
      </c>
      <c r="U2381" s="19">
        <v>0.3730324074074074</v>
      </c>
      <c r="V2381" s="20">
        <v>7.1099999999999997E-2</v>
      </c>
      <c r="W2381" s="1" t="s">
        <v>624</v>
      </c>
      <c r="AB2381" t="s">
        <v>85</v>
      </c>
      <c r="AC2381" t="s">
        <v>1439</v>
      </c>
      <c r="AF2381" t="s">
        <v>291</v>
      </c>
    </row>
    <row r="2382" spans="1:32" x14ac:dyDescent="0.25">
      <c r="A2382">
        <v>9</v>
      </c>
      <c r="B2382" t="s">
        <v>229</v>
      </c>
      <c r="C2382" t="s">
        <v>201</v>
      </c>
      <c r="D2382">
        <v>11.398999999999999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0.41810185185185184</v>
      </c>
      <c r="N2382" s="20">
        <v>7.4207190000000006E-2</v>
      </c>
      <c r="O2382">
        <v>10.927</v>
      </c>
      <c r="Q2382" s="19">
        <v>0.50077546296296294</v>
      </c>
      <c r="R2382" s="20">
        <v>9.4829189999999994E-2</v>
      </c>
      <c r="W2382" s="1" t="s">
        <v>624</v>
      </c>
      <c r="AB2382" t="s">
        <v>84</v>
      </c>
      <c r="AC2382" t="s">
        <v>1440</v>
      </c>
    </row>
    <row r="2383" spans="1:32" x14ac:dyDescent="0.25">
      <c r="A2383">
        <v>10</v>
      </c>
      <c r="B2383" t="s">
        <v>229</v>
      </c>
      <c r="C2383" t="s">
        <v>201</v>
      </c>
      <c r="D2383">
        <v>10.86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0.41887731481481483</v>
      </c>
      <c r="N2383">
        <v>0.1207572</v>
      </c>
      <c r="O2383">
        <v>10.811</v>
      </c>
      <c r="Q2383" s="19">
        <v>0.50165509259259256</v>
      </c>
      <c r="R2383">
        <v>0.1111723</v>
      </c>
      <c r="W2383" s="1" t="s">
        <v>624</v>
      </c>
      <c r="AB2383" t="s">
        <v>84</v>
      </c>
      <c r="AC2383" t="s">
        <v>1441</v>
      </c>
    </row>
    <row r="2384" spans="1:32" x14ac:dyDescent="0.25">
      <c r="A2384">
        <v>11</v>
      </c>
      <c r="B2384" t="s">
        <v>229</v>
      </c>
      <c r="C2384" t="s">
        <v>201</v>
      </c>
      <c r="D2384">
        <v>6.4219999999999997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0.41965277777777782</v>
      </c>
      <c r="N2384">
        <v>0.11821520000000001</v>
      </c>
      <c r="O2384">
        <v>6.3789999999999996</v>
      </c>
      <c r="Q2384" s="19">
        <v>0.50258101851851855</v>
      </c>
      <c r="R2384">
        <v>9.0135800000000002E-2</v>
      </c>
      <c r="S2384" s="87">
        <v>6.3479999999999999</v>
      </c>
      <c r="U2384" s="19">
        <v>0.37395833333333334</v>
      </c>
      <c r="V2384" s="20">
        <v>4.02E-2</v>
      </c>
      <c r="W2384" s="1" t="s">
        <v>624</v>
      </c>
      <c r="AB2384" t="s">
        <v>85</v>
      </c>
      <c r="AC2384" t="s">
        <v>1442</v>
      </c>
      <c r="AF2384" t="s">
        <v>165</v>
      </c>
    </row>
    <row r="2385" spans="1:32" x14ac:dyDescent="0.25">
      <c r="A2385">
        <v>12</v>
      </c>
      <c r="B2385" t="s">
        <v>229</v>
      </c>
      <c r="C2385" t="s">
        <v>201</v>
      </c>
      <c r="D2385">
        <v>6.83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0.42042824074074076</v>
      </c>
      <c r="N2385">
        <v>0.15356590000000001</v>
      </c>
      <c r="O2385">
        <v>6.718</v>
      </c>
      <c r="Q2385" s="19">
        <v>0.50340277777777775</v>
      </c>
      <c r="R2385">
        <v>0.16098670000000001</v>
      </c>
      <c r="W2385" s="1" t="s">
        <v>624</v>
      </c>
      <c r="AB2385" t="s">
        <v>86</v>
      </c>
      <c r="AC2385" t="s">
        <v>1443</v>
      </c>
      <c r="AF2385" t="s">
        <v>142</v>
      </c>
    </row>
    <row r="2386" spans="1:32" x14ac:dyDescent="0.25">
      <c r="A2386">
        <v>13</v>
      </c>
      <c r="B2386" t="s">
        <v>229</v>
      </c>
      <c r="C2386" t="s">
        <v>201</v>
      </c>
      <c r="D2386">
        <v>8.4179999999999993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0.42122685185185182</v>
      </c>
      <c r="N2386">
        <v>0.12970989999999999</v>
      </c>
      <c r="O2386">
        <v>8.3940000000000001</v>
      </c>
      <c r="Q2386" s="19">
        <v>0.50422453703703707</v>
      </c>
      <c r="R2386" s="20">
        <v>8.4447430000000004E-2</v>
      </c>
      <c r="W2386" s="1" t="s">
        <v>624</v>
      </c>
      <c r="AB2386" t="s">
        <v>86</v>
      </c>
      <c r="AC2386" t="s">
        <v>1444</v>
      </c>
      <c r="AF2386" t="s">
        <v>238</v>
      </c>
    </row>
    <row r="2387" spans="1:32" x14ac:dyDescent="0.25">
      <c r="A2387">
        <v>14</v>
      </c>
      <c r="B2387" t="s">
        <v>229</v>
      </c>
      <c r="C2387" t="s">
        <v>201</v>
      </c>
      <c r="D2387">
        <v>10.134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0.42194444444444446</v>
      </c>
      <c r="N2387">
        <v>0.16741890000000001</v>
      </c>
      <c r="O2387">
        <v>9.7729999999999997</v>
      </c>
      <c r="Q2387" s="19">
        <v>0.50506944444444446</v>
      </c>
      <c r="R2387">
        <v>0.15469450000000001</v>
      </c>
      <c r="W2387" s="1" t="s">
        <v>624</v>
      </c>
      <c r="AB2387" t="s">
        <v>84</v>
      </c>
      <c r="AC2387" t="s">
        <v>1445</v>
      </c>
    </row>
    <row r="2388" spans="1:32" x14ac:dyDescent="0.25">
      <c r="A2388">
        <v>15</v>
      </c>
      <c r="B2388" t="s">
        <v>229</v>
      </c>
      <c r="C2388" t="s">
        <v>201</v>
      </c>
      <c r="D2388">
        <v>8.2110000000000003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0.42283564814814811</v>
      </c>
      <c r="N2388">
        <v>0.1141882</v>
      </c>
      <c r="O2388">
        <v>8.1820000000000004</v>
      </c>
      <c r="Q2388" s="19">
        <v>0.50596064814814812</v>
      </c>
      <c r="R2388">
        <v>0.1472974</v>
      </c>
      <c r="W2388" s="1" t="s">
        <v>624</v>
      </c>
      <c r="AB2388" t="s">
        <v>86</v>
      </c>
      <c r="AC2388" t="s">
        <v>1446</v>
      </c>
      <c r="AF2388" t="s">
        <v>236</v>
      </c>
    </row>
    <row r="2389" spans="1:32" x14ac:dyDescent="0.25">
      <c r="A2389">
        <v>16</v>
      </c>
      <c r="B2389" t="s">
        <v>229</v>
      </c>
      <c r="C2389" t="s">
        <v>201</v>
      </c>
      <c r="D2389">
        <v>5.34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0.42358796296296292</v>
      </c>
      <c r="N2389">
        <v>0.88134100000000004</v>
      </c>
      <c r="O2389">
        <v>4.4480000000000004</v>
      </c>
      <c r="Q2389" s="19">
        <v>0.50688657407407411</v>
      </c>
      <c r="R2389">
        <v>0.38014500000000001</v>
      </c>
      <c r="S2389" s="87">
        <v>4.274</v>
      </c>
      <c r="U2389" s="19">
        <v>0.37467592592592597</v>
      </c>
      <c r="V2389">
        <v>7.8977099999999995E-2</v>
      </c>
      <c r="W2389" s="1" t="s">
        <v>624</v>
      </c>
      <c r="AB2389" t="s">
        <v>85</v>
      </c>
      <c r="AC2389" t="s">
        <v>1447</v>
      </c>
      <c r="AF2389" t="s">
        <v>292</v>
      </c>
    </row>
    <row r="2390" spans="1:32" x14ac:dyDescent="0.25">
      <c r="A2390">
        <v>17</v>
      </c>
      <c r="B2390" t="s">
        <v>229</v>
      </c>
      <c r="C2390" t="s">
        <v>201</v>
      </c>
      <c r="D2390">
        <v>6.4770000000000003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0.42464120370370373</v>
      </c>
      <c r="N2390" s="20">
        <v>7.1378609999999995E-2</v>
      </c>
      <c r="O2390">
        <v>6.4189999999999996</v>
      </c>
      <c r="Q2390" s="19">
        <v>0.50784722222222223</v>
      </c>
      <c r="R2390">
        <v>0.1216468</v>
      </c>
      <c r="S2390" s="87">
        <v>6.383</v>
      </c>
      <c r="U2390" s="19">
        <v>0.37555555555555559</v>
      </c>
      <c r="V2390" s="20">
        <v>5.7700000000000001E-2</v>
      </c>
      <c r="W2390" s="1" t="s">
        <v>624</v>
      </c>
      <c r="AB2390" t="s">
        <v>85</v>
      </c>
      <c r="AC2390" t="s">
        <v>1448</v>
      </c>
      <c r="AF2390" t="s">
        <v>158</v>
      </c>
    </row>
    <row r="2391" spans="1:32" x14ac:dyDescent="0.25">
      <c r="A2391">
        <v>18</v>
      </c>
      <c r="B2391" t="s">
        <v>229</v>
      </c>
      <c r="C2391" t="s">
        <v>201</v>
      </c>
      <c r="D2391">
        <v>8.077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0.42594907407407406</v>
      </c>
      <c r="N2391" s="20">
        <v>9.6526319999999999E-2</v>
      </c>
      <c r="O2391">
        <v>7.95</v>
      </c>
      <c r="Q2391" s="19">
        <v>0.5087962962962963</v>
      </c>
      <c r="R2391" s="20">
        <v>9.553942E-2</v>
      </c>
      <c r="W2391" s="1" t="s">
        <v>624</v>
      </c>
      <c r="AB2391" t="s">
        <v>86</v>
      </c>
      <c r="AC2391" t="s">
        <v>1449</v>
      </c>
      <c r="AF2391" t="s">
        <v>120</v>
      </c>
    </row>
    <row r="2392" spans="1:32" x14ac:dyDescent="0.25">
      <c r="A2392">
        <v>19</v>
      </c>
      <c r="B2392" t="s">
        <v>229</v>
      </c>
      <c r="C2392" t="s">
        <v>201</v>
      </c>
      <c r="D2392">
        <v>9.282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0.42671296296296296</v>
      </c>
      <c r="N2392">
        <v>0.14252570000000001</v>
      </c>
      <c r="O2392">
        <v>9.1449999999999996</v>
      </c>
      <c r="Q2392" s="19">
        <v>0.50989583333333333</v>
      </c>
      <c r="R2392" s="20">
        <v>9.7410960000000005E-2</v>
      </c>
      <c r="S2392" s="87">
        <v>9.1050000000000004</v>
      </c>
      <c r="U2392" s="19">
        <v>0.37636574074074075</v>
      </c>
      <c r="V2392" s="20">
        <v>5.0999999999999997E-2</v>
      </c>
      <c r="W2392" s="1" t="s">
        <v>624</v>
      </c>
      <c r="AB2392" t="s">
        <v>85</v>
      </c>
      <c r="AC2392" t="s">
        <v>1450</v>
      </c>
      <c r="AF2392" t="s">
        <v>245</v>
      </c>
    </row>
    <row r="2393" spans="1:32" x14ac:dyDescent="0.25">
      <c r="A2393">
        <v>20</v>
      </c>
      <c r="B2393" t="s">
        <v>229</v>
      </c>
      <c r="C2393" t="s">
        <v>201</v>
      </c>
      <c r="D2393">
        <v>9.4960000000000004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0.42745370370370367</v>
      </c>
      <c r="N2393">
        <v>7.8951199999999999E-2</v>
      </c>
      <c r="O2393">
        <v>9.1989999999999998</v>
      </c>
      <c r="Q2393" s="19">
        <v>0.51091435185185186</v>
      </c>
      <c r="R2393">
        <v>0.1246728</v>
      </c>
      <c r="S2393" s="87">
        <v>9.1639999999999997</v>
      </c>
      <c r="U2393" s="19">
        <v>0.37730324074074079</v>
      </c>
      <c r="V2393" s="20">
        <v>3.9600000000000003E-2</v>
      </c>
      <c r="W2393" s="1" t="s">
        <v>624</v>
      </c>
      <c r="AB2393" t="s">
        <v>85</v>
      </c>
      <c r="AC2393" t="s">
        <v>1451</v>
      </c>
      <c r="AF2393" t="s">
        <v>138</v>
      </c>
    </row>
    <row r="2394" spans="1:32" x14ac:dyDescent="0.25">
      <c r="A2394">
        <v>21</v>
      </c>
      <c r="B2394" t="s">
        <v>229</v>
      </c>
      <c r="C2394" t="s">
        <v>201</v>
      </c>
      <c r="D2394">
        <v>10.457000000000001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0.42822916666666666</v>
      </c>
      <c r="N2394" s="20">
        <v>9.9033689999999994E-2</v>
      </c>
      <c r="O2394">
        <v>10.41</v>
      </c>
      <c r="Q2394" s="19">
        <v>0.5118287037037037</v>
      </c>
      <c r="R2394" s="20">
        <v>9.1821280000000005E-2</v>
      </c>
      <c r="W2394" s="1" t="s">
        <v>624</v>
      </c>
      <c r="AB2394" t="s">
        <v>86</v>
      </c>
      <c r="AC2394" t="s">
        <v>1452</v>
      </c>
      <c r="AF2394" t="s">
        <v>304</v>
      </c>
    </row>
    <row r="2395" spans="1:32" x14ac:dyDescent="0.25">
      <c r="A2395">
        <v>22</v>
      </c>
      <c r="B2395" t="s">
        <v>229</v>
      </c>
      <c r="C2395" t="s">
        <v>201</v>
      </c>
      <c r="D2395">
        <v>8.4749999999999996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0.42896990740740737</v>
      </c>
      <c r="N2395" s="20">
        <v>8.3590629999999999E-2</v>
      </c>
      <c r="O2395">
        <v>8.4260000000000002</v>
      </c>
      <c r="Q2395" s="19">
        <v>0.51263888888888887</v>
      </c>
      <c r="R2395">
        <v>0.18435190000000001</v>
      </c>
      <c r="S2395" s="87">
        <v>8.375</v>
      </c>
      <c r="U2395" s="19">
        <v>0.37819444444444444</v>
      </c>
      <c r="V2395">
        <v>4.4026700000000002E-2</v>
      </c>
      <c r="W2395" s="1" t="s">
        <v>624</v>
      </c>
      <c r="AB2395" t="s">
        <v>86</v>
      </c>
      <c r="AC2395" t="s">
        <v>1453</v>
      </c>
      <c r="AF2395" t="s">
        <v>154</v>
      </c>
    </row>
    <row r="2396" spans="1:32" x14ac:dyDescent="0.25">
      <c r="A2396">
        <v>23</v>
      </c>
      <c r="B2396" t="s">
        <v>229</v>
      </c>
      <c r="C2396" t="s">
        <v>201</v>
      </c>
      <c r="D2396">
        <v>6.9219999999999997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0.42978009259259259</v>
      </c>
      <c r="N2396">
        <v>0.10575660000000001</v>
      </c>
      <c r="O2396">
        <v>6.89</v>
      </c>
      <c r="Q2396" s="19">
        <v>0.51342592592592595</v>
      </c>
      <c r="R2396" s="20">
        <v>8.1089969999999997E-2</v>
      </c>
      <c r="S2396" s="87">
        <v>6.86</v>
      </c>
      <c r="U2396" s="19">
        <v>0.37896990740740738</v>
      </c>
      <c r="V2396" s="20">
        <v>5.3400000000000003E-2</v>
      </c>
      <c r="W2396" s="1" t="s">
        <v>624</v>
      </c>
      <c r="AB2396" t="s">
        <v>85</v>
      </c>
      <c r="AC2396" t="s">
        <v>1454</v>
      </c>
      <c r="AF2396" t="s">
        <v>172</v>
      </c>
    </row>
    <row r="2397" spans="1:32" x14ac:dyDescent="0.25">
      <c r="A2397">
        <v>24</v>
      </c>
      <c r="B2397" t="s">
        <v>229</v>
      </c>
      <c r="C2397" t="s">
        <v>201</v>
      </c>
      <c r="D2397">
        <v>9.641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0.43076388888888889</v>
      </c>
      <c r="N2397" s="20">
        <v>8.0855120000000003E-2</v>
      </c>
      <c r="O2397">
        <v>9.4770000000000003</v>
      </c>
      <c r="Q2397" s="19">
        <v>0.51424768518518515</v>
      </c>
      <c r="R2397">
        <v>0.1080338</v>
      </c>
      <c r="W2397" s="1" t="s">
        <v>624</v>
      </c>
      <c r="AB2397" t="s">
        <v>84</v>
      </c>
      <c r="AC2397" t="s">
        <v>1455</v>
      </c>
    </row>
    <row r="2398" spans="1:32" x14ac:dyDescent="0.25">
      <c r="A2398">
        <v>25</v>
      </c>
      <c r="B2398" t="s">
        <v>229</v>
      </c>
      <c r="C2398" t="s">
        <v>201</v>
      </c>
      <c r="D2398">
        <v>4.2469999999999999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0.43163194444444447</v>
      </c>
      <c r="N2398" s="20">
        <v>5.7320429999999999E-2</v>
      </c>
      <c r="O2398">
        <v>4.2249999999999996</v>
      </c>
      <c r="Q2398" s="19">
        <v>0.51527777777777783</v>
      </c>
      <c r="R2398" s="20">
        <v>6.9290439999999995E-2</v>
      </c>
      <c r="W2398" s="1" t="s">
        <v>624</v>
      </c>
      <c r="AB2398" t="s">
        <v>86</v>
      </c>
      <c r="AC2398" t="s">
        <v>1456</v>
      </c>
      <c r="AF2398" t="s">
        <v>168</v>
      </c>
    </row>
    <row r="2399" spans="1:32" x14ac:dyDescent="0.25">
      <c r="A2399">
        <v>26</v>
      </c>
      <c r="B2399" t="s">
        <v>229</v>
      </c>
      <c r="C2399" t="s">
        <v>201</v>
      </c>
      <c r="D2399">
        <v>6.3140000000000001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0.43238425925925927</v>
      </c>
      <c r="N2399">
        <v>1.6103419999999999</v>
      </c>
      <c r="O2399">
        <v>4.7869999999999999</v>
      </c>
      <c r="Q2399" s="19">
        <v>0.51613425925925926</v>
      </c>
      <c r="R2399">
        <v>0.74102469999999998</v>
      </c>
      <c r="W2399" s="1" t="s">
        <v>624</v>
      </c>
      <c r="AB2399" t="s">
        <v>86</v>
      </c>
      <c r="AC2399" t="s">
        <v>1457</v>
      </c>
      <c r="AF2399" t="s">
        <v>245</v>
      </c>
    </row>
    <row r="2400" spans="1:32" x14ac:dyDescent="0.25">
      <c r="A2400">
        <v>27</v>
      </c>
      <c r="B2400" t="s">
        <v>229</v>
      </c>
      <c r="C2400" t="s">
        <v>201</v>
      </c>
      <c r="D2400">
        <v>7.4509999999999996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0.43341435185185184</v>
      </c>
      <c r="N2400">
        <v>0.14141229999999999</v>
      </c>
      <c r="O2400">
        <v>7.4130000000000003</v>
      </c>
      <c r="Q2400" s="19">
        <v>0.51716435185185183</v>
      </c>
      <c r="R2400" s="20">
        <v>6.7006830000000003E-2</v>
      </c>
      <c r="W2400" s="1" t="s">
        <v>624</v>
      </c>
      <c r="AB2400" t="s">
        <v>86</v>
      </c>
      <c r="AC2400" t="s">
        <v>1458</v>
      </c>
      <c r="AF2400" t="s">
        <v>129</v>
      </c>
    </row>
    <row r="2401" spans="1:32" x14ac:dyDescent="0.25">
      <c r="A2401">
        <v>28</v>
      </c>
      <c r="B2401" t="s">
        <v>229</v>
      </c>
      <c r="C2401" t="s">
        <v>201</v>
      </c>
      <c r="D2401">
        <v>4.7939999999999996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0.43421296296296297</v>
      </c>
      <c r="N2401">
        <v>0.75785170000000002</v>
      </c>
      <c r="O2401">
        <v>4.0140000000000002</v>
      </c>
      <c r="Q2401" s="19">
        <v>0.51804398148148145</v>
      </c>
      <c r="R2401">
        <v>1.0153559999999999</v>
      </c>
      <c r="W2401" s="1" t="s">
        <v>624</v>
      </c>
      <c r="AB2401" t="s">
        <v>86</v>
      </c>
      <c r="AC2401" t="s">
        <v>1459</v>
      </c>
      <c r="AF2401" t="s">
        <v>137</v>
      </c>
    </row>
    <row r="2402" spans="1:32" x14ac:dyDescent="0.25">
      <c r="A2402">
        <v>29</v>
      </c>
      <c r="B2402" t="s">
        <v>229</v>
      </c>
      <c r="C2402" t="s">
        <v>201</v>
      </c>
      <c r="D2402">
        <v>7.1989999999999998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0.43516203703703704</v>
      </c>
      <c r="N2402">
        <v>8.2155699999999998E-2</v>
      </c>
      <c r="O2402">
        <v>7.1719999999999997</v>
      </c>
      <c r="Q2402" s="19">
        <v>0.51905092592592594</v>
      </c>
      <c r="R2402">
        <v>0.16287660000000001</v>
      </c>
      <c r="S2402" s="87">
        <v>7.1420000000000003</v>
      </c>
      <c r="U2402" s="19">
        <v>0.37979166666666669</v>
      </c>
      <c r="V2402" s="20">
        <v>8.7599999999999997E-2</v>
      </c>
      <c r="W2402" s="1" t="s">
        <v>624</v>
      </c>
      <c r="AB2402" t="s">
        <v>85</v>
      </c>
      <c r="AC2402" t="s">
        <v>1460</v>
      </c>
      <c r="AF2402" t="s">
        <v>126</v>
      </c>
    </row>
    <row r="2403" spans="1:32" x14ac:dyDescent="0.25">
      <c r="A2403">
        <v>30</v>
      </c>
      <c r="B2403" t="s">
        <v>229</v>
      </c>
      <c r="C2403" t="s">
        <v>201</v>
      </c>
      <c r="D2403">
        <v>9.0559999999999992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0.43599537037037034</v>
      </c>
      <c r="N2403">
        <v>1.6191789999999999</v>
      </c>
      <c r="O2403">
        <v>7.8410000000000002</v>
      </c>
      <c r="Q2403" s="19">
        <v>0.51996527777777779</v>
      </c>
      <c r="R2403">
        <v>1.539622</v>
      </c>
      <c r="W2403" s="1" t="s">
        <v>624</v>
      </c>
      <c r="AB2403" t="s">
        <v>86</v>
      </c>
      <c r="AC2403" t="s">
        <v>1461</v>
      </c>
      <c r="AF2403" t="s">
        <v>290</v>
      </c>
    </row>
    <row r="2404" spans="1:32" x14ac:dyDescent="0.25">
      <c r="A2404">
        <v>31</v>
      </c>
      <c r="B2404" t="s">
        <v>229</v>
      </c>
      <c r="C2404" t="s">
        <v>201</v>
      </c>
      <c r="D2404">
        <v>8.9779999999999998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0.43699074074074074</v>
      </c>
      <c r="N2404">
        <v>1.9006179999999999</v>
      </c>
      <c r="O2404">
        <v>7.524</v>
      </c>
      <c r="Q2404" s="19">
        <v>0.52106481481481481</v>
      </c>
      <c r="R2404">
        <v>1.131399</v>
      </c>
      <c r="S2404" s="87">
        <v>6.9740000000000002</v>
      </c>
      <c r="U2404" s="19">
        <v>0.3805439814814815</v>
      </c>
      <c r="V2404">
        <v>0.14524809999999999</v>
      </c>
      <c r="W2404" s="1" t="s">
        <v>624</v>
      </c>
      <c r="AB2404" t="s">
        <v>85</v>
      </c>
      <c r="AC2404" t="s">
        <v>1462</v>
      </c>
      <c r="AF2404" t="s">
        <v>143</v>
      </c>
    </row>
    <row r="2405" spans="1:32" x14ac:dyDescent="0.25">
      <c r="A2405">
        <v>32</v>
      </c>
      <c r="B2405" t="s">
        <v>229</v>
      </c>
      <c r="C2405" t="s">
        <v>201</v>
      </c>
      <c r="D2405">
        <v>11.093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0.43799768518518517</v>
      </c>
      <c r="N2405">
        <v>0.13251389999999999</v>
      </c>
      <c r="O2405">
        <v>10.782</v>
      </c>
      <c r="Q2405" s="19">
        <v>0.52210648148148142</v>
      </c>
      <c r="R2405">
        <v>0.1293608</v>
      </c>
      <c r="S2405" s="87">
        <v>10.734999999999999</v>
      </c>
      <c r="U2405" s="19">
        <v>0.38138888888888883</v>
      </c>
      <c r="V2405" s="20">
        <v>6.9199999999999998E-2</v>
      </c>
      <c r="W2405" s="1" t="s">
        <v>624</v>
      </c>
      <c r="AB2405" t="s">
        <v>85</v>
      </c>
      <c r="AC2405" t="s">
        <v>1463</v>
      </c>
      <c r="AF2405" t="s">
        <v>171</v>
      </c>
    </row>
    <row r="2406" spans="1:32" x14ac:dyDescent="0.25">
      <c r="A2406">
        <v>33</v>
      </c>
      <c r="B2406" t="s">
        <v>229</v>
      </c>
      <c r="C2406" t="s">
        <v>201</v>
      </c>
      <c r="D2406">
        <v>8.93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0.43890046296296298</v>
      </c>
      <c r="N2406" s="20">
        <v>8.9873949999999994E-2</v>
      </c>
      <c r="O2406">
        <v>8.8670000000000009</v>
      </c>
      <c r="Q2406" s="19">
        <v>0.52296296296296296</v>
      </c>
      <c r="R2406" s="20">
        <v>7.6094519999999999E-2</v>
      </c>
      <c r="S2406" s="87">
        <v>8.8109999999999999</v>
      </c>
      <c r="U2406" s="19">
        <v>0.38216435185185182</v>
      </c>
      <c r="V2406" s="20">
        <v>3.4599999999999999E-2</v>
      </c>
      <c r="W2406" s="1" t="s">
        <v>624</v>
      </c>
      <c r="AB2406" t="s">
        <v>85</v>
      </c>
      <c r="AC2406" t="s">
        <v>1464</v>
      </c>
      <c r="AF2406" t="s">
        <v>241</v>
      </c>
    </row>
    <row r="2407" spans="1:32" x14ac:dyDescent="0.25">
      <c r="A2407">
        <v>34</v>
      </c>
      <c r="B2407" t="s">
        <v>229</v>
      </c>
      <c r="C2407" t="s">
        <v>201</v>
      </c>
      <c r="D2407">
        <v>10.061999999999999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0.4397685185185185</v>
      </c>
      <c r="N2407">
        <v>1.566379</v>
      </c>
      <c r="O2407">
        <v>8.2390000000000008</v>
      </c>
      <c r="Q2407" s="19">
        <v>0.52392361111111108</v>
      </c>
      <c r="R2407">
        <v>1.464132</v>
      </c>
      <c r="W2407" s="1" t="s">
        <v>624</v>
      </c>
      <c r="AB2407" t="s">
        <v>86</v>
      </c>
      <c r="AC2407" t="s">
        <v>1465</v>
      </c>
      <c r="AF2407" t="s">
        <v>338</v>
      </c>
    </row>
    <row r="2408" spans="1:32" x14ac:dyDescent="0.25">
      <c r="A2408">
        <v>35</v>
      </c>
      <c r="B2408" t="s">
        <v>229</v>
      </c>
      <c r="C2408" t="s">
        <v>201</v>
      </c>
      <c r="D2408">
        <v>10.191000000000001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0.4407638888888889</v>
      </c>
      <c r="N2408">
        <v>0.11770940000000001</v>
      </c>
      <c r="O2408">
        <v>9.8620000000000001</v>
      </c>
      <c r="Q2408" s="19">
        <v>0.52495370370370364</v>
      </c>
      <c r="R2408" s="20">
        <v>9.8966180000000001E-2</v>
      </c>
      <c r="W2408" s="1" t="s">
        <v>624</v>
      </c>
      <c r="AB2408" t="s">
        <v>84</v>
      </c>
      <c r="AC2408" t="s">
        <v>1466</v>
      </c>
    </row>
    <row r="2409" spans="1:32" x14ac:dyDescent="0.25">
      <c r="A2409">
        <v>36</v>
      </c>
      <c r="B2409" t="s">
        <v>229</v>
      </c>
      <c r="C2409" t="s">
        <v>201</v>
      </c>
      <c r="D2409">
        <v>7.6390000000000002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0.44158564814814816</v>
      </c>
      <c r="N2409" s="20">
        <v>7.8826289999999993E-2</v>
      </c>
      <c r="O2409">
        <v>7.593</v>
      </c>
      <c r="Q2409" s="19">
        <v>0.52572916666666669</v>
      </c>
      <c r="R2409" s="20">
        <v>6.8405430000000003E-2</v>
      </c>
      <c r="W2409" s="1" t="s">
        <v>624</v>
      </c>
      <c r="AB2409" t="s">
        <v>86</v>
      </c>
      <c r="AC2409" t="s">
        <v>1467</v>
      </c>
      <c r="AF2409" t="s">
        <v>179</v>
      </c>
    </row>
    <row r="2410" spans="1:32" x14ac:dyDescent="0.25">
      <c r="A2410">
        <v>37</v>
      </c>
      <c r="B2410" t="s">
        <v>229</v>
      </c>
      <c r="C2410" t="s">
        <v>201</v>
      </c>
      <c r="D2410">
        <v>9.7219999999999995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0.442349537037037</v>
      </c>
      <c r="N2410">
        <v>1.3414569999999999</v>
      </c>
      <c r="O2410">
        <v>7.9119999999999999</v>
      </c>
      <c r="Q2410" s="19">
        <v>0.52659722222222227</v>
      </c>
      <c r="R2410">
        <v>0.60500759999999998</v>
      </c>
      <c r="W2410" s="1" t="s">
        <v>624</v>
      </c>
      <c r="AB2410" t="s">
        <v>86</v>
      </c>
      <c r="AC2410" t="s">
        <v>1468</v>
      </c>
      <c r="AF2410" t="s">
        <v>175</v>
      </c>
    </row>
    <row r="2411" spans="1:32" x14ac:dyDescent="0.25">
      <c r="A2411">
        <v>38</v>
      </c>
      <c r="B2411" t="s">
        <v>229</v>
      </c>
      <c r="C2411" t="s">
        <v>201</v>
      </c>
      <c r="D2411">
        <v>11.29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0.44349537037037035</v>
      </c>
      <c r="N2411">
        <v>0.1087733</v>
      </c>
      <c r="O2411">
        <v>11.24</v>
      </c>
      <c r="Q2411" s="19">
        <v>0.52763888888888888</v>
      </c>
      <c r="R2411">
        <v>0.13564950000000001</v>
      </c>
      <c r="W2411" s="1" t="s">
        <v>624</v>
      </c>
      <c r="AB2411" t="s">
        <v>84</v>
      </c>
      <c r="AC2411" t="s">
        <v>1469</v>
      </c>
    </row>
    <row r="2412" spans="1:32" x14ac:dyDescent="0.25">
      <c r="A2412">
        <v>39</v>
      </c>
      <c r="B2412" t="s">
        <v>229</v>
      </c>
      <c r="C2412" t="s">
        <v>201</v>
      </c>
      <c r="D2412">
        <v>4.452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0.44428240740740743</v>
      </c>
      <c r="N2412">
        <v>0.89119939999999997</v>
      </c>
      <c r="O2412">
        <v>3.6890000000000001</v>
      </c>
      <c r="Q2412" s="19">
        <v>0.52855324074074073</v>
      </c>
      <c r="R2412">
        <v>1.151578</v>
      </c>
      <c r="W2412" s="1" t="s">
        <v>624</v>
      </c>
      <c r="AB2412" t="s">
        <v>84</v>
      </c>
      <c r="AC2412" t="s">
        <v>1470</v>
      </c>
    </row>
    <row r="2413" spans="1:32" x14ac:dyDescent="0.25">
      <c r="A2413">
        <v>40</v>
      </c>
      <c r="B2413" t="s">
        <v>229</v>
      </c>
      <c r="C2413" t="s">
        <v>201</v>
      </c>
      <c r="D2413">
        <v>6.7480000000000002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0.44525462962962964</v>
      </c>
      <c r="N2413">
        <v>0.1290617</v>
      </c>
      <c r="O2413">
        <v>6.665</v>
      </c>
      <c r="Q2413" s="19">
        <v>0.52954861111111107</v>
      </c>
      <c r="R2413">
        <v>0.1430439</v>
      </c>
      <c r="S2413" s="87">
        <v>6.6280000000000001</v>
      </c>
      <c r="U2413" s="19">
        <v>0.3830439814814815</v>
      </c>
      <c r="V2413" s="20">
        <v>5.74E-2</v>
      </c>
      <c r="W2413" s="1" t="s">
        <v>624</v>
      </c>
      <c r="AB2413" t="s">
        <v>85</v>
      </c>
      <c r="AC2413" t="s">
        <v>1471</v>
      </c>
      <c r="AF2413" t="s">
        <v>137</v>
      </c>
    </row>
    <row r="2414" spans="1:32" x14ac:dyDescent="0.25">
      <c r="A2414">
        <v>41</v>
      </c>
      <c r="B2414" t="s">
        <v>229</v>
      </c>
      <c r="C2414" t="s">
        <v>201</v>
      </c>
      <c r="D2414">
        <v>6.7830000000000004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0.44615740740740745</v>
      </c>
      <c r="N2414" s="20">
        <v>9.6988770000000002E-2</v>
      </c>
      <c r="O2414">
        <v>6.625</v>
      </c>
      <c r="Q2414" s="19">
        <v>0.53046296296296302</v>
      </c>
      <c r="R2414" s="20">
        <v>6.335288E-2</v>
      </c>
      <c r="W2414" s="1" t="s">
        <v>624</v>
      </c>
      <c r="AB2414" t="s">
        <v>84</v>
      </c>
      <c r="AC2414" t="s">
        <v>1472</v>
      </c>
    </row>
    <row r="2415" spans="1:32" x14ac:dyDescent="0.25">
      <c r="A2415">
        <v>42</v>
      </c>
      <c r="B2415" t="s">
        <v>229</v>
      </c>
      <c r="C2415" t="s">
        <v>201</v>
      </c>
      <c r="D2415">
        <v>6.7119999999999997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0.44700231481481478</v>
      </c>
      <c r="N2415">
        <v>0.1160336</v>
      </c>
      <c r="O2415">
        <v>6.6710000000000003</v>
      </c>
      <c r="Q2415" s="19">
        <v>0.53144675925925922</v>
      </c>
      <c r="R2415">
        <v>0.12535180000000001</v>
      </c>
      <c r="W2415" s="1" t="s">
        <v>624</v>
      </c>
      <c r="AB2415" t="s">
        <v>86</v>
      </c>
      <c r="AC2415" t="s">
        <v>1473</v>
      </c>
      <c r="AF2415" t="s">
        <v>132</v>
      </c>
    </row>
    <row r="2416" spans="1:32" x14ac:dyDescent="0.25">
      <c r="A2416">
        <v>43</v>
      </c>
      <c r="B2416" t="s">
        <v>229</v>
      </c>
      <c r="C2416" t="s">
        <v>201</v>
      </c>
      <c r="D2416">
        <v>6.9809999999999999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0.44788194444444446</v>
      </c>
      <c r="N2416">
        <v>0.11033510000000001</v>
      </c>
      <c r="O2416">
        <v>6.95</v>
      </c>
      <c r="Q2416" s="19">
        <v>0.53252314814814816</v>
      </c>
      <c r="R2416" s="20">
        <v>7.7084849999999996E-2</v>
      </c>
      <c r="W2416" s="1" t="s">
        <v>624</v>
      </c>
      <c r="AB2416" t="s">
        <v>86</v>
      </c>
      <c r="AC2416" t="s">
        <v>1474</v>
      </c>
      <c r="AF2416" t="s">
        <v>160</v>
      </c>
    </row>
    <row r="2417" spans="1:32" x14ac:dyDescent="0.25">
      <c r="A2417">
        <v>44</v>
      </c>
      <c r="B2417" t="s">
        <v>229</v>
      </c>
      <c r="C2417" t="s">
        <v>201</v>
      </c>
      <c r="D2417">
        <v>9.5359999999999996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0.44866898148148149</v>
      </c>
      <c r="N2417">
        <v>0.18962599999999999</v>
      </c>
      <c r="O2417">
        <v>9.2100000000000009</v>
      </c>
      <c r="Q2417" s="19">
        <v>0.53339120370370374</v>
      </c>
      <c r="R2417" s="20">
        <v>9.300079E-2</v>
      </c>
      <c r="W2417" s="1" t="s">
        <v>624</v>
      </c>
      <c r="AB2417" t="s">
        <v>86</v>
      </c>
      <c r="AC2417" t="s">
        <v>1475</v>
      </c>
      <c r="AF2417" t="s">
        <v>243</v>
      </c>
    </row>
    <row r="2418" spans="1:32" x14ac:dyDescent="0.25">
      <c r="A2418">
        <v>45</v>
      </c>
      <c r="B2418" t="s">
        <v>229</v>
      </c>
      <c r="C2418" t="s">
        <v>201</v>
      </c>
      <c r="D2418">
        <v>7.9909999999999997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0.44953703703703707</v>
      </c>
      <c r="N2418">
        <v>0.1126072</v>
      </c>
      <c r="O2418">
        <v>7.8390000000000004</v>
      </c>
      <c r="Q2418" s="19">
        <v>0.53423611111111113</v>
      </c>
      <c r="R2418" s="20">
        <v>8.7305289999999994E-2</v>
      </c>
      <c r="W2418" s="1" t="s">
        <v>624</v>
      </c>
      <c r="AB2418" t="s">
        <v>86</v>
      </c>
      <c r="AC2418" t="s">
        <v>1476</v>
      </c>
      <c r="AF2418" t="s">
        <v>146</v>
      </c>
    </row>
    <row r="2419" spans="1:32" x14ac:dyDescent="0.25">
      <c r="A2419">
        <v>46</v>
      </c>
      <c r="B2419" t="s">
        <v>229</v>
      </c>
      <c r="C2419" t="s">
        <v>608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0.45045138888888886</v>
      </c>
      <c r="N2419" s="20">
        <v>1.3094130000000001E-2</v>
      </c>
      <c r="Q2419" s="19">
        <v>0.53508101851851853</v>
      </c>
      <c r="R2419" s="20">
        <v>1.6060339999999999E-2</v>
      </c>
      <c r="U2419" s="19">
        <v>0.38390046296296299</v>
      </c>
      <c r="V2419" s="20">
        <v>1.1299999999999999E-2</v>
      </c>
      <c r="W2419" s="1" t="s">
        <v>624</v>
      </c>
    </row>
    <row r="2420" spans="1:32" x14ac:dyDescent="0.25">
      <c r="A2420">
        <v>47</v>
      </c>
      <c r="B2420" t="s">
        <v>229</v>
      </c>
      <c r="C2420" t="s">
        <v>608</v>
      </c>
      <c r="E2420" s="1" t="s">
        <v>1157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0.45130787037037035</v>
      </c>
      <c r="N2420" s="20">
        <v>1.3988449999999999E-2</v>
      </c>
      <c r="P2420" s="63">
        <v>0.5541666666666667</v>
      </c>
      <c r="Q2420" s="19">
        <v>0.53587962962962965</v>
      </c>
      <c r="R2420" s="20">
        <v>1.6354960000000002E-2</v>
      </c>
      <c r="T2420" s="63">
        <v>0.42569444444444443</v>
      </c>
      <c r="U2420" s="19">
        <v>0.38472222222222219</v>
      </c>
      <c r="V2420">
        <v>1.0998600000000001E-2</v>
      </c>
      <c r="W2420" s="1" t="s">
        <v>624</v>
      </c>
    </row>
    <row r="2421" spans="1:32" x14ac:dyDescent="0.25">
      <c r="A2421">
        <v>1</v>
      </c>
      <c r="B2421" t="s">
        <v>230</v>
      </c>
      <c r="C2421" t="s">
        <v>201</v>
      </c>
      <c r="D2421">
        <v>9.83</v>
      </c>
      <c r="E2421" s="1" t="s">
        <v>1162</v>
      </c>
      <c r="G2421" s="1" t="s">
        <v>78</v>
      </c>
      <c r="H2421" s="1" t="s">
        <v>620</v>
      </c>
      <c r="I2421" s="1" t="s">
        <v>212</v>
      </c>
      <c r="J2421">
        <v>3</v>
      </c>
      <c r="K2421" s="1" t="s">
        <v>954</v>
      </c>
      <c r="L2421">
        <v>7000</v>
      </c>
      <c r="M2421" s="19">
        <v>0.42275462962962962</v>
      </c>
      <c r="N2421">
        <v>0.1165257</v>
      </c>
      <c r="O2421">
        <v>9.0879999999999992</v>
      </c>
      <c r="P2421" s="63">
        <v>0.63611111111111118</v>
      </c>
      <c r="Q2421" s="19">
        <v>0.45699074074074075</v>
      </c>
      <c r="R2421" s="20">
        <v>1.9678290000000001E-2</v>
      </c>
      <c r="S2421" s="87">
        <v>9.048</v>
      </c>
      <c r="T2421" s="63">
        <v>0.4694444444444445</v>
      </c>
      <c r="U2421" s="19">
        <v>0.30239583333333336</v>
      </c>
      <c r="V2421">
        <v>5.1116599999999998E-2</v>
      </c>
      <c r="W2421" s="1" t="s">
        <v>625</v>
      </c>
      <c r="AB2421" t="s">
        <v>85</v>
      </c>
      <c r="AC2421" t="s">
        <v>1477</v>
      </c>
      <c r="AF2421" t="s">
        <v>144</v>
      </c>
    </row>
    <row r="2422" spans="1:32" x14ac:dyDescent="0.25">
      <c r="A2422">
        <v>2</v>
      </c>
      <c r="B2422" t="s">
        <v>230</v>
      </c>
      <c r="C2422" t="s">
        <v>201</v>
      </c>
      <c r="D2422">
        <v>10.317</v>
      </c>
      <c r="G2422" s="1" t="s">
        <v>78</v>
      </c>
      <c r="H2422" s="1" t="s">
        <v>620</v>
      </c>
      <c r="I2422" s="1" t="s">
        <v>212</v>
      </c>
      <c r="J2422">
        <v>3</v>
      </c>
      <c r="K2422" s="1" t="s">
        <v>954</v>
      </c>
      <c r="L2422">
        <v>7000</v>
      </c>
      <c r="M2422" s="19">
        <v>0.42377314814814815</v>
      </c>
      <c r="N2422">
        <v>0.12751270000000001</v>
      </c>
      <c r="O2422">
        <v>9.65</v>
      </c>
      <c r="Q2422" s="19">
        <v>0.45804398148148145</v>
      </c>
      <c r="R2422" s="20">
        <v>2.8187380000000001E-2</v>
      </c>
      <c r="W2422" s="1" t="s">
        <v>625</v>
      </c>
      <c r="AB2422" t="s">
        <v>86</v>
      </c>
      <c r="AC2422" t="s">
        <v>1478</v>
      </c>
      <c r="AF2422" t="s">
        <v>153</v>
      </c>
    </row>
    <row r="2423" spans="1:32" x14ac:dyDescent="0.25">
      <c r="A2423">
        <v>3</v>
      </c>
      <c r="B2423" t="s">
        <v>230</v>
      </c>
      <c r="C2423" t="s">
        <v>201</v>
      </c>
      <c r="D2423">
        <v>11.458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0.42459490740740741</v>
      </c>
      <c r="N2423">
        <v>0.12714490000000001</v>
      </c>
      <c r="O2423">
        <v>10.856999999999999</v>
      </c>
      <c r="Q2423" s="19">
        <v>0.45891203703703703</v>
      </c>
      <c r="R2423" s="20">
        <v>6.357757E-2</v>
      </c>
      <c r="W2423" s="1" t="s">
        <v>625</v>
      </c>
      <c r="AB2423" t="s">
        <v>84</v>
      </c>
      <c r="AC2423" t="s">
        <v>1479</v>
      </c>
    </row>
    <row r="2424" spans="1:32" x14ac:dyDescent="0.25">
      <c r="A2424">
        <v>4</v>
      </c>
      <c r="B2424" t="s">
        <v>230</v>
      </c>
      <c r="C2424" t="s">
        <v>201</v>
      </c>
      <c r="D2424">
        <v>6.9139999999999997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0.42550925925925925</v>
      </c>
      <c r="N2424" s="20">
        <v>8.7966050000000004E-2</v>
      </c>
      <c r="O2424">
        <v>6.5110000000000001</v>
      </c>
      <c r="Q2424" s="19">
        <v>0.45973379629629635</v>
      </c>
      <c r="R2424" s="20">
        <v>4.7828259999999997E-2</v>
      </c>
      <c r="S2424" s="87">
        <v>6.4909999999999997</v>
      </c>
      <c r="U2424" s="19">
        <v>0.30355324074074075</v>
      </c>
      <c r="V2424" s="20">
        <v>4.4291160000000003E-2</v>
      </c>
      <c r="W2424" s="1" t="s">
        <v>625</v>
      </c>
      <c r="AB2424" t="s">
        <v>85</v>
      </c>
      <c r="AC2424" t="s">
        <v>1480</v>
      </c>
      <c r="AF2424" t="s">
        <v>176</v>
      </c>
    </row>
    <row r="2425" spans="1:32" x14ac:dyDescent="0.25">
      <c r="A2425">
        <v>5</v>
      </c>
      <c r="B2425" t="s">
        <v>230</v>
      </c>
      <c r="C2425" t="s">
        <v>201</v>
      </c>
      <c r="D2425">
        <v>4.8470000000000004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0.42623842592592592</v>
      </c>
      <c r="N2425">
        <v>0.5936205</v>
      </c>
      <c r="O2425">
        <v>4.133</v>
      </c>
      <c r="Q2425" s="19">
        <v>0.46057870370370368</v>
      </c>
      <c r="R2425" s="20">
        <v>6.6261840000000002E-2</v>
      </c>
      <c r="W2425" s="1" t="s">
        <v>625</v>
      </c>
      <c r="AB2425" t="s">
        <v>84</v>
      </c>
      <c r="AC2425" t="s">
        <v>1481</v>
      </c>
    </row>
    <row r="2426" spans="1:32" x14ac:dyDescent="0.25">
      <c r="A2426">
        <v>6</v>
      </c>
      <c r="B2426" t="s">
        <v>230</v>
      </c>
      <c r="C2426" t="s">
        <v>201</v>
      </c>
      <c r="D2426">
        <v>10.954000000000001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0.42706018518518518</v>
      </c>
      <c r="N2426">
        <v>0.15294630000000001</v>
      </c>
      <c r="O2426">
        <v>10.291</v>
      </c>
      <c r="Q2426" s="19">
        <v>0.4614699074074074</v>
      </c>
      <c r="R2426">
        <v>0.1076091</v>
      </c>
      <c r="W2426" s="1" t="s">
        <v>625</v>
      </c>
      <c r="AB2426" t="s">
        <v>86</v>
      </c>
      <c r="AC2426" t="s">
        <v>1482</v>
      </c>
      <c r="AF2426" t="s">
        <v>155</v>
      </c>
    </row>
    <row r="2427" spans="1:32" x14ac:dyDescent="0.25">
      <c r="A2427">
        <v>7</v>
      </c>
      <c r="B2427" t="s">
        <v>230</v>
      </c>
      <c r="C2427" t="s">
        <v>201</v>
      </c>
      <c r="D2427">
        <v>5.3849999999999998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0.42802083333333335</v>
      </c>
      <c r="N2427">
        <v>1.10721</v>
      </c>
      <c r="O2427">
        <v>4.085</v>
      </c>
      <c r="Q2427" s="19">
        <v>0.46233796296296298</v>
      </c>
      <c r="R2427">
        <v>0.30436059999999998</v>
      </c>
      <c r="S2427" s="87">
        <v>3.5</v>
      </c>
      <c r="U2427" s="19">
        <v>0.30435185185185182</v>
      </c>
      <c r="V2427">
        <v>0.1034723</v>
      </c>
      <c r="W2427" s="1" t="s">
        <v>625</v>
      </c>
      <c r="AB2427" t="s">
        <v>85</v>
      </c>
      <c r="AC2427" t="s">
        <v>1483</v>
      </c>
      <c r="AF2427" t="s">
        <v>152</v>
      </c>
    </row>
    <row r="2428" spans="1:32" x14ac:dyDescent="0.25">
      <c r="A2428">
        <v>8</v>
      </c>
      <c r="B2428" t="s">
        <v>230</v>
      </c>
      <c r="C2428" t="s">
        <v>201</v>
      </c>
      <c r="D2428">
        <v>10.754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0.42887731481481484</v>
      </c>
      <c r="N2428" s="20">
        <v>8.3207459999999997E-2</v>
      </c>
      <c r="O2428">
        <v>10.25</v>
      </c>
      <c r="Q2428" s="19">
        <v>0.46324074074074079</v>
      </c>
      <c r="R2428" s="20">
        <v>7.2429439999999998E-2</v>
      </c>
      <c r="W2428" s="1" t="s">
        <v>625</v>
      </c>
      <c r="AB2428" t="s">
        <v>86</v>
      </c>
      <c r="AC2428" t="s">
        <v>1484</v>
      </c>
      <c r="AF2428" t="s">
        <v>303</v>
      </c>
    </row>
    <row r="2429" spans="1:32" x14ac:dyDescent="0.25">
      <c r="A2429">
        <v>9</v>
      </c>
      <c r="B2429" t="s">
        <v>230</v>
      </c>
      <c r="C2429" t="s">
        <v>201</v>
      </c>
      <c r="D2429">
        <v>9.07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0.42967592592592596</v>
      </c>
      <c r="N2429">
        <v>0.1022561</v>
      </c>
      <c r="O2429">
        <v>8.5570000000000004</v>
      </c>
      <c r="Q2429" s="19">
        <v>0.46408564814814812</v>
      </c>
      <c r="R2429" s="20">
        <v>2.760435E-2</v>
      </c>
      <c r="W2429" s="1" t="s">
        <v>625</v>
      </c>
      <c r="AB2429" t="s">
        <v>86</v>
      </c>
      <c r="AC2429" t="s">
        <v>1485</v>
      </c>
      <c r="AF2429" t="s">
        <v>146</v>
      </c>
    </row>
    <row r="2430" spans="1:32" x14ac:dyDescent="0.25">
      <c r="A2430">
        <v>10</v>
      </c>
      <c r="B2430" t="s">
        <v>230</v>
      </c>
      <c r="C2430" t="s">
        <v>201</v>
      </c>
      <c r="D2430">
        <v>9.0649999999999995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0.4304398148148148</v>
      </c>
      <c r="N2430">
        <v>0.1176883</v>
      </c>
      <c r="O2430">
        <v>8.5090000000000003</v>
      </c>
      <c r="Q2430" s="19">
        <v>0.46488425925925925</v>
      </c>
      <c r="R2430" s="20">
        <v>4.0451479999999998E-2</v>
      </c>
      <c r="S2430" s="87">
        <v>8.4809999999999999</v>
      </c>
      <c r="U2430" s="19">
        <v>0.30523148148148149</v>
      </c>
      <c r="V2430" s="20">
        <v>4.1123140000000002E-2</v>
      </c>
      <c r="W2430" s="1" t="s">
        <v>625</v>
      </c>
      <c r="AB2430" t="s">
        <v>85</v>
      </c>
      <c r="AC2430" t="s">
        <v>1486</v>
      </c>
      <c r="AF2430" t="s">
        <v>169</v>
      </c>
    </row>
    <row r="2431" spans="1:32" x14ac:dyDescent="0.25">
      <c r="A2431">
        <v>11</v>
      </c>
      <c r="B2431" t="s">
        <v>230</v>
      </c>
      <c r="C2431" t="s">
        <v>201</v>
      </c>
      <c r="D2431">
        <v>11.813000000000001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0.43114583333333334</v>
      </c>
      <c r="N2431">
        <v>0.17989440000000001</v>
      </c>
      <c r="O2431">
        <v>11.467000000000001</v>
      </c>
      <c r="Q2431" s="19">
        <v>0.46568287037037037</v>
      </c>
      <c r="R2431" s="20">
        <v>9.8821110000000004E-2</v>
      </c>
      <c r="S2431" s="87">
        <v>11.41</v>
      </c>
      <c r="U2431" s="19">
        <v>0.30591435185185184</v>
      </c>
      <c r="V2431">
        <v>0.16207050000000001</v>
      </c>
      <c r="W2431" s="1" t="s">
        <v>625</v>
      </c>
      <c r="AB2431" t="s">
        <v>85</v>
      </c>
      <c r="AC2431" t="s">
        <v>1487</v>
      </c>
      <c r="AF2431" t="s">
        <v>171</v>
      </c>
    </row>
    <row r="2432" spans="1:32" x14ac:dyDescent="0.25">
      <c r="A2432">
        <v>12</v>
      </c>
      <c r="B2432" t="s">
        <v>230</v>
      </c>
      <c r="C2432" t="s">
        <v>201</v>
      </c>
      <c r="D2432">
        <v>9.9350000000000005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0.43186342592592591</v>
      </c>
      <c r="N2432">
        <v>0.16238849999999999</v>
      </c>
      <c r="O2432">
        <v>9.3640000000000008</v>
      </c>
      <c r="Q2432" s="19">
        <v>0.46649305555555554</v>
      </c>
      <c r="R2432">
        <v>0.14198759999999999</v>
      </c>
      <c r="S2432" s="87">
        <v>9.3360000000000003</v>
      </c>
      <c r="U2432" s="19">
        <v>0.30686342592592591</v>
      </c>
      <c r="V2432" s="20">
        <v>9.6673490000000001E-2</v>
      </c>
      <c r="W2432" s="1" t="s">
        <v>625</v>
      </c>
      <c r="AB2432" t="s">
        <v>85</v>
      </c>
      <c r="AC2432" t="s">
        <v>1488</v>
      </c>
      <c r="AF2432" t="s">
        <v>167</v>
      </c>
    </row>
    <row r="2433" spans="1:32" x14ac:dyDescent="0.25">
      <c r="A2433">
        <v>13</v>
      </c>
      <c r="B2433" t="s">
        <v>230</v>
      </c>
      <c r="C2433" t="s">
        <v>201</v>
      </c>
      <c r="D2433">
        <v>6.492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0.43267361111111113</v>
      </c>
      <c r="N2433" s="20">
        <v>7.3928359999999999E-2</v>
      </c>
      <c r="O2433">
        <v>6.15</v>
      </c>
      <c r="Q2433" s="19">
        <v>0.46738425925925925</v>
      </c>
      <c r="R2433" s="20">
        <v>2.0190449999999999E-2</v>
      </c>
      <c r="W2433" s="1" t="s">
        <v>625</v>
      </c>
      <c r="AB2433" t="s">
        <v>86</v>
      </c>
      <c r="AC2433" t="s">
        <v>1489</v>
      </c>
      <c r="AF2433" t="s">
        <v>134</v>
      </c>
    </row>
    <row r="2434" spans="1:32" x14ac:dyDescent="0.25">
      <c r="A2434">
        <v>14</v>
      </c>
      <c r="B2434" t="s">
        <v>230</v>
      </c>
      <c r="C2434" t="s">
        <v>201</v>
      </c>
      <c r="D2434">
        <v>5.04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0.43336805555555552</v>
      </c>
      <c r="N2434" s="20">
        <v>8.1033820000000006E-2</v>
      </c>
      <c r="O2434">
        <v>4.8209999999999997</v>
      </c>
      <c r="Q2434" s="19">
        <v>0.4682291666666667</v>
      </c>
      <c r="R2434" s="20">
        <v>1.743345E-2</v>
      </c>
      <c r="W2434" s="1" t="s">
        <v>625</v>
      </c>
      <c r="AB2434" t="s">
        <v>86</v>
      </c>
      <c r="AC2434" t="s">
        <v>1490</v>
      </c>
      <c r="AF2434" t="s">
        <v>292</v>
      </c>
    </row>
    <row r="2435" spans="1:32" x14ac:dyDescent="0.25">
      <c r="A2435">
        <v>15</v>
      </c>
      <c r="B2435" t="s">
        <v>230</v>
      </c>
      <c r="C2435" t="s">
        <v>201</v>
      </c>
      <c r="D2435">
        <v>9.9120000000000008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0.43412037037037038</v>
      </c>
      <c r="N2435">
        <v>0.15749350000000001</v>
      </c>
      <c r="O2435">
        <v>9.4939999999999998</v>
      </c>
      <c r="Q2435" s="19">
        <v>0.46912037037037035</v>
      </c>
      <c r="R2435" s="20">
        <v>3.3406810000000002E-2</v>
      </c>
      <c r="W2435" s="1" t="s">
        <v>625</v>
      </c>
      <c r="AB2435" t="s">
        <v>84</v>
      </c>
      <c r="AC2435" t="s">
        <v>1491</v>
      </c>
    </row>
    <row r="2436" spans="1:32" x14ac:dyDescent="0.25">
      <c r="A2436">
        <v>16</v>
      </c>
      <c r="B2436" t="s">
        <v>230</v>
      </c>
      <c r="C2436" t="s">
        <v>201</v>
      </c>
      <c r="D2436">
        <v>5.8259999999999996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0.43510416666666668</v>
      </c>
      <c r="N2436" s="20">
        <v>8.6646920000000002E-2</v>
      </c>
      <c r="O2436">
        <v>5.4909999999999997</v>
      </c>
      <c r="Q2436" s="19">
        <v>0.46991898148148148</v>
      </c>
      <c r="R2436" s="20">
        <v>1.1330740000000001E-2</v>
      </c>
      <c r="W2436" s="1" t="s">
        <v>625</v>
      </c>
      <c r="AB2436" t="s">
        <v>86</v>
      </c>
      <c r="AC2436" t="s">
        <v>1492</v>
      </c>
      <c r="AF2436" t="s">
        <v>287</v>
      </c>
    </row>
    <row r="2437" spans="1:32" x14ac:dyDescent="0.25">
      <c r="A2437">
        <v>17</v>
      </c>
      <c r="B2437" t="s">
        <v>230</v>
      </c>
      <c r="C2437" t="s">
        <v>201</v>
      </c>
      <c r="D2437">
        <v>11.045999999999999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0.43592592592592588</v>
      </c>
      <c r="N2437">
        <v>0.11942990000000001</v>
      </c>
      <c r="O2437">
        <v>10.414999999999999</v>
      </c>
      <c r="Q2437" s="19">
        <v>0.47076388888888893</v>
      </c>
      <c r="R2437" s="20">
        <v>4.3549669999999999E-2</v>
      </c>
      <c r="S2437" s="87">
        <v>10.35</v>
      </c>
      <c r="U2437" s="19">
        <v>0.30780092592592595</v>
      </c>
      <c r="V2437" s="20">
        <v>8.5980829999999994E-2</v>
      </c>
      <c r="W2437" s="1" t="s">
        <v>625</v>
      </c>
      <c r="AB2437" t="s">
        <v>85</v>
      </c>
      <c r="AC2437" t="s">
        <v>1493</v>
      </c>
      <c r="AF2437" t="s">
        <v>156</v>
      </c>
    </row>
    <row r="2438" spans="1:32" x14ac:dyDescent="0.25">
      <c r="A2438">
        <v>18</v>
      </c>
      <c r="B2438" t="s">
        <v>230</v>
      </c>
      <c r="C2438" t="s">
        <v>201</v>
      </c>
      <c r="D2438">
        <v>7.2439999999999998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0.43673611111111116</v>
      </c>
      <c r="N2438" s="20">
        <v>8.5663710000000004E-2</v>
      </c>
      <c r="O2438">
        <v>6.8689999999999998</v>
      </c>
      <c r="Q2438" s="19">
        <v>0.47156250000000005</v>
      </c>
      <c r="R2438" s="20">
        <v>3.8739849999999999E-2</v>
      </c>
      <c r="S2438" s="87">
        <v>6.8380000000000001</v>
      </c>
      <c r="U2438" s="19">
        <v>0.30876157407407406</v>
      </c>
      <c r="V2438" s="20">
        <v>5.6676709999999998E-2</v>
      </c>
      <c r="W2438" s="1" t="s">
        <v>625</v>
      </c>
      <c r="AB2438" t="s">
        <v>85</v>
      </c>
      <c r="AC2438" t="s">
        <v>1494</v>
      </c>
      <c r="AF2438" t="s">
        <v>145</v>
      </c>
    </row>
    <row r="2439" spans="1:32" x14ac:dyDescent="0.25">
      <c r="A2439">
        <v>19</v>
      </c>
      <c r="B2439" t="s">
        <v>230</v>
      </c>
      <c r="C2439" t="s">
        <v>201</v>
      </c>
      <c r="D2439">
        <v>9.8360000000000003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0.43752314814814813</v>
      </c>
      <c r="N2439">
        <v>0.1009174</v>
      </c>
      <c r="O2439">
        <v>9.2319999999999993</v>
      </c>
      <c r="Q2439" s="19">
        <v>0.47256944444444443</v>
      </c>
      <c r="R2439" s="20">
        <v>3.2354729999999998E-2</v>
      </c>
      <c r="W2439" s="1" t="s">
        <v>625</v>
      </c>
      <c r="AB2439" t="s">
        <v>86</v>
      </c>
      <c r="AC2439" t="s">
        <v>1495</v>
      </c>
      <c r="AF2439" t="s">
        <v>164</v>
      </c>
    </row>
    <row r="2440" spans="1:32" x14ac:dyDescent="0.25">
      <c r="A2440">
        <v>20</v>
      </c>
      <c r="B2440" t="s">
        <v>230</v>
      </c>
      <c r="C2440" t="s">
        <v>201</v>
      </c>
      <c r="D2440">
        <v>7.3150000000000004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0.43832175925925926</v>
      </c>
      <c r="N2440">
        <v>0.1247344</v>
      </c>
      <c r="O2440">
        <v>6.8440000000000003</v>
      </c>
      <c r="Q2440" s="19">
        <v>0.47356481481481483</v>
      </c>
      <c r="R2440" s="20">
        <v>3.4868620000000003E-2</v>
      </c>
      <c r="W2440" s="1" t="s">
        <v>625</v>
      </c>
      <c r="AB2440" t="s">
        <v>86</v>
      </c>
      <c r="AC2440" t="s">
        <v>1496</v>
      </c>
      <c r="AF2440" t="s">
        <v>124</v>
      </c>
    </row>
    <row r="2441" spans="1:32" x14ac:dyDescent="0.25">
      <c r="A2441">
        <v>21</v>
      </c>
      <c r="B2441" t="s">
        <v>230</v>
      </c>
      <c r="C2441" t="s">
        <v>201</v>
      </c>
      <c r="D2441">
        <v>11.738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0.43902777777777779</v>
      </c>
      <c r="N2441">
        <v>0.1470783</v>
      </c>
      <c r="O2441">
        <v>11.391</v>
      </c>
      <c r="Q2441" s="19">
        <v>0.47458333333333336</v>
      </c>
      <c r="R2441">
        <v>9.6272499999999997E-2</v>
      </c>
      <c r="S2441" s="87">
        <v>11.337</v>
      </c>
      <c r="U2441" s="19">
        <v>0.30983796296296295</v>
      </c>
      <c r="V2441" s="20">
        <v>6.2499869999999999E-2</v>
      </c>
      <c r="W2441" s="1" t="s">
        <v>625</v>
      </c>
      <c r="AB2441" t="s">
        <v>85</v>
      </c>
      <c r="AC2441" t="s">
        <v>1497</v>
      </c>
      <c r="AF2441" t="s">
        <v>304</v>
      </c>
    </row>
    <row r="2442" spans="1:32" x14ac:dyDescent="0.25">
      <c r="A2442">
        <v>22</v>
      </c>
      <c r="B2442" t="s">
        <v>230</v>
      </c>
      <c r="C2442" t="s">
        <v>201</v>
      </c>
      <c r="D2442">
        <v>8.6359999999999992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0.43995370370370374</v>
      </c>
      <c r="N2442">
        <v>0.1233785</v>
      </c>
      <c r="O2442">
        <v>8.01</v>
      </c>
      <c r="Q2442" s="19">
        <v>0.47540509259259256</v>
      </c>
      <c r="R2442" s="20">
        <v>4.8567029999999997E-2</v>
      </c>
      <c r="S2442" s="87">
        <v>8.3659999999999997</v>
      </c>
      <c r="U2442" s="19">
        <v>0.31079861111111112</v>
      </c>
      <c r="V2442" s="20">
        <v>6.6754759999999996E-2</v>
      </c>
      <c r="W2442" s="1" t="s">
        <v>625</v>
      </c>
      <c r="AB2442" t="s">
        <v>85</v>
      </c>
      <c r="AC2442" t="s">
        <v>1498</v>
      </c>
      <c r="AF2442" t="s">
        <v>238</v>
      </c>
    </row>
    <row r="2443" spans="1:32" x14ac:dyDescent="0.25">
      <c r="A2443">
        <v>23</v>
      </c>
      <c r="B2443" t="s">
        <v>230</v>
      </c>
      <c r="C2443" t="s">
        <v>201</v>
      </c>
      <c r="D2443">
        <v>9.8409999999999993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0.44079861111111113</v>
      </c>
      <c r="N2443">
        <v>0.1044876</v>
      </c>
      <c r="O2443">
        <v>9.1630000000000003</v>
      </c>
      <c r="Q2443" s="19">
        <v>0.47653935185185187</v>
      </c>
      <c r="R2443">
        <v>4.3121800000000002E-2</v>
      </c>
      <c r="S2443" s="87">
        <v>9.0809999999999995</v>
      </c>
      <c r="U2443" s="19">
        <v>0.31162037037037038</v>
      </c>
      <c r="V2443" s="20">
        <v>5.5622020000000001E-2</v>
      </c>
      <c r="W2443" s="1" t="s">
        <v>625</v>
      </c>
      <c r="AB2443" t="s">
        <v>85</v>
      </c>
      <c r="AC2443" t="s">
        <v>1499</v>
      </c>
      <c r="AF2443" t="s">
        <v>127</v>
      </c>
    </row>
    <row r="2444" spans="1:32" x14ac:dyDescent="0.25">
      <c r="A2444">
        <v>24</v>
      </c>
      <c r="B2444" t="s">
        <v>230</v>
      </c>
      <c r="C2444" t="s">
        <v>201</v>
      </c>
      <c r="D2444">
        <v>10.923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0.44156250000000002</v>
      </c>
      <c r="N2444">
        <v>0.1453584</v>
      </c>
      <c r="O2444">
        <v>10.195</v>
      </c>
      <c r="Q2444" s="19">
        <v>0.47745370370370371</v>
      </c>
      <c r="R2444">
        <v>0.12479129999999999</v>
      </c>
      <c r="S2444" s="87">
        <v>10.122</v>
      </c>
      <c r="U2444" s="19">
        <v>0.31268518518518518</v>
      </c>
      <c r="V2444" s="20">
        <v>6.5394510000000003E-2</v>
      </c>
      <c r="W2444" s="1" t="s">
        <v>625</v>
      </c>
      <c r="AB2444" t="s">
        <v>85</v>
      </c>
      <c r="AC2444" t="s">
        <v>1500</v>
      </c>
      <c r="AF2444" t="s">
        <v>137</v>
      </c>
    </row>
    <row r="2445" spans="1:32" x14ac:dyDescent="0.25">
      <c r="A2445">
        <v>25</v>
      </c>
      <c r="B2445" t="s">
        <v>230</v>
      </c>
      <c r="C2445" t="s">
        <v>201</v>
      </c>
      <c r="D2445">
        <v>9.3230000000000004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0.44259259259259259</v>
      </c>
      <c r="N2445">
        <v>0.90366630000000003</v>
      </c>
      <c r="O2445">
        <v>9.0289999999999999</v>
      </c>
      <c r="Q2445" s="19">
        <v>0.47849537037037032</v>
      </c>
      <c r="R2445">
        <v>0.82730389999999998</v>
      </c>
      <c r="W2445" s="1" t="s">
        <v>625</v>
      </c>
      <c r="AB2445" t="s">
        <v>84</v>
      </c>
      <c r="AC2445" t="s">
        <v>1501</v>
      </c>
    </row>
    <row r="2446" spans="1:32" x14ac:dyDescent="0.25">
      <c r="A2446">
        <v>26</v>
      </c>
      <c r="B2446" t="s">
        <v>230</v>
      </c>
      <c r="C2446" t="s">
        <v>201</v>
      </c>
      <c r="D2446">
        <v>8.3539999999999992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0.44343749999999998</v>
      </c>
      <c r="N2446">
        <v>8.3956900000000001E-2</v>
      </c>
      <c r="O2446">
        <v>7.798</v>
      </c>
      <c r="Q2446" s="19">
        <v>0.47942129629629626</v>
      </c>
      <c r="R2446" s="20">
        <v>6.3593759999999999E-2</v>
      </c>
      <c r="W2446" s="1" t="s">
        <v>625</v>
      </c>
      <c r="AB2446" t="s">
        <v>84</v>
      </c>
      <c r="AC2446" t="s">
        <v>1502</v>
      </c>
    </row>
    <row r="2447" spans="1:32" x14ac:dyDescent="0.25">
      <c r="A2447">
        <v>27</v>
      </c>
      <c r="B2447" t="s">
        <v>230</v>
      </c>
      <c r="C2447" t="s">
        <v>201</v>
      </c>
      <c r="D2447">
        <v>7.1539999999999999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0.44427083333333334</v>
      </c>
      <c r="N2447" s="20">
        <v>7.1221640000000003E-4</v>
      </c>
      <c r="O2447">
        <v>6.9580000000000002</v>
      </c>
      <c r="Q2447" s="19">
        <v>0.48030092592592594</v>
      </c>
      <c r="R2447">
        <v>1.283606</v>
      </c>
      <c r="W2447" s="1" t="s">
        <v>625</v>
      </c>
      <c r="AB2447" t="s">
        <v>84</v>
      </c>
      <c r="AC2447" t="s">
        <v>1503</v>
      </c>
    </row>
    <row r="2448" spans="1:32" x14ac:dyDescent="0.25">
      <c r="A2448">
        <v>28</v>
      </c>
      <c r="B2448" t="s">
        <v>230</v>
      </c>
      <c r="C2448" t="s">
        <v>201</v>
      </c>
      <c r="D2448">
        <v>9.9079999999999995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0.44502314814814814</v>
      </c>
      <c r="N2448" s="20">
        <v>5.8936959999999997E-2</v>
      </c>
      <c r="O2448">
        <v>9.36</v>
      </c>
      <c r="Q2448" s="19">
        <v>0.48137731481481483</v>
      </c>
      <c r="R2448">
        <v>0.15165239999999999</v>
      </c>
      <c r="S2448" s="87">
        <v>9.2739999999999991</v>
      </c>
      <c r="U2448" s="19">
        <v>0.31350694444444444</v>
      </c>
      <c r="V2448" s="20">
        <v>5.0827829999999997E-2</v>
      </c>
      <c r="W2448" s="1" t="s">
        <v>625</v>
      </c>
      <c r="AB2448" t="s">
        <v>85</v>
      </c>
      <c r="AC2448" t="s">
        <v>1504</v>
      </c>
      <c r="AF2448" t="s">
        <v>247</v>
      </c>
    </row>
    <row r="2449" spans="1:32" x14ac:dyDescent="0.25">
      <c r="A2449">
        <v>29</v>
      </c>
      <c r="B2449" t="s">
        <v>230</v>
      </c>
      <c r="C2449" t="s">
        <v>201</v>
      </c>
      <c r="D2449">
        <v>11.422000000000001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0.44575231481481481</v>
      </c>
      <c r="N2449">
        <v>0.82035150000000001</v>
      </c>
      <c r="O2449">
        <v>10.656000000000001</v>
      </c>
      <c r="Q2449" s="19">
        <v>0.48216435185185186</v>
      </c>
      <c r="R2449">
        <v>0.71571030000000002</v>
      </c>
      <c r="S2449" s="87">
        <v>10.481</v>
      </c>
      <c r="U2449" s="19">
        <v>0.31422453703703707</v>
      </c>
      <c r="V2449">
        <v>0.78164140000000004</v>
      </c>
      <c r="W2449" s="1" t="s">
        <v>625</v>
      </c>
      <c r="AB2449" t="s">
        <v>85</v>
      </c>
      <c r="AC2449" t="s">
        <v>1505</v>
      </c>
      <c r="AF2449" t="s">
        <v>240</v>
      </c>
    </row>
    <row r="2450" spans="1:32" x14ac:dyDescent="0.25">
      <c r="A2450">
        <v>30</v>
      </c>
      <c r="B2450" t="s">
        <v>230</v>
      </c>
      <c r="C2450" t="s">
        <v>201</v>
      </c>
      <c r="D2450">
        <v>10.496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0.44664351851851852</v>
      </c>
      <c r="N2450" s="20">
        <v>8.1840319999999994E-2</v>
      </c>
      <c r="O2450">
        <v>9.9320000000000004</v>
      </c>
      <c r="Q2450" s="19">
        <v>0.48319444444444443</v>
      </c>
      <c r="R2450" s="20">
        <v>2.7504649999999999E-2</v>
      </c>
      <c r="S2450" s="87">
        <v>9.9</v>
      </c>
      <c r="U2450" s="19">
        <v>0.31525462962962963</v>
      </c>
      <c r="V2450">
        <v>5.2351399999999999E-2</v>
      </c>
      <c r="W2450" s="1" t="s">
        <v>625</v>
      </c>
      <c r="AB2450" t="s">
        <v>85</v>
      </c>
      <c r="AC2450" t="s">
        <v>1506</v>
      </c>
      <c r="AF2450" t="s">
        <v>162</v>
      </c>
    </row>
    <row r="2451" spans="1:32" x14ac:dyDescent="0.25">
      <c r="A2451">
        <v>31</v>
      </c>
      <c r="B2451" t="s">
        <v>230</v>
      </c>
      <c r="C2451" t="s">
        <v>201</v>
      </c>
      <c r="D2451">
        <v>10.4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0.44751157407407405</v>
      </c>
      <c r="N2451">
        <v>0.1033313</v>
      </c>
      <c r="O2451">
        <v>9.7170000000000005</v>
      </c>
      <c r="Q2451" s="19">
        <v>0.4846759259259259</v>
      </c>
      <c r="R2451" s="20">
        <v>7.4724910000000005E-2</v>
      </c>
      <c r="S2451" s="87">
        <v>9.6809999999999992</v>
      </c>
      <c r="U2451" s="19">
        <v>0.31600694444444444</v>
      </c>
      <c r="V2451">
        <v>3.3819399999999999E-2</v>
      </c>
      <c r="W2451" s="1" t="s">
        <v>625</v>
      </c>
      <c r="AB2451" t="s">
        <v>85</v>
      </c>
      <c r="AC2451" t="s">
        <v>1507</v>
      </c>
      <c r="AF2451" t="s">
        <v>371</v>
      </c>
    </row>
    <row r="2452" spans="1:32" x14ac:dyDescent="0.25">
      <c r="A2452">
        <v>32</v>
      </c>
      <c r="B2452" t="s">
        <v>230</v>
      </c>
      <c r="C2452" t="s">
        <v>201</v>
      </c>
      <c r="D2452">
        <v>7.6269999999999998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0.448275462962963</v>
      </c>
      <c r="N2452">
        <v>0.10445599999999999</v>
      </c>
      <c r="O2452">
        <v>7.2409999999999997</v>
      </c>
      <c r="Q2452" s="19">
        <v>0.48549768518518516</v>
      </c>
      <c r="R2452" s="20">
        <v>6.1838770000000001E-2</v>
      </c>
      <c r="S2452" s="87">
        <v>7.1879999999999997</v>
      </c>
      <c r="U2452" s="19">
        <v>0.31667824074074075</v>
      </c>
      <c r="V2452" s="20">
        <v>5.8538819999999998E-2</v>
      </c>
      <c r="W2452" s="1" t="s">
        <v>625</v>
      </c>
      <c r="AB2452" t="s">
        <v>85</v>
      </c>
      <c r="AC2452" t="s">
        <v>1508</v>
      </c>
      <c r="AF2452" t="s">
        <v>136</v>
      </c>
    </row>
    <row r="2453" spans="1:32" x14ac:dyDescent="0.25">
      <c r="A2453">
        <v>33</v>
      </c>
      <c r="B2453" t="s">
        <v>230</v>
      </c>
      <c r="C2453" t="s">
        <v>201</v>
      </c>
      <c r="D2453">
        <v>7.7830000000000004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0.44894675925925925</v>
      </c>
      <c r="N2453" s="20">
        <v>7.0731569999999994E-2</v>
      </c>
      <c r="O2453">
        <v>7.6609999999999996</v>
      </c>
      <c r="Q2453" s="19">
        <v>0.4863425925925926</v>
      </c>
      <c r="R2453" s="20">
        <v>3.9621160000000002E-2</v>
      </c>
      <c r="W2453" s="1" t="s">
        <v>625</v>
      </c>
      <c r="AB2453" t="s">
        <v>84</v>
      </c>
      <c r="AC2453" t="s">
        <v>1509</v>
      </c>
    </row>
    <row r="2454" spans="1:32" x14ac:dyDescent="0.25">
      <c r="A2454">
        <v>34</v>
      </c>
      <c r="B2454" t="s">
        <v>230</v>
      </c>
      <c r="C2454" t="s">
        <v>201</v>
      </c>
      <c r="D2454">
        <v>5.4050000000000002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0.44971064814814815</v>
      </c>
      <c r="N2454" s="20">
        <v>6.5031919999999993E-2</v>
      </c>
      <c r="O2454">
        <v>5.1669999999999998</v>
      </c>
      <c r="Q2454" s="19">
        <v>0.48718750000000005</v>
      </c>
      <c r="R2454" s="20">
        <v>1.5492580000000001E-2</v>
      </c>
      <c r="S2454" s="87">
        <v>5.1619999999999999</v>
      </c>
      <c r="U2454" s="19">
        <v>0.31738425925925923</v>
      </c>
      <c r="V2454">
        <v>3.2423500000000001E-2</v>
      </c>
      <c r="W2454" s="1" t="s">
        <v>625</v>
      </c>
      <c r="AB2454" t="s">
        <v>85</v>
      </c>
      <c r="AC2454" t="s">
        <v>1510</v>
      </c>
      <c r="AF2454" t="s">
        <v>164</v>
      </c>
    </row>
    <row r="2455" spans="1:32" x14ac:dyDescent="0.25">
      <c r="A2455">
        <v>35</v>
      </c>
      <c r="B2455" t="s">
        <v>230</v>
      </c>
      <c r="C2455" t="s">
        <v>201</v>
      </c>
      <c r="D2455">
        <v>12.083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0.45055555555555554</v>
      </c>
      <c r="N2455">
        <v>0.1311958</v>
      </c>
      <c r="O2455">
        <v>11.667</v>
      </c>
      <c r="Q2455" s="19">
        <v>0.48815972222222226</v>
      </c>
      <c r="R2455">
        <v>8.6198899999999995E-2</v>
      </c>
      <c r="W2455" s="1" t="s">
        <v>625</v>
      </c>
      <c r="AB2455" t="s">
        <v>84</v>
      </c>
      <c r="AC2455" t="s">
        <v>1511</v>
      </c>
    </row>
    <row r="2456" spans="1:32" x14ac:dyDescent="0.25">
      <c r="A2456">
        <v>36</v>
      </c>
      <c r="B2456" t="s">
        <v>230</v>
      </c>
      <c r="C2456" t="s">
        <v>201</v>
      </c>
      <c r="D2456">
        <v>9.798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0.45157407407407407</v>
      </c>
      <c r="N2456" s="20">
        <v>9.0969540000000002E-2</v>
      </c>
      <c r="O2456">
        <v>9.4930000000000003</v>
      </c>
      <c r="Q2456" s="19">
        <v>0.48934027777777778</v>
      </c>
      <c r="R2456" s="20">
        <v>4.4945680000000002E-2</v>
      </c>
      <c r="W2456" s="1" t="s">
        <v>625</v>
      </c>
      <c r="AB2456" t="s">
        <v>84</v>
      </c>
      <c r="AC2456" t="s">
        <v>1512</v>
      </c>
    </row>
    <row r="2457" spans="1:32" x14ac:dyDescent="0.25">
      <c r="A2457">
        <v>37</v>
      </c>
      <c r="B2457" t="s">
        <v>230</v>
      </c>
      <c r="C2457" t="s">
        <v>201</v>
      </c>
      <c r="D2457">
        <v>6.5650000000000004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0.45258101851851856</v>
      </c>
      <c r="N2457">
        <v>8.4381700000000004E-2</v>
      </c>
      <c r="O2457">
        <v>6.1239999999999997</v>
      </c>
      <c r="Q2457" s="19">
        <v>0.49012731481481481</v>
      </c>
      <c r="R2457" s="20">
        <v>4.2385619999999999E-2</v>
      </c>
      <c r="W2457" s="1" t="s">
        <v>625</v>
      </c>
      <c r="AB2457" t="s">
        <v>86</v>
      </c>
      <c r="AC2457" t="s">
        <v>1513</v>
      </c>
      <c r="AF2457" t="s">
        <v>150</v>
      </c>
    </row>
    <row r="2458" spans="1:32" x14ac:dyDescent="0.25">
      <c r="A2458">
        <v>38</v>
      </c>
      <c r="B2458" t="s">
        <v>230</v>
      </c>
      <c r="C2458" t="s">
        <v>201</v>
      </c>
      <c r="D2458">
        <v>7.65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0.45340277777777777</v>
      </c>
      <c r="N2458" s="20">
        <v>9.9199609999999994E-2</v>
      </c>
      <c r="O2458">
        <v>7.2519999999999998</v>
      </c>
      <c r="Q2458" s="19">
        <v>0.4914351851851852</v>
      </c>
      <c r="R2458" s="20">
        <v>6.568881E-2</v>
      </c>
      <c r="W2458" s="1" t="s">
        <v>625</v>
      </c>
      <c r="AB2458" t="s">
        <v>86</v>
      </c>
      <c r="AC2458" t="s">
        <v>1514</v>
      </c>
      <c r="AF2458" t="s">
        <v>247</v>
      </c>
    </row>
    <row r="2459" spans="1:32" x14ac:dyDescent="0.25">
      <c r="A2459">
        <v>39</v>
      </c>
      <c r="B2459" t="s">
        <v>230</v>
      </c>
      <c r="C2459" t="s">
        <v>201</v>
      </c>
      <c r="D2459">
        <v>6.5979999999999999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0.4541782407407407</v>
      </c>
      <c r="N2459" s="20">
        <v>7.7812870000000006E-2</v>
      </c>
      <c r="O2459">
        <v>6.4809999999999999</v>
      </c>
      <c r="Q2459" s="19">
        <v>0.49231481481481482</v>
      </c>
      <c r="R2459" s="20">
        <v>2.8174919999999999E-2</v>
      </c>
      <c r="W2459" s="1" t="s">
        <v>625</v>
      </c>
      <c r="AB2459" t="s">
        <v>84</v>
      </c>
      <c r="AC2459" t="s">
        <v>1515</v>
      </c>
    </row>
    <row r="2460" spans="1:32" x14ac:dyDescent="0.25">
      <c r="A2460">
        <v>40</v>
      </c>
      <c r="B2460" t="s">
        <v>230</v>
      </c>
      <c r="C2460" t="s">
        <v>201</v>
      </c>
      <c r="D2460">
        <v>7.4749999999999996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0.45498842592592598</v>
      </c>
      <c r="N2460">
        <v>0.71659459999999997</v>
      </c>
      <c r="O2460">
        <v>7.0410000000000004</v>
      </c>
      <c r="Q2460" s="19">
        <v>0.49312500000000004</v>
      </c>
      <c r="R2460">
        <v>0.63921249999999996</v>
      </c>
      <c r="S2460" s="87">
        <v>6.9050000000000002</v>
      </c>
      <c r="U2460" s="19">
        <v>0.31807870370370367</v>
      </c>
      <c r="V2460">
        <v>0.68954629999999995</v>
      </c>
      <c r="W2460" s="1" t="s">
        <v>625</v>
      </c>
      <c r="AB2460" t="s">
        <v>85</v>
      </c>
      <c r="AC2460" t="s">
        <v>1516</v>
      </c>
      <c r="AF2460" t="s">
        <v>129</v>
      </c>
    </row>
    <row r="2461" spans="1:32" x14ac:dyDescent="0.25">
      <c r="A2461">
        <v>41</v>
      </c>
      <c r="B2461" t="s">
        <v>230</v>
      </c>
      <c r="C2461" t="s">
        <v>201</v>
      </c>
      <c r="D2461">
        <v>7.8650000000000002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0.45582175925925927</v>
      </c>
      <c r="N2461">
        <v>0.57478739999999995</v>
      </c>
      <c r="O2461">
        <v>7.3540000000000001</v>
      </c>
      <c r="Q2461" s="19">
        <v>0.49417824074074074</v>
      </c>
      <c r="R2461">
        <v>0.52399280000000004</v>
      </c>
      <c r="S2461" s="87">
        <v>7.2359999999999998</v>
      </c>
      <c r="U2461" s="19">
        <v>0.31916666666666665</v>
      </c>
      <c r="V2461">
        <v>0.60386600000000001</v>
      </c>
      <c r="W2461" s="1" t="s">
        <v>625</v>
      </c>
      <c r="AB2461" t="s">
        <v>85</v>
      </c>
      <c r="AC2461" t="s">
        <v>1517</v>
      </c>
      <c r="AF2461" t="s">
        <v>149</v>
      </c>
    </row>
    <row r="2462" spans="1:32" x14ac:dyDescent="0.25">
      <c r="A2462">
        <v>42</v>
      </c>
      <c r="B2462" t="s">
        <v>230</v>
      </c>
      <c r="C2462" t="s">
        <v>201</v>
      </c>
      <c r="D2462">
        <v>8.1940000000000008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0.45679398148148148</v>
      </c>
      <c r="N2462" s="20">
        <v>7.2074760000000002E-2</v>
      </c>
      <c r="O2462">
        <v>7.7770000000000001</v>
      </c>
      <c r="Q2462" s="19">
        <v>0.49505787037037036</v>
      </c>
      <c r="R2462" s="20">
        <v>9.0370010000000001E-2</v>
      </c>
      <c r="W2462" s="1" t="s">
        <v>625</v>
      </c>
      <c r="AB2462" t="s">
        <v>86</v>
      </c>
      <c r="AC2462" t="s">
        <v>1518</v>
      </c>
      <c r="AF2462" t="s">
        <v>178</v>
      </c>
    </row>
    <row r="2463" spans="1:32" x14ac:dyDescent="0.25">
      <c r="A2463">
        <v>43</v>
      </c>
      <c r="B2463" t="s">
        <v>230</v>
      </c>
      <c r="C2463" t="s">
        <v>201</v>
      </c>
      <c r="D2463">
        <v>5.9669999999999996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0.45760416666666665</v>
      </c>
      <c r="N2463">
        <v>4.7905700000000002E-2</v>
      </c>
      <c r="O2463">
        <v>5.6890000000000001</v>
      </c>
      <c r="Q2463" s="19">
        <v>0.49596064814814816</v>
      </c>
      <c r="R2463" s="20">
        <v>2.636581E-2</v>
      </c>
      <c r="W2463" s="1" t="s">
        <v>625</v>
      </c>
      <c r="AB2463" t="s">
        <v>86</v>
      </c>
      <c r="AC2463" t="s">
        <v>1519</v>
      </c>
      <c r="AF2463" t="s">
        <v>161</v>
      </c>
    </row>
    <row r="2464" spans="1:32" x14ac:dyDescent="0.25">
      <c r="A2464">
        <v>44</v>
      </c>
      <c r="B2464" t="s">
        <v>230</v>
      </c>
      <c r="C2464" t="s">
        <v>201</v>
      </c>
      <c r="D2464">
        <v>9.4060000000000006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0.45872685185185186</v>
      </c>
      <c r="N2464">
        <v>0.124524</v>
      </c>
      <c r="O2464">
        <v>8.8049999999999997</v>
      </c>
      <c r="Q2464" s="19">
        <v>0.49699074074074073</v>
      </c>
      <c r="R2464" s="20">
        <v>4.9807610000000002E-2</v>
      </c>
      <c r="W2464" s="1" t="s">
        <v>625</v>
      </c>
      <c r="AB2464" t="s">
        <v>84</v>
      </c>
      <c r="AC2464" t="s">
        <v>1520</v>
      </c>
    </row>
    <row r="2465" spans="1:32" x14ac:dyDescent="0.25">
      <c r="A2465">
        <v>45</v>
      </c>
      <c r="B2465" t="s">
        <v>230</v>
      </c>
      <c r="C2465" t="s">
        <v>201</v>
      </c>
      <c r="D2465">
        <v>6.0510000000000002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0.4597222222222222</v>
      </c>
      <c r="N2465" s="20">
        <v>6.7675449999999998E-2</v>
      </c>
      <c r="O2465">
        <v>5.7869999999999999</v>
      </c>
      <c r="Q2465" s="19">
        <v>0.49791666666666662</v>
      </c>
      <c r="R2465" s="20">
        <v>3.7181770000000003E-2</v>
      </c>
      <c r="W2465" s="1" t="s">
        <v>625</v>
      </c>
      <c r="AB2465" t="s">
        <v>84</v>
      </c>
      <c r="AC2465" t="s">
        <v>1521</v>
      </c>
    </row>
    <row r="2466" spans="1:32" x14ac:dyDescent="0.25">
      <c r="A2466">
        <v>46</v>
      </c>
      <c r="B2466" t="s">
        <v>230</v>
      </c>
      <c r="C2466" t="s">
        <v>608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0.46057870370370368</v>
      </c>
      <c r="N2466" s="20">
        <v>7.0292269999999999E-3</v>
      </c>
      <c r="Q2466" s="19">
        <v>0.49884259259259256</v>
      </c>
      <c r="R2466" s="20">
        <v>6.985509E-3</v>
      </c>
      <c r="U2466" s="19">
        <v>0.32001157407407405</v>
      </c>
      <c r="V2466" s="20">
        <v>6.1716139999999997E-3</v>
      </c>
      <c r="W2466" s="1" t="s">
        <v>625</v>
      </c>
    </row>
    <row r="2467" spans="1:32" x14ac:dyDescent="0.25">
      <c r="A2467">
        <v>47</v>
      </c>
      <c r="B2467" t="s">
        <v>230</v>
      </c>
      <c r="C2467" t="s">
        <v>608</v>
      </c>
      <c r="E2467" s="1" t="s">
        <v>1163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0.46136574074074077</v>
      </c>
      <c r="N2467" s="20">
        <v>8.7270349999999993E-3</v>
      </c>
      <c r="P2467" s="63">
        <v>0.64583333333333337</v>
      </c>
      <c r="Q2467" s="19">
        <v>0.4997685185185185</v>
      </c>
      <c r="R2467" s="20">
        <v>9.9097660000000004E-3</v>
      </c>
      <c r="T2467" s="63">
        <v>0.47222222222222227</v>
      </c>
      <c r="U2467" s="19">
        <v>0.32060185185185186</v>
      </c>
      <c r="V2467" s="20">
        <v>6.6429949999999996E-3</v>
      </c>
      <c r="W2467" s="1" t="s">
        <v>625</v>
      </c>
    </row>
    <row r="2468" spans="1:32" x14ac:dyDescent="0.25">
      <c r="A2468">
        <v>1</v>
      </c>
      <c r="B2468" t="s">
        <v>229</v>
      </c>
      <c r="C2468" t="s">
        <v>201</v>
      </c>
      <c r="D2468">
        <v>6.5060000000000002</v>
      </c>
      <c r="E2468" s="1" t="s">
        <v>1164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6262</v>
      </c>
      <c r="M2468" s="19">
        <v>0.42275462962962962</v>
      </c>
      <c r="N2468">
        <v>1.1509</v>
      </c>
      <c r="O2468">
        <v>5.5620000000000003</v>
      </c>
      <c r="P2468" s="63">
        <v>0.61875000000000002</v>
      </c>
      <c r="Q2468" s="19">
        <v>0.45699074074074075</v>
      </c>
      <c r="R2468">
        <v>0.39368360000000002</v>
      </c>
      <c r="W2468" s="1" t="s">
        <v>625</v>
      </c>
      <c r="AB2468" t="s">
        <v>86</v>
      </c>
      <c r="AC2468" t="s">
        <v>1522</v>
      </c>
      <c r="AF2468" t="s">
        <v>154</v>
      </c>
    </row>
    <row r="2469" spans="1:32" x14ac:dyDescent="0.25">
      <c r="A2469">
        <v>2</v>
      </c>
      <c r="B2469" t="s">
        <v>229</v>
      </c>
      <c r="C2469" t="s">
        <v>201</v>
      </c>
      <c r="D2469">
        <v>7.1639999999999997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6262</v>
      </c>
      <c r="M2469" s="19">
        <v>0.42377314814814815</v>
      </c>
      <c r="N2469">
        <v>0.1901053</v>
      </c>
      <c r="O2469">
        <v>6.7910000000000004</v>
      </c>
      <c r="Q2469" s="19">
        <v>0.45804398148148145</v>
      </c>
      <c r="R2469">
        <v>0.1233834</v>
      </c>
      <c r="W2469" s="1" t="s">
        <v>625</v>
      </c>
      <c r="AB2469" t="s">
        <v>84</v>
      </c>
      <c r="AC2469" t="s">
        <v>1523</v>
      </c>
    </row>
    <row r="2470" spans="1:32" x14ac:dyDescent="0.25">
      <c r="A2470">
        <v>3</v>
      </c>
      <c r="B2470" t="s">
        <v>229</v>
      </c>
      <c r="C2470" t="s">
        <v>201</v>
      </c>
      <c r="D2470">
        <v>7.3959999999999999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0.42459490740740741</v>
      </c>
      <c r="N2470">
        <v>0.17960690000000001</v>
      </c>
      <c r="O2470">
        <v>6.9829999999999997</v>
      </c>
      <c r="Q2470" s="19">
        <v>0.45891203703703703</v>
      </c>
      <c r="R2470" s="20">
        <v>6.6846710000000004E-2</v>
      </c>
      <c r="W2470" s="1" t="s">
        <v>625</v>
      </c>
      <c r="AB2470" t="s">
        <v>86</v>
      </c>
      <c r="AC2470" t="s">
        <v>1524</v>
      </c>
      <c r="AF2470" t="s">
        <v>138</v>
      </c>
    </row>
    <row r="2471" spans="1:32" x14ac:dyDescent="0.25">
      <c r="A2471">
        <v>4</v>
      </c>
      <c r="B2471" t="s">
        <v>229</v>
      </c>
      <c r="C2471" t="s">
        <v>201</v>
      </c>
      <c r="D2471">
        <v>6.7469999999999999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0.42550925925925925</v>
      </c>
      <c r="N2471">
        <v>0.1107112</v>
      </c>
      <c r="O2471">
        <v>6.52</v>
      </c>
      <c r="Q2471" s="19">
        <v>0.45973379629629635</v>
      </c>
      <c r="R2471" s="20">
        <v>6.3742160000000006E-2</v>
      </c>
      <c r="S2471" s="87">
        <v>6.4779999999999998</v>
      </c>
      <c r="T2471" s="63">
        <v>0.47222222222222227</v>
      </c>
      <c r="U2471" s="19">
        <v>0.30239583333333336</v>
      </c>
      <c r="V2471" s="20">
        <v>5.8516480000000003E-2</v>
      </c>
      <c r="W2471" s="1" t="s">
        <v>625</v>
      </c>
      <c r="AB2471" t="s">
        <v>85</v>
      </c>
      <c r="AC2471" t="s">
        <v>1525</v>
      </c>
      <c r="AF2471" t="s">
        <v>135</v>
      </c>
    </row>
    <row r="2472" spans="1:32" x14ac:dyDescent="0.25">
      <c r="A2472">
        <v>5</v>
      </c>
      <c r="B2472" t="s">
        <v>229</v>
      </c>
      <c r="C2472" t="s">
        <v>201</v>
      </c>
      <c r="D2472">
        <v>9.3620000000000001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0.42623842592592592</v>
      </c>
      <c r="N2472">
        <v>0.27660230000000002</v>
      </c>
      <c r="O2472">
        <v>8.9290000000000003</v>
      </c>
      <c r="Q2472" s="19">
        <v>0.46057870370370368</v>
      </c>
      <c r="R2472">
        <v>0.20304040000000001</v>
      </c>
      <c r="W2472" s="1" t="s">
        <v>625</v>
      </c>
      <c r="AB2472" t="s">
        <v>86</v>
      </c>
      <c r="AC2472" t="s">
        <v>1526</v>
      </c>
      <c r="AF2472" t="s">
        <v>163</v>
      </c>
    </row>
    <row r="2473" spans="1:32" x14ac:dyDescent="0.25">
      <c r="A2473">
        <v>6</v>
      </c>
      <c r="B2473" t="s">
        <v>229</v>
      </c>
      <c r="C2473" t="s">
        <v>201</v>
      </c>
      <c r="D2473">
        <v>5.0519999999999996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0.42706018518518518</v>
      </c>
      <c r="N2473">
        <v>0.97851480000000002</v>
      </c>
      <c r="O2473">
        <v>4.4279999999999999</v>
      </c>
      <c r="Q2473" s="19">
        <v>0.4614699074074074</v>
      </c>
      <c r="R2473">
        <v>0.19762370000000001</v>
      </c>
      <c r="S2473" s="87">
        <v>4.3150000000000004</v>
      </c>
      <c r="U2473" s="19">
        <v>0.30355324074074075</v>
      </c>
      <c r="V2473" s="20">
        <v>8.2498169999999996E-2</v>
      </c>
      <c r="W2473" s="1" t="s">
        <v>625</v>
      </c>
      <c r="AB2473" t="s">
        <v>85</v>
      </c>
      <c r="AC2473" t="s">
        <v>1527</v>
      </c>
      <c r="AF2473" t="s">
        <v>239</v>
      </c>
    </row>
    <row r="2474" spans="1:32" x14ac:dyDescent="0.25">
      <c r="A2474">
        <v>7</v>
      </c>
      <c r="B2474" t="s">
        <v>229</v>
      </c>
      <c r="C2474" t="s">
        <v>201</v>
      </c>
      <c r="D2474">
        <v>7.8120000000000003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0.42802083333333335</v>
      </c>
      <c r="N2474">
        <v>0.14688129999999999</v>
      </c>
      <c r="O2474">
        <v>7.4420000000000002</v>
      </c>
      <c r="Q2474" s="19">
        <v>0.46233796296296298</v>
      </c>
      <c r="R2474">
        <v>0.1034147</v>
      </c>
      <c r="W2474" s="1" t="s">
        <v>625</v>
      </c>
      <c r="AB2474" t="s">
        <v>84</v>
      </c>
      <c r="AC2474" t="s">
        <v>1528</v>
      </c>
    </row>
    <row r="2475" spans="1:32" x14ac:dyDescent="0.25">
      <c r="A2475">
        <v>8</v>
      </c>
      <c r="B2475" t="s">
        <v>229</v>
      </c>
      <c r="C2475" t="s">
        <v>201</v>
      </c>
      <c r="D2475">
        <v>11.163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0.42887731481481484</v>
      </c>
      <c r="N2475">
        <v>0.19148100000000001</v>
      </c>
      <c r="O2475">
        <v>10.525</v>
      </c>
      <c r="Q2475" s="19">
        <v>0.46324074074074079</v>
      </c>
      <c r="R2475" s="20">
        <v>7.3548810000000006E-2</v>
      </c>
      <c r="W2475" s="1" t="s">
        <v>625</v>
      </c>
      <c r="AB2475" t="s">
        <v>84</v>
      </c>
      <c r="AC2475" t="s">
        <v>1529</v>
      </c>
    </row>
    <row r="2476" spans="1:32" x14ac:dyDescent="0.25">
      <c r="A2476">
        <v>9</v>
      </c>
      <c r="B2476" t="s">
        <v>229</v>
      </c>
      <c r="C2476" t="s">
        <v>201</v>
      </c>
      <c r="D2476">
        <v>7.05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0.42967592592592596</v>
      </c>
      <c r="N2476" s="20">
        <v>8.3278249999999998E-2</v>
      </c>
      <c r="O2476">
        <v>6.9459999999999997</v>
      </c>
      <c r="Q2476" s="19">
        <v>0.46408564814814812</v>
      </c>
      <c r="R2476">
        <v>7.2100800000000007E-2</v>
      </c>
      <c r="W2476" s="1" t="s">
        <v>625</v>
      </c>
      <c r="AB2476" t="s">
        <v>86</v>
      </c>
      <c r="AC2476" t="s">
        <v>1530</v>
      </c>
      <c r="AF2476" t="s">
        <v>142</v>
      </c>
    </row>
    <row r="2477" spans="1:32" x14ac:dyDescent="0.25">
      <c r="A2477">
        <v>10</v>
      </c>
      <c r="B2477" t="s">
        <v>229</v>
      </c>
      <c r="C2477" t="s">
        <v>201</v>
      </c>
      <c r="D2477">
        <v>6.819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0.4304398148148148</v>
      </c>
      <c r="N2477">
        <v>0.13256290000000001</v>
      </c>
      <c r="O2477">
        <v>6.3689999999999998</v>
      </c>
      <c r="Q2477" s="19">
        <v>0.46488425925925925</v>
      </c>
      <c r="R2477" s="20">
        <v>5.4609289999999998E-2</v>
      </c>
      <c r="W2477" s="1" t="s">
        <v>625</v>
      </c>
      <c r="AB2477" t="s">
        <v>86</v>
      </c>
      <c r="AC2477" t="s">
        <v>1531</v>
      </c>
      <c r="AF2477" t="s">
        <v>238</v>
      </c>
    </row>
    <row r="2478" spans="1:32" x14ac:dyDescent="0.25">
      <c r="A2478">
        <v>11</v>
      </c>
      <c r="B2478" t="s">
        <v>229</v>
      </c>
      <c r="C2478" t="s">
        <v>201</v>
      </c>
      <c r="D2478">
        <v>7.01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0.43114583333333334</v>
      </c>
      <c r="N2478">
        <v>0.16208639999999999</v>
      </c>
      <c r="O2478">
        <v>6.65</v>
      </c>
      <c r="Q2478" s="19">
        <v>0.46568287037037037</v>
      </c>
      <c r="R2478">
        <v>0.1239386</v>
      </c>
      <c r="W2478" s="1" t="s">
        <v>625</v>
      </c>
      <c r="AB2478" t="s">
        <v>84</v>
      </c>
      <c r="AC2478" t="s">
        <v>1532</v>
      </c>
    </row>
    <row r="2479" spans="1:32" x14ac:dyDescent="0.25">
      <c r="A2479">
        <v>12</v>
      </c>
      <c r="B2479" t="s">
        <v>229</v>
      </c>
      <c r="C2479" t="s">
        <v>201</v>
      </c>
      <c r="D2479">
        <v>8.4350000000000005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0.43186342592592591</v>
      </c>
      <c r="N2479">
        <v>0.17076659999999999</v>
      </c>
      <c r="O2479">
        <v>8.1790000000000003</v>
      </c>
      <c r="Q2479" s="19">
        <v>0.46649305555555554</v>
      </c>
      <c r="R2479" s="20">
        <v>8.8167579999999995E-2</v>
      </c>
      <c r="W2479" s="1" t="s">
        <v>625</v>
      </c>
      <c r="AB2479" t="s">
        <v>84</v>
      </c>
      <c r="AC2479" t="s">
        <v>1533</v>
      </c>
    </row>
    <row r="2480" spans="1:32" x14ac:dyDescent="0.25">
      <c r="A2480">
        <v>13</v>
      </c>
      <c r="B2480" t="s">
        <v>229</v>
      </c>
      <c r="C2480" t="s">
        <v>201</v>
      </c>
      <c r="D2480">
        <v>6.1180000000000003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0.43267361111111113</v>
      </c>
      <c r="N2480">
        <v>0.1330548</v>
      </c>
      <c r="O2480">
        <v>5.75</v>
      </c>
      <c r="Q2480" s="19">
        <v>0.46738425925925925</v>
      </c>
      <c r="R2480" s="20">
        <v>8.9801690000000003E-2</v>
      </c>
      <c r="S2480" s="87">
        <v>5.7160000000000002</v>
      </c>
      <c r="U2480" s="19">
        <v>0.30435185185185182</v>
      </c>
      <c r="V2480" s="20">
        <v>4.823156E-2</v>
      </c>
      <c r="W2480" s="1" t="s">
        <v>625</v>
      </c>
      <c r="AB2480" t="s">
        <v>85</v>
      </c>
      <c r="AC2480" t="s">
        <v>1534</v>
      </c>
      <c r="AF2480" t="s">
        <v>303</v>
      </c>
    </row>
    <row r="2481" spans="1:32" x14ac:dyDescent="0.25">
      <c r="A2481">
        <v>14</v>
      </c>
      <c r="B2481" t="s">
        <v>229</v>
      </c>
      <c r="C2481" t="s">
        <v>201</v>
      </c>
      <c r="D2481">
        <v>7.1120000000000001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0.43336805555555552</v>
      </c>
      <c r="N2481">
        <v>0.1760815</v>
      </c>
      <c r="O2481">
        <v>6.7729999999999997</v>
      </c>
      <c r="Q2481" s="19">
        <v>0.4682291666666667</v>
      </c>
      <c r="R2481">
        <v>0.1099863</v>
      </c>
      <c r="W2481" s="1" t="s">
        <v>625</v>
      </c>
      <c r="AB2481" t="s">
        <v>86</v>
      </c>
      <c r="AC2481" t="s">
        <v>1535</v>
      </c>
      <c r="AF2481" t="s">
        <v>249</v>
      </c>
    </row>
    <row r="2482" spans="1:32" x14ac:dyDescent="0.25">
      <c r="A2482">
        <v>15</v>
      </c>
      <c r="B2482" t="s">
        <v>229</v>
      </c>
      <c r="C2482" t="s">
        <v>201</v>
      </c>
      <c r="D2482">
        <v>7.3120000000000003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0.43412037037037038</v>
      </c>
      <c r="N2482">
        <v>0.66693970000000002</v>
      </c>
      <c r="O2482">
        <v>3.4430000000000001</v>
      </c>
      <c r="Q2482" s="19">
        <v>0.46912037037037035</v>
      </c>
      <c r="R2482" s="20">
        <v>2.2116190000000001E-2</v>
      </c>
      <c r="S2482" s="87">
        <v>3.2650000000000001</v>
      </c>
      <c r="U2482" s="19">
        <v>0.30523148148148149</v>
      </c>
      <c r="V2482" s="20">
        <v>1.7960540000000001E-2</v>
      </c>
      <c r="W2482" s="1" t="s">
        <v>625</v>
      </c>
      <c r="AB2482" t="s">
        <v>85</v>
      </c>
      <c r="AC2482" t="s">
        <v>1536</v>
      </c>
      <c r="AF2482" t="s">
        <v>305</v>
      </c>
    </row>
    <row r="2483" spans="1:32" x14ac:dyDescent="0.25">
      <c r="A2483">
        <v>16</v>
      </c>
      <c r="B2483" t="s">
        <v>229</v>
      </c>
      <c r="C2483" t="s">
        <v>201</v>
      </c>
      <c r="D2483">
        <v>7.0309999999999997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0.43510416666666668</v>
      </c>
      <c r="N2483">
        <v>0.19125310000000001</v>
      </c>
      <c r="O2483">
        <v>6.6059999999999999</v>
      </c>
      <c r="Q2483" s="19">
        <v>0.46991898148148148</v>
      </c>
      <c r="R2483" s="20">
        <v>8.0560740000000006E-2</v>
      </c>
      <c r="S2483" s="87">
        <v>6.569</v>
      </c>
      <c r="U2483" s="19">
        <v>0.30591435185185184</v>
      </c>
      <c r="V2483">
        <v>0.1085783</v>
      </c>
      <c r="W2483" s="1" t="s">
        <v>625</v>
      </c>
      <c r="AB2483" t="s">
        <v>85</v>
      </c>
      <c r="AC2483" t="s">
        <v>1537</v>
      </c>
      <c r="AF2483" t="s">
        <v>157</v>
      </c>
    </row>
    <row r="2484" spans="1:32" x14ac:dyDescent="0.25">
      <c r="A2484">
        <v>17</v>
      </c>
      <c r="B2484" t="s">
        <v>229</v>
      </c>
      <c r="C2484" t="s">
        <v>201</v>
      </c>
      <c r="D2484">
        <v>6.6639999999999997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0.43592592592592588</v>
      </c>
      <c r="N2484">
        <v>0.14574860000000001</v>
      </c>
      <c r="O2484">
        <v>6.2439999999999998</v>
      </c>
      <c r="Q2484" s="19">
        <v>0.47076388888888893</v>
      </c>
      <c r="R2484" s="20">
        <v>7.4708689999999994E-2</v>
      </c>
      <c r="S2484" s="87">
        <v>6.2069999999999999</v>
      </c>
      <c r="U2484" s="19">
        <v>0.30686342592592591</v>
      </c>
      <c r="V2484">
        <v>0.11349579999999999</v>
      </c>
      <c r="W2484" s="1" t="s">
        <v>625</v>
      </c>
      <c r="AB2484" t="s">
        <v>85</v>
      </c>
      <c r="AC2484" t="s">
        <v>1538</v>
      </c>
      <c r="AF2484" t="s">
        <v>252</v>
      </c>
    </row>
    <row r="2485" spans="1:32" x14ac:dyDescent="0.25">
      <c r="A2485">
        <v>18</v>
      </c>
      <c r="B2485" t="s">
        <v>229</v>
      </c>
      <c r="C2485" t="s">
        <v>201</v>
      </c>
      <c r="D2485">
        <v>10.978999999999999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0.43673611111111116</v>
      </c>
      <c r="N2485">
        <v>0.2216351</v>
      </c>
      <c r="O2485">
        <v>10.494999999999999</v>
      </c>
      <c r="Q2485" s="19">
        <v>0.47156250000000005</v>
      </c>
      <c r="R2485">
        <v>9.9443599999999993E-2</v>
      </c>
      <c r="S2485" s="87">
        <v>10.444000000000001</v>
      </c>
      <c r="U2485" s="19">
        <v>0.30780092592592595</v>
      </c>
      <c r="V2485">
        <v>0.14098749999999999</v>
      </c>
      <c r="W2485" s="1" t="s">
        <v>625</v>
      </c>
      <c r="AB2485" t="s">
        <v>85</v>
      </c>
      <c r="AC2485" t="s">
        <v>1539</v>
      </c>
      <c r="AF2485" t="s">
        <v>126</v>
      </c>
    </row>
    <row r="2486" spans="1:32" x14ac:dyDescent="0.25">
      <c r="A2486">
        <v>19</v>
      </c>
      <c r="B2486" t="s">
        <v>229</v>
      </c>
      <c r="C2486" t="s">
        <v>201</v>
      </c>
      <c r="D2486">
        <v>12.342000000000001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0.43752314814814813</v>
      </c>
      <c r="N2486">
        <v>0.19586870000000001</v>
      </c>
      <c r="O2486">
        <v>11.59</v>
      </c>
      <c r="Q2486" s="19">
        <v>0.47256944444444443</v>
      </c>
      <c r="R2486">
        <v>0.1172791</v>
      </c>
      <c r="W2486" s="1" t="s">
        <v>625</v>
      </c>
      <c r="AB2486" t="s">
        <v>86</v>
      </c>
      <c r="AC2486" t="s">
        <v>1540</v>
      </c>
      <c r="AF2486" t="s">
        <v>305</v>
      </c>
    </row>
    <row r="2487" spans="1:32" x14ac:dyDescent="0.25">
      <c r="A2487">
        <v>20</v>
      </c>
      <c r="B2487" t="s">
        <v>229</v>
      </c>
      <c r="C2487" t="s">
        <v>201</v>
      </c>
      <c r="D2487">
        <v>9.0739999999999998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0.43832175925925926</v>
      </c>
      <c r="N2487" s="20">
        <v>9.9390939999999997E-2</v>
      </c>
      <c r="O2487">
        <v>8.4410000000000007</v>
      </c>
      <c r="Q2487" s="19">
        <v>0.47356481481481483</v>
      </c>
      <c r="R2487">
        <v>0.139732</v>
      </c>
      <c r="W2487" s="1" t="s">
        <v>625</v>
      </c>
      <c r="AB2487" t="s">
        <v>86</v>
      </c>
      <c r="AC2487" t="s">
        <v>1541</v>
      </c>
      <c r="AF2487" t="s">
        <v>250</v>
      </c>
    </row>
    <row r="2488" spans="1:32" x14ac:dyDescent="0.25">
      <c r="A2488">
        <v>21</v>
      </c>
      <c r="B2488" t="s">
        <v>229</v>
      </c>
      <c r="C2488" t="s">
        <v>201</v>
      </c>
      <c r="D2488">
        <v>8.8789999999999996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0.43902777777777779</v>
      </c>
      <c r="N2488">
        <v>0.17839740000000001</v>
      </c>
      <c r="O2488">
        <v>11.206</v>
      </c>
      <c r="Q2488" s="19">
        <v>0.47458333333333336</v>
      </c>
      <c r="R2488">
        <v>0.10332760000000001</v>
      </c>
      <c r="S2488" s="87">
        <v>11.151</v>
      </c>
      <c r="U2488" s="19">
        <v>0.30876157407407406</v>
      </c>
      <c r="V2488">
        <v>0.18106359999999999</v>
      </c>
      <c r="W2488" s="1" t="s">
        <v>625</v>
      </c>
      <c r="AB2488" t="s">
        <v>85</v>
      </c>
      <c r="AC2488" t="s">
        <v>1542</v>
      </c>
      <c r="AF2488" t="s">
        <v>289</v>
      </c>
    </row>
    <row r="2489" spans="1:32" x14ac:dyDescent="0.25">
      <c r="A2489">
        <v>22</v>
      </c>
      <c r="B2489" t="s">
        <v>229</v>
      </c>
      <c r="C2489" t="s">
        <v>201</v>
      </c>
      <c r="D2489">
        <v>11.736000000000001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0.43995370370370374</v>
      </c>
      <c r="N2489">
        <v>0.30850529999999998</v>
      </c>
      <c r="O2489">
        <v>8.4209999999999994</v>
      </c>
      <c r="Q2489" s="19">
        <v>0.47540509259259256</v>
      </c>
      <c r="R2489">
        <v>0.25516850000000002</v>
      </c>
      <c r="W2489" s="1" t="s">
        <v>625</v>
      </c>
      <c r="AB2489" t="s">
        <v>84</v>
      </c>
      <c r="AC2489" t="s">
        <v>1543</v>
      </c>
    </row>
    <row r="2490" spans="1:32" x14ac:dyDescent="0.25">
      <c r="A2490">
        <v>23</v>
      </c>
      <c r="B2490" t="s">
        <v>229</v>
      </c>
      <c r="C2490" t="s">
        <v>201</v>
      </c>
      <c r="D2490">
        <v>6.0979999999999999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0.44079861111111113</v>
      </c>
      <c r="N2490">
        <v>0.12745909999999999</v>
      </c>
      <c r="O2490">
        <v>5.9050000000000002</v>
      </c>
      <c r="Q2490" s="19">
        <v>0.47653935185185187</v>
      </c>
      <c r="R2490">
        <v>0.11685479999999999</v>
      </c>
      <c r="W2490" s="1" t="s">
        <v>625</v>
      </c>
      <c r="AB2490" t="s">
        <v>86</v>
      </c>
      <c r="AC2490" t="s">
        <v>1544</v>
      </c>
      <c r="AF2490" t="s">
        <v>289</v>
      </c>
    </row>
    <row r="2491" spans="1:32" x14ac:dyDescent="0.25">
      <c r="A2491">
        <v>24</v>
      </c>
      <c r="B2491" t="s">
        <v>229</v>
      </c>
      <c r="C2491" t="s">
        <v>201</v>
      </c>
      <c r="D2491">
        <v>9.7629999999999999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0.44156250000000002</v>
      </c>
      <c r="N2491">
        <v>1.4229719999999999</v>
      </c>
      <c r="O2491">
        <v>8.9440000000000008</v>
      </c>
      <c r="Q2491" s="19">
        <v>0.47745370370370371</v>
      </c>
      <c r="R2491">
        <v>1.23725</v>
      </c>
      <c r="W2491" s="1" t="s">
        <v>625</v>
      </c>
      <c r="AB2491" t="s">
        <v>86</v>
      </c>
      <c r="AC2491" t="s">
        <v>1545</v>
      </c>
      <c r="AF2491" t="s">
        <v>157</v>
      </c>
    </row>
    <row r="2492" spans="1:32" x14ac:dyDescent="0.25">
      <c r="A2492">
        <v>25</v>
      </c>
      <c r="B2492" t="s">
        <v>229</v>
      </c>
      <c r="C2492" t="s">
        <v>201</v>
      </c>
      <c r="D2492">
        <v>12.084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0.44259259259259259</v>
      </c>
      <c r="N2492">
        <v>0.18040400000000001</v>
      </c>
      <c r="O2492">
        <v>11.317</v>
      </c>
      <c r="Q2492" s="19">
        <v>0.47849537037037032</v>
      </c>
      <c r="R2492">
        <v>0.11303059999999999</v>
      </c>
      <c r="W2492" s="1" t="s">
        <v>625</v>
      </c>
      <c r="AB2492" t="s">
        <v>86</v>
      </c>
      <c r="AC2492" t="s">
        <v>1546</v>
      </c>
      <c r="AF2492" t="s">
        <v>128</v>
      </c>
    </row>
    <row r="2493" spans="1:32" x14ac:dyDescent="0.25">
      <c r="A2493">
        <v>26</v>
      </c>
      <c r="B2493" t="s">
        <v>229</v>
      </c>
      <c r="C2493" t="s">
        <v>201</v>
      </c>
      <c r="D2493">
        <v>10.494999999999999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0.44343749999999998</v>
      </c>
      <c r="N2493">
        <v>0.1642883</v>
      </c>
      <c r="O2493">
        <v>9.8219999999999992</v>
      </c>
      <c r="Q2493" s="19">
        <v>0.47942129629629626</v>
      </c>
      <c r="R2493">
        <v>0.12537029999999999</v>
      </c>
      <c r="W2493" s="1" t="s">
        <v>625</v>
      </c>
      <c r="AB2493" t="s">
        <v>86</v>
      </c>
      <c r="AC2493" t="s">
        <v>1547</v>
      </c>
      <c r="AF2493" t="s">
        <v>237</v>
      </c>
    </row>
    <row r="2494" spans="1:32" x14ac:dyDescent="0.25">
      <c r="A2494">
        <v>27</v>
      </c>
      <c r="B2494" t="s">
        <v>229</v>
      </c>
      <c r="C2494" t="s">
        <v>201</v>
      </c>
      <c r="D2494">
        <v>10.481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0.44427083333333334</v>
      </c>
      <c r="N2494">
        <v>0.1196665</v>
      </c>
      <c r="O2494">
        <v>9.8710000000000004</v>
      </c>
      <c r="Q2494" s="19">
        <v>0.48030092592592594</v>
      </c>
      <c r="R2494" s="20">
        <v>9.9363160000000006E-2</v>
      </c>
      <c r="W2494" s="1" t="s">
        <v>625</v>
      </c>
      <c r="AB2494" t="s">
        <v>86</v>
      </c>
      <c r="AC2494" t="s">
        <v>1548</v>
      </c>
      <c r="AF2494" t="s">
        <v>147</v>
      </c>
    </row>
    <row r="2495" spans="1:32" x14ac:dyDescent="0.25">
      <c r="A2495">
        <v>28</v>
      </c>
      <c r="B2495" t="s">
        <v>229</v>
      </c>
      <c r="C2495" t="s">
        <v>201</v>
      </c>
      <c r="D2495">
        <v>8.5939999999999994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0.44502314814814814</v>
      </c>
      <c r="N2495">
        <v>8.86102E-2</v>
      </c>
      <c r="O2495">
        <v>8.2390000000000008</v>
      </c>
      <c r="Q2495" s="19">
        <v>0.48137731481481483</v>
      </c>
      <c r="R2495" s="20">
        <v>5.8236629999999998E-2</v>
      </c>
      <c r="W2495" s="1" t="s">
        <v>625</v>
      </c>
      <c r="AB2495" t="s">
        <v>86</v>
      </c>
      <c r="AC2495" t="s">
        <v>1549</v>
      </c>
      <c r="AF2495" t="s">
        <v>131</v>
      </c>
    </row>
    <row r="2496" spans="1:32" x14ac:dyDescent="0.25">
      <c r="A2496">
        <v>29</v>
      </c>
      <c r="B2496" t="s">
        <v>229</v>
      </c>
      <c r="C2496" t="s">
        <v>201</v>
      </c>
      <c r="D2496">
        <v>9.9489999999999998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0.44575231481481481</v>
      </c>
      <c r="N2496">
        <v>0.20347000000000001</v>
      </c>
      <c r="O2496">
        <v>9.3719999999999999</v>
      </c>
      <c r="Q2496" s="19">
        <v>0.48216435185185186</v>
      </c>
      <c r="R2496" s="20">
        <v>9.5367880000000002E-2</v>
      </c>
      <c r="W2496" s="1" t="s">
        <v>625</v>
      </c>
      <c r="AB2496" t="s">
        <v>84</v>
      </c>
      <c r="AC2496" t="s">
        <v>1550</v>
      </c>
    </row>
    <row r="2497" spans="1:32" x14ac:dyDescent="0.25">
      <c r="A2497">
        <v>30</v>
      </c>
      <c r="B2497" t="s">
        <v>229</v>
      </c>
      <c r="C2497" t="s">
        <v>201</v>
      </c>
      <c r="D2497">
        <v>10.375999999999999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0.44664351851851852</v>
      </c>
      <c r="N2497">
        <v>0.16956560000000001</v>
      </c>
      <c r="O2497">
        <v>9.83</v>
      </c>
      <c r="Q2497" s="19">
        <v>0.48319444444444443</v>
      </c>
      <c r="R2497">
        <v>0.15329490000000001</v>
      </c>
      <c r="W2497" s="1" t="s">
        <v>625</v>
      </c>
      <c r="AB2497" t="s">
        <v>86</v>
      </c>
      <c r="AC2497" t="s">
        <v>1551</v>
      </c>
      <c r="AF2497" t="s">
        <v>370</v>
      </c>
    </row>
    <row r="2498" spans="1:32" x14ac:dyDescent="0.25">
      <c r="A2498">
        <v>31</v>
      </c>
      <c r="B2498" t="s">
        <v>229</v>
      </c>
      <c r="C2498" t="s">
        <v>201</v>
      </c>
      <c r="D2498">
        <v>8.7010000000000005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0.44751157407407405</v>
      </c>
      <c r="N2498">
        <v>0.1105862</v>
      </c>
      <c r="O2498">
        <v>8.2070000000000007</v>
      </c>
      <c r="Q2498" s="19">
        <v>0.4846759259259259</v>
      </c>
      <c r="R2498">
        <v>0.14077400000000001</v>
      </c>
      <c r="S2498" s="87">
        <v>8.1539999999999999</v>
      </c>
      <c r="U2498" s="19">
        <v>0.30983796296296295</v>
      </c>
      <c r="V2498" s="20">
        <v>7.9632750000000002E-2</v>
      </c>
      <c r="W2498" s="1" t="s">
        <v>625</v>
      </c>
      <c r="AB2498" t="s">
        <v>85</v>
      </c>
      <c r="AC2498" t="s">
        <v>1552</v>
      </c>
      <c r="AF2498" t="s">
        <v>177</v>
      </c>
    </row>
    <row r="2499" spans="1:32" x14ac:dyDescent="0.25">
      <c r="A2499">
        <v>32</v>
      </c>
      <c r="B2499" t="s">
        <v>229</v>
      </c>
      <c r="C2499" t="s">
        <v>201</v>
      </c>
      <c r="D2499">
        <v>4.8280000000000003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0.448275462962963</v>
      </c>
      <c r="N2499" s="20">
        <v>7.1072350000000006E-2</v>
      </c>
      <c r="O2499">
        <v>4.6660000000000004</v>
      </c>
      <c r="Q2499" s="19">
        <v>0.48549768518518516</v>
      </c>
      <c r="R2499" s="20">
        <v>6.7895140000000007E-2</v>
      </c>
      <c r="S2499" s="87">
        <v>4.6449999999999996</v>
      </c>
      <c r="U2499" s="19">
        <v>0.31079861111111112</v>
      </c>
      <c r="V2499" s="20">
        <v>3.8084239999999998E-2</v>
      </c>
      <c r="W2499" s="1" t="s">
        <v>625</v>
      </c>
      <c r="AB2499" t="s">
        <v>85</v>
      </c>
      <c r="AC2499" t="s">
        <v>1553</v>
      </c>
      <c r="AF2499" t="s">
        <v>153</v>
      </c>
    </row>
    <row r="2500" spans="1:32" x14ac:dyDescent="0.25">
      <c r="A2500">
        <v>33</v>
      </c>
      <c r="B2500" t="s">
        <v>229</v>
      </c>
      <c r="C2500" t="s">
        <v>201</v>
      </c>
      <c r="D2500">
        <v>5.8170000000000002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0.44894675925925925</v>
      </c>
      <c r="N2500">
        <v>0.120201</v>
      </c>
      <c r="O2500">
        <v>5.617</v>
      </c>
      <c r="Q2500" s="19">
        <v>0.4863425925925926</v>
      </c>
      <c r="R2500" s="20">
        <v>6.1948250000000003E-2</v>
      </c>
      <c r="W2500" s="1" t="s">
        <v>625</v>
      </c>
      <c r="AB2500" t="s">
        <v>84</v>
      </c>
      <c r="AC2500" t="s">
        <v>1554</v>
      </c>
    </row>
    <row r="2501" spans="1:32" x14ac:dyDescent="0.25">
      <c r="A2501">
        <v>34</v>
      </c>
      <c r="B2501" t="s">
        <v>229</v>
      </c>
      <c r="C2501" t="s">
        <v>201</v>
      </c>
      <c r="D2501">
        <v>10.478999999999999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0.44971064814814815</v>
      </c>
      <c r="N2501">
        <v>0.1924998</v>
      </c>
      <c r="O2501">
        <v>9.7210000000000001</v>
      </c>
      <c r="Q2501" s="19">
        <v>0.48718750000000005</v>
      </c>
      <c r="R2501">
        <v>0.1181936</v>
      </c>
      <c r="W2501" s="1" t="s">
        <v>625</v>
      </c>
      <c r="AB2501" t="s">
        <v>84</v>
      </c>
      <c r="AC2501" t="s">
        <v>1555</v>
      </c>
    </row>
    <row r="2502" spans="1:32" x14ac:dyDescent="0.25">
      <c r="A2502">
        <v>35</v>
      </c>
      <c r="B2502" t="s">
        <v>229</v>
      </c>
      <c r="C2502" t="s">
        <v>201</v>
      </c>
      <c r="D2502">
        <v>7.758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0.45055555555555554</v>
      </c>
      <c r="N2502">
        <v>0.89264739999999998</v>
      </c>
      <c r="O2502">
        <v>7.2320000000000002</v>
      </c>
      <c r="Q2502" s="19">
        <v>0.48815972222222226</v>
      </c>
      <c r="R2502">
        <v>0.81643650000000001</v>
      </c>
      <c r="W2502" s="1" t="s">
        <v>625</v>
      </c>
      <c r="AB2502" t="s">
        <v>84</v>
      </c>
      <c r="AC2502" t="s">
        <v>1556</v>
      </c>
    </row>
    <row r="2503" spans="1:32" x14ac:dyDescent="0.25">
      <c r="A2503">
        <v>36</v>
      </c>
      <c r="B2503" t="s">
        <v>229</v>
      </c>
      <c r="C2503" t="s">
        <v>201</v>
      </c>
      <c r="D2503">
        <v>10.407999999999999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0.45157407407407407</v>
      </c>
      <c r="N2503">
        <v>0.16268820000000001</v>
      </c>
      <c r="O2503">
        <v>9.7170000000000005</v>
      </c>
      <c r="Q2503" s="19">
        <v>0.48934027777777778</v>
      </c>
      <c r="R2503">
        <v>0.1130806</v>
      </c>
      <c r="W2503" s="1" t="s">
        <v>625</v>
      </c>
      <c r="AB2503" t="s">
        <v>86</v>
      </c>
      <c r="AC2503" t="s">
        <v>1557</v>
      </c>
      <c r="AF2503" t="s">
        <v>235</v>
      </c>
    </row>
    <row r="2504" spans="1:32" x14ac:dyDescent="0.25">
      <c r="A2504">
        <v>37</v>
      </c>
      <c r="B2504" t="s">
        <v>229</v>
      </c>
      <c r="C2504" t="s">
        <v>201</v>
      </c>
      <c r="D2504">
        <v>7.2770000000000001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0.45258101851851856</v>
      </c>
      <c r="N2504">
        <v>0.22533900000000001</v>
      </c>
      <c r="O2504">
        <v>6.8470000000000004</v>
      </c>
      <c r="Q2504" s="19">
        <v>0.49012731481481481</v>
      </c>
      <c r="R2504">
        <v>0.1530705</v>
      </c>
      <c r="W2504" s="1" t="s">
        <v>625</v>
      </c>
      <c r="AB2504" t="s">
        <v>86</v>
      </c>
      <c r="AC2504" t="s">
        <v>1558</v>
      </c>
      <c r="AF2504" t="s">
        <v>141</v>
      </c>
    </row>
    <row r="2505" spans="1:32" x14ac:dyDescent="0.25">
      <c r="A2505">
        <v>38</v>
      </c>
      <c r="B2505" t="s">
        <v>229</v>
      </c>
      <c r="C2505" t="s">
        <v>201</v>
      </c>
      <c r="D2505">
        <v>9.1780000000000008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0.45340277777777777</v>
      </c>
      <c r="N2505">
        <v>0.14886360000000001</v>
      </c>
      <c r="O2505">
        <v>8.6880000000000006</v>
      </c>
      <c r="Q2505" s="19">
        <v>0.4914351851851852</v>
      </c>
      <c r="R2505" s="20">
        <v>8.3367910000000003E-2</v>
      </c>
      <c r="W2505" s="1" t="s">
        <v>625</v>
      </c>
      <c r="AB2505" t="s">
        <v>86</v>
      </c>
      <c r="AC2505" t="s">
        <v>1559</v>
      </c>
      <c r="AF2505" t="s">
        <v>126</v>
      </c>
    </row>
    <row r="2506" spans="1:32" x14ac:dyDescent="0.25">
      <c r="A2506">
        <v>39</v>
      </c>
      <c r="B2506" t="s">
        <v>229</v>
      </c>
      <c r="C2506" t="s">
        <v>201</v>
      </c>
      <c r="D2506">
        <v>6.03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0.4541782407407407</v>
      </c>
      <c r="N2506">
        <v>0.13248960000000001</v>
      </c>
      <c r="O2506">
        <v>5.8559999999999999</v>
      </c>
      <c r="Q2506" s="19">
        <v>0.49231481481481482</v>
      </c>
      <c r="R2506" s="20">
        <v>7.1312879999999995E-2</v>
      </c>
      <c r="S2506" s="87">
        <v>5.7990000000000004</v>
      </c>
      <c r="U2506" s="19">
        <v>0.31162037037037038</v>
      </c>
      <c r="V2506" s="20">
        <v>9.1993820000000004E-2</v>
      </c>
      <c r="W2506" s="1" t="s">
        <v>625</v>
      </c>
      <c r="AB2506" t="s">
        <v>85</v>
      </c>
      <c r="AC2506" t="s">
        <v>1560</v>
      </c>
      <c r="AF2506" t="s">
        <v>285</v>
      </c>
    </row>
    <row r="2507" spans="1:32" x14ac:dyDescent="0.25">
      <c r="A2507">
        <v>40</v>
      </c>
      <c r="B2507" t="s">
        <v>229</v>
      </c>
      <c r="C2507" t="s">
        <v>201</v>
      </c>
      <c r="D2507">
        <v>7.5919999999999996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0.45498842592592598</v>
      </c>
      <c r="N2507">
        <v>0.17986150000000001</v>
      </c>
      <c r="O2507">
        <v>7.1390000000000002</v>
      </c>
      <c r="Q2507" s="19">
        <v>0.49312500000000004</v>
      </c>
      <c r="R2507">
        <v>0.14318149999999999</v>
      </c>
      <c r="W2507" s="1" t="s">
        <v>625</v>
      </c>
      <c r="AB2507" t="s">
        <v>86</v>
      </c>
      <c r="AC2507" t="s">
        <v>1561</v>
      </c>
      <c r="AF2507" t="s">
        <v>165</v>
      </c>
    </row>
    <row r="2508" spans="1:32" x14ac:dyDescent="0.25">
      <c r="A2508">
        <v>41</v>
      </c>
      <c r="B2508" t="s">
        <v>229</v>
      </c>
      <c r="C2508" t="s">
        <v>201</v>
      </c>
      <c r="D2508">
        <v>11.43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0.45582175925925927</v>
      </c>
      <c r="N2508">
        <v>0.25688630000000001</v>
      </c>
      <c r="O2508">
        <v>10.811</v>
      </c>
      <c r="Q2508" s="19">
        <v>0.49417824074074074</v>
      </c>
      <c r="R2508">
        <v>0.1456181</v>
      </c>
      <c r="S2508" s="87">
        <v>10.77</v>
      </c>
      <c r="U2508" s="19">
        <v>0.31268518518518518</v>
      </c>
      <c r="V2508">
        <v>0.10597429999999999</v>
      </c>
      <c r="W2508" s="1" t="s">
        <v>625</v>
      </c>
      <c r="AB2508" t="s">
        <v>85</v>
      </c>
      <c r="AC2508" t="s">
        <v>1562</v>
      </c>
      <c r="AF2508" t="s">
        <v>235</v>
      </c>
    </row>
    <row r="2509" spans="1:32" x14ac:dyDescent="0.25">
      <c r="A2509">
        <v>42</v>
      </c>
      <c r="B2509" t="s">
        <v>229</v>
      </c>
      <c r="C2509" t="s">
        <v>201</v>
      </c>
      <c r="D2509">
        <v>6.9950000000000001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0.45679398148148148</v>
      </c>
      <c r="N2509">
        <v>0.12901609999999999</v>
      </c>
      <c r="O2509">
        <v>6.6680000000000001</v>
      </c>
      <c r="Q2509" s="19">
        <v>0.49505787037037036</v>
      </c>
      <c r="R2509" s="20">
        <v>8.2571489999999997E-2</v>
      </c>
      <c r="S2509" s="87">
        <v>6.6390000000000002</v>
      </c>
      <c r="U2509" s="19">
        <v>0.31350694444444444</v>
      </c>
      <c r="V2509" s="20">
        <v>5.5128910000000003E-2</v>
      </c>
      <c r="W2509" s="1" t="s">
        <v>625</v>
      </c>
      <c r="AB2509" t="s">
        <v>85</v>
      </c>
      <c r="AC2509" t="s">
        <v>1563</v>
      </c>
      <c r="AF2509" t="s">
        <v>146</v>
      </c>
    </row>
    <row r="2510" spans="1:32" x14ac:dyDescent="0.25">
      <c r="A2510">
        <v>43</v>
      </c>
      <c r="B2510" t="s">
        <v>229</v>
      </c>
      <c r="C2510" t="s">
        <v>201</v>
      </c>
      <c r="D2510">
        <v>8.673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0.45760416666666665</v>
      </c>
      <c r="N2510">
        <v>1.2457419999999999</v>
      </c>
      <c r="O2510">
        <v>8.0640000000000001</v>
      </c>
      <c r="Q2510" s="19">
        <v>0.49596064814814816</v>
      </c>
      <c r="R2510">
        <v>1.1926810000000001</v>
      </c>
      <c r="S2510" s="87">
        <v>7.899</v>
      </c>
      <c r="U2510" s="19">
        <v>0.31422453703703707</v>
      </c>
      <c r="V2510">
        <v>1.3675660000000001</v>
      </c>
      <c r="W2510" s="1" t="s">
        <v>625</v>
      </c>
      <c r="AB2510" t="s">
        <v>85</v>
      </c>
      <c r="AC2510" t="s">
        <v>1564</v>
      </c>
      <c r="AF2510" t="s">
        <v>168</v>
      </c>
    </row>
    <row r="2511" spans="1:32" x14ac:dyDescent="0.25">
      <c r="A2511">
        <v>44</v>
      </c>
      <c r="B2511" t="s">
        <v>229</v>
      </c>
      <c r="C2511" t="s">
        <v>201</v>
      </c>
      <c r="D2511">
        <v>9.6419999999999995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0.45872685185185186</v>
      </c>
      <c r="N2511">
        <v>0.21685470000000001</v>
      </c>
      <c r="O2511">
        <v>9.0120000000000005</v>
      </c>
      <c r="Q2511" s="19">
        <v>0.49699074074074073</v>
      </c>
      <c r="R2511">
        <v>0.14916170000000001</v>
      </c>
      <c r="W2511" s="1" t="s">
        <v>625</v>
      </c>
      <c r="AB2511" t="s">
        <v>84</v>
      </c>
      <c r="AC2511" t="s">
        <v>1565</v>
      </c>
    </row>
    <row r="2512" spans="1:32" x14ac:dyDescent="0.25">
      <c r="A2512">
        <v>45</v>
      </c>
      <c r="B2512" t="s">
        <v>229</v>
      </c>
      <c r="C2512" t="s">
        <v>201</v>
      </c>
      <c r="D2512">
        <v>6.944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0.4597222222222222</v>
      </c>
      <c r="N2512">
        <v>0.1859007</v>
      </c>
      <c r="O2512">
        <v>6.47</v>
      </c>
      <c r="Q2512" s="19">
        <v>0.49791666666666662</v>
      </c>
      <c r="R2512">
        <v>0.1676185</v>
      </c>
      <c r="W2512" s="1" t="s">
        <v>625</v>
      </c>
      <c r="AB2512" t="s">
        <v>84</v>
      </c>
      <c r="AC2512" t="s">
        <v>1566</v>
      </c>
    </row>
    <row r="2513" spans="1:29" x14ac:dyDescent="0.25">
      <c r="A2513">
        <v>46</v>
      </c>
      <c r="B2513" t="s">
        <v>229</v>
      </c>
      <c r="C2513" t="s">
        <v>608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0.46057870370370368</v>
      </c>
      <c r="N2513" s="20">
        <v>9.4945789999999995E-3</v>
      </c>
      <c r="Q2513" s="19">
        <v>0.49884259259259256</v>
      </c>
      <c r="R2513" s="20">
        <v>1.060033E-2</v>
      </c>
      <c r="U2513" s="19">
        <v>0.31525462962962963</v>
      </c>
      <c r="V2513" s="20">
        <v>1.624018E-2</v>
      </c>
      <c r="W2513" s="1" t="s">
        <v>625</v>
      </c>
    </row>
    <row r="2514" spans="1:29" x14ac:dyDescent="0.25">
      <c r="A2514">
        <v>47</v>
      </c>
      <c r="B2514" t="s">
        <v>229</v>
      </c>
      <c r="C2514" t="s">
        <v>608</v>
      </c>
      <c r="E2514" s="1" t="s">
        <v>1165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0.46136574074074077</v>
      </c>
      <c r="N2514" s="20">
        <v>1.2319480000000001E-2</v>
      </c>
      <c r="P2514" s="63">
        <v>0.63055555555555554</v>
      </c>
      <c r="Q2514" s="19">
        <v>0.4997685185185185</v>
      </c>
      <c r="R2514" s="20">
        <v>1.2967070000000001E-2</v>
      </c>
      <c r="T2514" s="63">
        <v>0.47500000000000003</v>
      </c>
      <c r="U2514" s="19">
        <v>0.31600694444444444</v>
      </c>
      <c r="V2514" s="20">
        <v>1.5709219999999999E-2</v>
      </c>
      <c r="W2514" s="1" t="s">
        <v>625</v>
      </c>
    </row>
    <row r="2515" spans="1:29" x14ac:dyDescent="0.25">
      <c r="A2515">
        <v>1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620</v>
      </c>
      <c r="AB2515" t="s">
        <v>84</v>
      </c>
      <c r="AC2515" t="s">
        <v>1135</v>
      </c>
    </row>
    <row r="2516" spans="1:29" x14ac:dyDescent="0.25">
      <c r="A2516">
        <v>2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620</v>
      </c>
      <c r="AB2516" t="s">
        <v>84</v>
      </c>
      <c r="AC2516" t="s">
        <v>1136</v>
      </c>
    </row>
    <row r="2517" spans="1:29" x14ac:dyDescent="0.25">
      <c r="A2517">
        <v>3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620</v>
      </c>
      <c r="AB2517" t="s">
        <v>84</v>
      </c>
      <c r="AC2517" t="s">
        <v>1137</v>
      </c>
    </row>
    <row r="2518" spans="1:29" x14ac:dyDescent="0.25">
      <c r="A2518">
        <v>4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1138</v>
      </c>
    </row>
    <row r="2519" spans="1:29" x14ac:dyDescent="0.25">
      <c r="A2519">
        <v>5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1139</v>
      </c>
    </row>
    <row r="2520" spans="1:29" x14ac:dyDescent="0.25">
      <c r="A2520">
        <v>6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1140</v>
      </c>
    </row>
    <row r="2521" spans="1:29" x14ac:dyDescent="0.25">
      <c r="A2521">
        <v>7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1141</v>
      </c>
    </row>
    <row r="2522" spans="1:29" x14ac:dyDescent="0.25">
      <c r="A2522">
        <v>8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1142</v>
      </c>
    </row>
    <row r="2523" spans="1:29" x14ac:dyDescent="0.25">
      <c r="A2523">
        <v>9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1143</v>
      </c>
    </row>
    <row r="2524" spans="1:29" x14ac:dyDescent="0.25">
      <c r="A2524">
        <v>10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1144</v>
      </c>
    </row>
    <row r="2525" spans="1:29" x14ac:dyDescent="0.25">
      <c r="A2525">
        <v>11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1145</v>
      </c>
    </row>
    <row r="2526" spans="1:29" x14ac:dyDescent="0.25">
      <c r="A2526">
        <v>12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1146</v>
      </c>
    </row>
    <row r="2527" spans="1:29" x14ac:dyDescent="0.25">
      <c r="A2527">
        <v>13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1147</v>
      </c>
    </row>
    <row r="2528" spans="1:29" x14ac:dyDescent="0.25">
      <c r="A2528">
        <v>14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1148</v>
      </c>
    </row>
    <row r="2529" spans="1:32" x14ac:dyDescent="0.25">
      <c r="A2529">
        <v>15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1149</v>
      </c>
    </row>
    <row r="2530" spans="1:32" x14ac:dyDescent="0.25">
      <c r="A2530">
        <v>16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1166</v>
      </c>
    </row>
    <row r="2531" spans="1:32" x14ac:dyDescent="0.25">
      <c r="A2531">
        <v>17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1167</v>
      </c>
    </row>
    <row r="2532" spans="1:32" x14ac:dyDescent="0.25">
      <c r="A2532">
        <v>18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1168</v>
      </c>
    </row>
    <row r="2533" spans="1:32" x14ac:dyDescent="0.25">
      <c r="A2533">
        <v>19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85</v>
      </c>
      <c r="AC2533" t="str">
        <f t="shared" ref="AC2533:AC2566" si="44">"A2-17"&amp;AB2533&amp;"-"&amp;AF2533</f>
        <v>A2-17RT-A1</v>
      </c>
      <c r="AF2533" t="s">
        <v>247</v>
      </c>
    </row>
    <row r="2534" spans="1:32" x14ac:dyDescent="0.25">
      <c r="A2534">
        <v>20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85</v>
      </c>
      <c r="AC2534" t="str">
        <f t="shared" si="44"/>
        <v>A2-17RT-A2</v>
      </c>
      <c r="AF2534" t="s">
        <v>120</v>
      </c>
    </row>
    <row r="2535" spans="1:32" x14ac:dyDescent="0.25">
      <c r="A2535">
        <v>21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85</v>
      </c>
      <c r="AC2535" t="str">
        <f t="shared" si="44"/>
        <v>A2-17RT-A3</v>
      </c>
      <c r="AF2535" t="s">
        <v>245</v>
      </c>
    </row>
    <row r="2536" spans="1:32" x14ac:dyDescent="0.25">
      <c r="A2536">
        <v>22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 t="shared" si="44"/>
        <v>A2-17RT-A4</v>
      </c>
      <c r="AF2536" t="s">
        <v>252</v>
      </c>
    </row>
    <row r="2537" spans="1:32" x14ac:dyDescent="0.25">
      <c r="A2537">
        <v>23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si="44"/>
        <v>A2-17RT-A5</v>
      </c>
      <c r="AF2537" t="s">
        <v>246</v>
      </c>
    </row>
    <row r="2538" spans="1:32" x14ac:dyDescent="0.25">
      <c r="A2538">
        <v>24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A2-17RT-A6</v>
      </c>
      <c r="AF2538" t="s">
        <v>244</v>
      </c>
    </row>
    <row r="2539" spans="1:32" x14ac:dyDescent="0.25">
      <c r="A2539">
        <v>25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A2-17RT-A7</v>
      </c>
      <c r="AF2539" t="s">
        <v>164</v>
      </c>
    </row>
    <row r="2540" spans="1:32" x14ac:dyDescent="0.25">
      <c r="A2540">
        <v>26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A2-17RT-A8</v>
      </c>
      <c r="AF2540" t="s">
        <v>166</v>
      </c>
    </row>
    <row r="2541" spans="1:32" x14ac:dyDescent="0.25">
      <c r="A2541">
        <v>27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A2-17RT-A9</v>
      </c>
      <c r="AF2541" t="s">
        <v>133</v>
      </c>
    </row>
    <row r="2542" spans="1:32" x14ac:dyDescent="0.25">
      <c r="A2542">
        <v>28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A2-17RT-A10</v>
      </c>
      <c r="AF2542" t="s">
        <v>138</v>
      </c>
    </row>
    <row r="2543" spans="1:32" x14ac:dyDescent="0.25">
      <c r="A2543">
        <v>29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A2-17RT-A11</v>
      </c>
      <c r="AF2543" t="s">
        <v>237</v>
      </c>
    </row>
    <row r="2544" spans="1:32" x14ac:dyDescent="0.25">
      <c r="A2544">
        <v>30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A2-17RT-A12</v>
      </c>
      <c r="AF2544" t="s">
        <v>284</v>
      </c>
    </row>
    <row r="2545" spans="1:32" x14ac:dyDescent="0.25">
      <c r="A2545">
        <v>31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A2-17RT-A13</v>
      </c>
      <c r="AF2545" t="s">
        <v>1169</v>
      </c>
    </row>
    <row r="2546" spans="1:32" x14ac:dyDescent="0.25">
      <c r="A2546">
        <v>32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A2-17RT-C1</v>
      </c>
      <c r="AF2546" t="s">
        <v>146</v>
      </c>
    </row>
    <row r="2547" spans="1:32" x14ac:dyDescent="0.25">
      <c r="A2547">
        <v>33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A2-17RT-C2</v>
      </c>
      <c r="AF2547" t="s">
        <v>149</v>
      </c>
    </row>
    <row r="2548" spans="1:32" x14ac:dyDescent="0.25">
      <c r="A2548">
        <v>34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A2-17RT-C3</v>
      </c>
      <c r="AF2548" t="s">
        <v>301</v>
      </c>
    </row>
    <row r="2549" spans="1:32" x14ac:dyDescent="0.25">
      <c r="A2549">
        <v>35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A2-17RT-C4</v>
      </c>
      <c r="AF2549" t="s">
        <v>161</v>
      </c>
    </row>
    <row r="2550" spans="1:32" x14ac:dyDescent="0.25">
      <c r="A2550">
        <v>36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86</v>
      </c>
      <c r="AC2550" t="str">
        <f t="shared" si="44"/>
        <v>A2-17SO-A1</v>
      </c>
      <c r="AF2550" t="s">
        <v>247</v>
      </c>
    </row>
    <row r="2551" spans="1:32" x14ac:dyDescent="0.25">
      <c r="A2551">
        <v>37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86</v>
      </c>
      <c r="AC2551" t="str">
        <f t="shared" si="44"/>
        <v>A2-17SO-A2</v>
      </c>
      <c r="AF2551" t="s">
        <v>120</v>
      </c>
    </row>
    <row r="2552" spans="1:32" x14ac:dyDescent="0.25">
      <c r="A2552">
        <v>38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86</v>
      </c>
      <c r="AC2552" t="str">
        <f t="shared" si="44"/>
        <v>A2-17SO-A3</v>
      </c>
      <c r="AF2552" t="s">
        <v>245</v>
      </c>
    </row>
    <row r="2553" spans="1:32" x14ac:dyDescent="0.25">
      <c r="A2553">
        <v>39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A2-17SO-A4</v>
      </c>
      <c r="AF2553" t="s">
        <v>252</v>
      </c>
    </row>
    <row r="2554" spans="1:32" x14ac:dyDescent="0.25">
      <c r="A2554">
        <v>40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A2-17SO-A5</v>
      </c>
      <c r="AF2554" t="s">
        <v>246</v>
      </c>
    </row>
    <row r="2555" spans="1:32" x14ac:dyDescent="0.25">
      <c r="A2555">
        <v>41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A2-17SO-A6</v>
      </c>
      <c r="AF2555" t="s">
        <v>244</v>
      </c>
    </row>
    <row r="2556" spans="1:32" x14ac:dyDescent="0.25">
      <c r="A2556">
        <v>42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A2-17SO-A7</v>
      </c>
      <c r="AF2556" t="s">
        <v>164</v>
      </c>
    </row>
    <row r="2557" spans="1:32" x14ac:dyDescent="0.25">
      <c r="A2557">
        <v>43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A2-17SO-A8</v>
      </c>
      <c r="AF2557" t="s">
        <v>166</v>
      </c>
    </row>
    <row r="2558" spans="1:32" x14ac:dyDescent="0.25">
      <c r="A2558">
        <v>44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A2-17SO-A9</v>
      </c>
      <c r="AF2558" t="s">
        <v>133</v>
      </c>
    </row>
    <row r="2559" spans="1:32" x14ac:dyDescent="0.25">
      <c r="A2559">
        <v>45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A2-17SO-A10</v>
      </c>
      <c r="AF2559" t="s">
        <v>138</v>
      </c>
    </row>
    <row r="2560" spans="1:32" x14ac:dyDescent="0.25">
      <c r="A2560">
        <v>46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A2-17SO-A11</v>
      </c>
      <c r="AF2560" t="s">
        <v>237</v>
      </c>
    </row>
    <row r="2561" spans="1:32" x14ac:dyDescent="0.25">
      <c r="A2561">
        <v>47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A2-17SO-A12</v>
      </c>
      <c r="AF2561" t="s">
        <v>284</v>
      </c>
    </row>
    <row r="2562" spans="1:32" x14ac:dyDescent="0.25">
      <c r="A2562">
        <v>48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A2-17SO-A13</v>
      </c>
      <c r="AF2562" t="s">
        <v>1169</v>
      </c>
    </row>
    <row r="2563" spans="1:32" x14ac:dyDescent="0.25">
      <c r="A2563">
        <v>49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A2-17SO-C1</v>
      </c>
      <c r="AF2563" t="s">
        <v>146</v>
      </c>
    </row>
    <row r="2564" spans="1:32" x14ac:dyDescent="0.25">
      <c r="A2564">
        <v>50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A2-17SO-C2</v>
      </c>
      <c r="AF2564" t="s">
        <v>149</v>
      </c>
    </row>
    <row r="2565" spans="1:32" x14ac:dyDescent="0.25">
      <c r="A2565">
        <v>51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A2-17SO-C3</v>
      </c>
      <c r="AF2565" t="s">
        <v>301</v>
      </c>
    </row>
    <row r="2566" spans="1:32" x14ac:dyDescent="0.25">
      <c r="A2566">
        <v>52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A2-17SO-C4</v>
      </c>
      <c r="AF2566" t="s">
        <v>161</v>
      </c>
    </row>
    <row r="2567" spans="1:32" x14ac:dyDescent="0.25">
      <c r="A2567">
        <v>1</v>
      </c>
      <c r="B2567" t="s">
        <v>293</v>
      </c>
      <c r="C2567" t="s">
        <v>201</v>
      </c>
      <c r="D2567">
        <v>10.522</v>
      </c>
      <c r="E2567" s="1" t="s">
        <v>1195</v>
      </c>
      <c r="G2567" s="1" t="s">
        <v>78</v>
      </c>
      <c r="H2567" s="1" t="s">
        <v>621</v>
      </c>
      <c r="I2567" s="1" t="s">
        <v>220</v>
      </c>
      <c r="J2567">
        <v>4</v>
      </c>
      <c r="K2567" s="1" t="s">
        <v>954</v>
      </c>
      <c r="L2567">
        <v>6262</v>
      </c>
      <c r="M2567" s="19">
        <v>0.35472222222222222</v>
      </c>
      <c r="N2567">
        <v>0.1394234</v>
      </c>
      <c r="O2567">
        <v>10.069000000000001</v>
      </c>
      <c r="P2567" s="63">
        <v>0.63402777777777775</v>
      </c>
      <c r="Q2567" s="19">
        <v>0.40758101851851852</v>
      </c>
      <c r="R2567" s="20">
        <v>7.5342770000000003E-2</v>
      </c>
      <c r="W2567" s="1" t="s">
        <v>626</v>
      </c>
      <c r="AB2567" t="s">
        <v>86</v>
      </c>
      <c r="AC2567" t="s">
        <v>1297</v>
      </c>
      <c r="AF2567" t="s">
        <v>249</v>
      </c>
    </row>
    <row r="2568" spans="1:32" x14ac:dyDescent="0.25">
      <c r="A2568">
        <v>2</v>
      </c>
      <c r="B2568" t="s">
        <v>293</v>
      </c>
      <c r="C2568" t="s">
        <v>201</v>
      </c>
      <c r="D2568">
        <v>11.590999999999999</v>
      </c>
      <c r="G2568" s="1" t="s">
        <v>78</v>
      </c>
      <c r="H2568" s="1" t="s">
        <v>621</v>
      </c>
      <c r="I2568" s="1" t="s">
        <v>220</v>
      </c>
      <c r="J2568">
        <v>4</v>
      </c>
      <c r="K2568" s="1" t="s">
        <v>954</v>
      </c>
      <c r="L2568">
        <v>6262</v>
      </c>
      <c r="M2568" s="19">
        <v>0.35553240740740738</v>
      </c>
      <c r="N2568">
        <v>0.1028796</v>
      </c>
      <c r="O2568">
        <v>11.032</v>
      </c>
      <c r="Q2568" s="19">
        <v>0.40839120370370369</v>
      </c>
      <c r="R2568" s="20">
        <v>6.273302E-2</v>
      </c>
      <c r="S2568" s="87">
        <v>10.997999999999999</v>
      </c>
      <c r="T2568" s="63">
        <v>0.42083333333333334</v>
      </c>
      <c r="U2568" s="19">
        <v>0.71879629629629627</v>
      </c>
      <c r="V2568">
        <v>0.1168848</v>
      </c>
      <c r="W2568" s="1" t="s">
        <v>626</v>
      </c>
      <c r="AB2568" t="s">
        <v>85</v>
      </c>
      <c r="AC2568" t="s">
        <v>1298</v>
      </c>
      <c r="AF2568" t="s">
        <v>162</v>
      </c>
    </row>
    <row r="2569" spans="1:32" x14ac:dyDescent="0.25">
      <c r="A2569">
        <v>3</v>
      </c>
      <c r="B2569" t="s">
        <v>293</v>
      </c>
      <c r="C2569" t="s">
        <v>201</v>
      </c>
      <c r="D2569">
        <v>10.590999999999999</v>
      </c>
      <c r="G2569" s="1" t="s">
        <v>78</v>
      </c>
      <c r="H2569" s="1" t="s">
        <v>621</v>
      </c>
      <c r="I2569" s="1" t="s">
        <v>220</v>
      </c>
      <c r="J2569">
        <v>4</v>
      </c>
      <c r="K2569" s="1" t="s">
        <v>954</v>
      </c>
      <c r="L2569">
        <v>6262</v>
      </c>
      <c r="M2569" s="19">
        <v>0.35634259259259254</v>
      </c>
      <c r="N2569">
        <v>0.18954090000000001</v>
      </c>
      <c r="O2569">
        <v>9.9550000000000001</v>
      </c>
      <c r="Q2569" s="19">
        <v>0.40918981481481481</v>
      </c>
      <c r="R2569" s="20">
        <v>6.836689E-2</v>
      </c>
      <c r="S2569" s="87">
        <v>9.9149999999999991</v>
      </c>
      <c r="U2569" s="19">
        <v>0.71959490740740739</v>
      </c>
      <c r="V2569">
        <v>0.183258</v>
      </c>
      <c r="W2569" s="1" t="s">
        <v>626</v>
      </c>
      <c r="AB2569" t="s">
        <v>85</v>
      </c>
      <c r="AC2569" t="s">
        <v>1299</v>
      </c>
      <c r="AF2569" t="s">
        <v>247</v>
      </c>
    </row>
    <row r="2570" spans="1:32" x14ac:dyDescent="0.25">
      <c r="A2570">
        <v>4</v>
      </c>
      <c r="B2570" t="s">
        <v>293</v>
      </c>
      <c r="C2570" t="s">
        <v>201</v>
      </c>
      <c r="D2570">
        <v>9.0269999999999992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0.35722222222222227</v>
      </c>
      <c r="N2570" s="20">
        <v>9.2462539999999996E-2</v>
      </c>
      <c r="O2570">
        <v>8.7439999999999998</v>
      </c>
      <c r="Q2570" s="19">
        <v>0.41001157407407413</v>
      </c>
      <c r="R2570" s="20">
        <v>3.2999279999999999E-2</v>
      </c>
      <c r="W2570" s="1" t="s">
        <v>626</v>
      </c>
      <c r="AB2570" t="s">
        <v>84</v>
      </c>
      <c r="AC2570" t="s">
        <v>1300</v>
      </c>
    </row>
    <row r="2571" spans="1:32" x14ac:dyDescent="0.25">
      <c r="A2571">
        <v>5</v>
      </c>
      <c r="B2571" t="s">
        <v>293</v>
      </c>
      <c r="C2571" t="s">
        <v>201</v>
      </c>
      <c r="D2571">
        <v>9.66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0.35856481481481484</v>
      </c>
      <c r="N2571" s="20">
        <v>5.1080790000000001E-2</v>
      </c>
      <c r="O2571">
        <v>9.06</v>
      </c>
      <c r="Q2571" s="19">
        <v>0.41077546296296297</v>
      </c>
      <c r="R2571" s="20">
        <v>7.4187710000000004E-2</v>
      </c>
      <c r="W2571" s="1" t="s">
        <v>626</v>
      </c>
      <c r="AB2571" t="s">
        <v>86</v>
      </c>
      <c r="AC2571" t="s">
        <v>1301</v>
      </c>
      <c r="AF2571" t="s">
        <v>173</v>
      </c>
    </row>
    <row r="2572" spans="1:32" x14ac:dyDescent="0.25">
      <c r="A2572">
        <v>6</v>
      </c>
      <c r="B2572" t="s">
        <v>293</v>
      </c>
      <c r="C2572" t="s">
        <v>201</v>
      </c>
      <c r="D2572">
        <v>7.4470000000000001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0.35938657407407404</v>
      </c>
      <c r="N2572">
        <v>0.1620248</v>
      </c>
      <c r="O2572">
        <v>7.1310000000000002</v>
      </c>
      <c r="Q2572" s="19">
        <v>0.41158564814814813</v>
      </c>
      <c r="R2572">
        <v>0.22138179999999999</v>
      </c>
      <c r="U2572" s="19"/>
      <c r="V2572" s="20"/>
      <c r="W2572" s="1" t="s">
        <v>626</v>
      </c>
      <c r="AB2572" t="s">
        <v>84</v>
      </c>
      <c r="AC2572" t="s">
        <v>1302</v>
      </c>
    </row>
    <row r="2573" spans="1:32" x14ac:dyDescent="0.25">
      <c r="A2573">
        <v>7</v>
      </c>
      <c r="B2573" t="s">
        <v>293</v>
      </c>
      <c r="C2573" t="s">
        <v>201</v>
      </c>
      <c r="D2573">
        <v>5.9429999999999996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0.3602893518518519</v>
      </c>
      <c r="N2573">
        <v>0.76144060000000002</v>
      </c>
      <c r="O2573">
        <v>5.0919999999999996</v>
      </c>
      <c r="Q2573" s="19">
        <v>0.41244212962962962</v>
      </c>
      <c r="R2573" s="20">
        <v>7.5268989999999994E-2</v>
      </c>
      <c r="W2573" s="1" t="s">
        <v>626</v>
      </c>
      <c r="AB2573" t="s">
        <v>84</v>
      </c>
      <c r="AC2573" t="s">
        <v>1303</v>
      </c>
    </row>
    <row r="2574" spans="1:32" x14ac:dyDescent="0.25">
      <c r="A2574">
        <v>8</v>
      </c>
      <c r="B2574" t="s">
        <v>293</v>
      </c>
      <c r="C2574" t="s">
        <v>201</v>
      </c>
      <c r="D2574">
        <v>7.226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0.36122685185185183</v>
      </c>
      <c r="N2574" s="20">
        <v>5.0274319999999997E-2</v>
      </c>
      <c r="O2574">
        <v>7.0129999999999999</v>
      </c>
      <c r="Q2574" s="19">
        <v>0.41334490740740742</v>
      </c>
      <c r="R2574" s="20">
        <v>4.8036179999999998E-2</v>
      </c>
      <c r="W2574" s="1" t="s">
        <v>626</v>
      </c>
      <c r="AB2574" t="s">
        <v>84</v>
      </c>
      <c r="AC2574" t="s">
        <v>1304</v>
      </c>
    </row>
    <row r="2575" spans="1:32" x14ac:dyDescent="0.25">
      <c r="A2575">
        <v>9</v>
      </c>
      <c r="B2575" t="s">
        <v>293</v>
      </c>
      <c r="C2575" t="s">
        <v>201</v>
      </c>
      <c r="D2575">
        <v>6.8760000000000003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0.36199074074074072</v>
      </c>
      <c r="N2575">
        <v>0.20005029999999999</v>
      </c>
      <c r="O2575">
        <v>6.4550000000000001</v>
      </c>
      <c r="Q2575" s="19">
        <v>0.41412037037037036</v>
      </c>
      <c r="R2575" s="20">
        <v>9.0478509999999998E-2</v>
      </c>
      <c r="W2575" s="1" t="s">
        <v>626</v>
      </c>
      <c r="AB2575" t="s">
        <v>84</v>
      </c>
      <c r="AC2575" t="s">
        <v>1305</v>
      </c>
    </row>
    <row r="2576" spans="1:32" x14ac:dyDescent="0.25">
      <c r="A2576">
        <v>10</v>
      </c>
      <c r="B2576" t="s">
        <v>293</v>
      </c>
      <c r="C2576" t="s">
        <v>201</v>
      </c>
      <c r="D2576">
        <v>5.875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0.36274305555555553</v>
      </c>
      <c r="N2576" s="20">
        <v>7.236513E-2</v>
      </c>
      <c r="O2576">
        <v>5.8159999999999998</v>
      </c>
      <c r="Q2576" s="19">
        <v>0.41495370370370371</v>
      </c>
      <c r="R2576" s="20">
        <v>8.1425410000000004E-2</v>
      </c>
      <c r="W2576" s="1" t="s">
        <v>626</v>
      </c>
      <c r="AB2576" t="s">
        <v>86</v>
      </c>
      <c r="AC2576" t="s">
        <v>1306</v>
      </c>
      <c r="AF2576" t="s">
        <v>136</v>
      </c>
    </row>
    <row r="2577" spans="1:32" x14ac:dyDescent="0.25">
      <c r="A2577">
        <v>11</v>
      </c>
      <c r="B2577" t="s">
        <v>293</v>
      </c>
      <c r="C2577" t="s">
        <v>201</v>
      </c>
      <c r="D2577">
        <v>10.185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0.36358796296296297</v>
      </c>
      <c r="N2577">
        <v>0.1823333</v>
      </c>
      <c r="O2577">
        <v>9.9339999999999993</v>
      </c>
      <c r="Q2577" s="19">
        <v>0.41576388888888888</v>
      </c>
      <c r="R2577" s="20">
        <v>6.0978240000000003E-2</v>
      </c>
      <c r="W2577" s="1" t="s">
        <v>626</v>
      </c>
      <c r="AB2577" t="s">
        <v>86</v>
      </c>
      <c r="AC2577" t="s">
        <v>1307</v>
      </c>
      <c r="AF2577" t="s">
        <v>151</v>
      </c>
    </row>
    <row r="2578" spans="1:32" x14ac:dyDescent="0.25">
      <c r="A2578">
        <v>12</v>
      </c>
      <c r="B2578" t="s">
        <v>293</v>
      </c>
      <c r="C2578" t="s">
        <v>201</v>
      </c>
      <c r="D2578">
        <v>7.0380000000000003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0.36440972222222223</v>
      </c>
      <c r="N2578" s="20">
        <v>6.213043E-2</v>
      </c>
      <c r="O2578">
        <v>6.7220000000000004</v>
      </c>
      <c r="Q2578" s="19">
        <v>0.4165625</v>
      </c>
      <c r="R2578" s="20">
        <v>5.338797E-2</v>
      </c>
      <c r="W2578" s="1" t="s">
        <v>626</v>
      </c>
      <c r="AB2578" t="s">
        <v>86</v>
      </c>
      <c r="AC2578" t="s">
        <v>1308</v>
      </c>
      <c r="AF2578" t="s">
        <v>371</v>
      </c>
    </row>
    <row r="2579" spans="1:32" x14ac:dyDescent="0.25">
      <c r="A2579">
        <v>13</v>
      </c>
      <c r="B2579" t="s">
        <v>293</v>
      </c>
      <c r="C2579" t="s">
        <v>201</v>
      </c>
      <c r="D2579">
        <v>8.4629999999999992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0.36512731481481481</v>
      </c>
      <c r="N2579">
        <v>0.15124979999999999</v>
      </c>
      <c r="O2579">
        <v>8.1560000000000006</v>
      </c>
      <c r="Q2579" s="19">
        <v>0.41743055555555553</v>
      </c>
      <c r="R2579">
        <v>0.784578</v>
      </c>
      <c r="W2579" s="1" t="s">
        <v>626</v>
      </c>
      <c r="AB2579" t="s">
        <v>86</v>
      </c>
      <c r="AC2579" t="s">
        <v>1309</v>
      </c>
      <c r="AF2579" t="s">
        <v>162</v>
      </c>
    </row>
    <row r="2580" spans="1:32" x14ac:dyDescent="0.25">
      <c r="A2580">
        <v>14</v>
      </c>
      <c r="B2580" t="s">
        <v>293</v>
      </c>
      <c r="C2580" t="s">
        <v>201</v>
      </c>
      <c r="D2580">
        <v>5.5739999999999998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0.36605324074074069</v>
      </c>
      <c r="N2580">
        <v>0.13883670000000001</v>
      </c>
      <c r="O2580">
        <v>5.4279999999999999</v>
      </c>
      <c r="Q2580" s="19">
        <v>0.4183796296296296</v>
      </c>
      <c r="R2580" s="20">
        <v>6.5037139999999993E-2</v>
      </c>
      <c r="W2580" s="1" t="s">
        <v>626</v>
      </c>
      <c r="AB2580" t="s">
        <v>84</v>
      </c>
      <c r="AC2580" t="s">
        <v>1310</v>
      </c>
    </row>
    <row r="2581" spans="1:32" x14ac:dyDescent="0.25">
      <c r="A2581">
        <v>15</v>
      </c>
      <c r="B2581" t="s">
        <v>293</v>
      </c>
      <c r="C2581" t="s">
        <v>201</v>
      </c>
      <c r="D2581">
        <v>7.59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0.36687500000000001</v>
      </c>
      <c r="N2581">
        <v>0.1334803</v>
      </c>
      <c r="O2581">
        <v>7.1849999999999996</v>
      </c>
      <c r="Q2581" s="19">
        <v>0.41918981481481482</v>
      </c>
      <c r="R2581" s="20">
        <v>8.8323289999999999E-2</v>
      </c>
      <c r="W2581" s="1" t="s">
        <v>626</v>
      </c>
      <c r="AB2581" t="s">
        <v>86</v>
      </c>
      <c r="AC2581" t="s">
        <v>1311</v>
      </c>
      <c r="AF2581" t="s">
        <v>284</v>
      </c>
    </row>
    <row r="2582" spans="1:32" x14ac:dyDescent="0.25">
      <c r="A2582">
        <v>16</v>
      </c>
      <c r="B2582" t="s">
        <v>293</v>
      </c>
      <c r="C2582" t="s">
        <v>201</v>
      </c>
      <c r="D2582">
        <v>5.4710000000000001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0.36766203703703698</v>
      </c>
      <c r="N2582" s="20">
        <v>6.5268930000000003E-2</v>
      </c>
      <c r="O2582">
        <v>5.3739999999999997</v>
      </c>
      <c r="Q2582" s="19">
        <v>0.41996527777777781</v>
      </c>
      <c r="R2582" s="20">
        <v>4.0738139999999999E-2</v>
      </c>
      <c r="W2582" s="1" t="s">
        <v>626</v>
      </c>
      <c r="AB2582" t="s">
        <v>84</v>
      </c>
      <c r="AC2582" t="s">
        <v>1312</v>
      </c>
    </row>
    <row r="2583" spans="1:32" x14ac:dyDescent="0.25">
      <c r="A2583">
        <v>17</v>
      </c>
      <c r="B2583" t="s">
        <v>293</v>
      </c>
      <c r="C2583" t="s">
        <v>201</v>
      </c>
      <c r="D2583">
        <v>10.784000000000001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0.36846064814814811</v>
      </c>
      <c r="N2583">
        <v>0.16019520000000001</v>
      </c>
      <c r="O2583">
        <v>10.407999999999999</v>
      </c>
      <c r="Q2583" s="19">
        <v>0.42113425925925929</v>
      </c>
      <c r="R2583" s="20">
        <v>2.8180340000000002E-2</v>
      </c>
      <c r="S2583" s="87">
        <v>10.366</v>
      </c>
      <c r="U2583" s="19">
        <v>0.72077546296296291</v>
      </c>
      <c r="V2583">
        <v>0.1222877</v>
      </c>
      <c r="W2583" s="1" t="s">
        <v>626</v>
      </c>
      <c r="AB2583" t="s">
        <v>85</v>
      </c>
      <c r="AC2583" t="s">
        <v>1313</v>
      </c>
      <c r="AF2583" t="s">
        <v>167</v>
      </c>
    </row>
    <row r="2584" spans="1:32" x14ac:dyDescent="0.25">
      <c r="A2584">
        <v>18</v>
      </c>
      <c r="B2584" t="s">
        <v>293</v>
      </c>
      <c r="C2584" t="s">
        <v>201</v>
      </c>
      <c r="D2584">
        <v>7.8440000000000003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0.36931712962962965</v>
      </c>
      <c r="N2584">
        <v>0.1300694</v>
      </c>
      <c r="O2584">
        <v>7.58</v>
      </c>
      <c r="Q2584" s="19">
        <v>0.42188657407407404</v>
      </c>
      <c r="R2584" s="20">
        <v>8.4088250000000003E-2</v>
      </c>
      <c r="W2584" s="1" t="s">
        <v>626</v>
      </c>
      <c r="AB2584" t="s">
        <v>84</v>
      </c>
      <c r="AC2584" t="s">
        <v>1314</v>
      </c>
    </row>
    <row r="2585" spans="1:32" x14ac:dyDescent="0.25">
      <c r="A2585">
        <v>19</v>
      </c>
      <c r="B2585" t="s">
        <v>293</v>
      </c>
      <c r="C2585" t="s">
        <v>201</v>
      </c>
      <c r="D2585">
        <v>8.98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0.37030092592592595</v>
      </c>
      <c r="N2585">
        <v>0.16274040000000001</v>
      </c>
      <c r="O2585">
        <v>8.4209999999999994</v>
      </c>
      <c r="Q2585" s="19">
        <v>0.42285879629629625</v>
      </c>
      <c r="R2585" s="20">
        <v>5.6742590000000002E-2</v>
      </c>
      <c r="W2585" s="1" t="s">
        <v>626</v>
      </c>
      <c r="AB2585" t="s">
        <v>86</v>
      </c>
      <c r="AC2585" t="s">
        <v>1315</v>
      </c>
      <c r="AF2585" t="s">
        <v>131</v>
      </c>
    </row>
    <row r="2586" spans="1:32" x14ac:dyDescent="0.25">
      <c r="A2586">
        <v>20</v>
      </c>
      <c r="B2586" t="s">
        <v>293</v>
      </c>
      <c r="C2586" t="s">
        <v>201</v>
      </c>
      <c r="D2586">
        <v>9.2189999999999994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0.3712037037037037</v>
      </c>
      <c r="N2586" s="20">
        <v>8.2575040000000002E-2</v>
      </c>
      <c r="O2586">
        <v>8.6539999999999999</v>
      </c>
      <c r="Q2586" s="19">
        <v>0.42372685185185183</v>
      </c>
      <c r="R2586" s="20">
        <v>6.9987919999999995E-2</v>
      </c>
      <c r="W2586" s="1" t="s">
        <v>626</v>
      </c>
      <c r="AB2586" t="s">
        <v>86</v>
      </c>
      <c r="AC2586" t="s">
        <v>1316</v>
      </c>
      <c r="AF2586" t="s">
        <v>251</v>
      </c>
    </row>
    <row r="2587" spans="1:32" x14ac:dyDescent="0.25">
      <c r="A2587">
        <v>21</v>
      </c>
      <c r="B2587" t="s">
        <v>293</v>
      </c>
      <c r="C2587" t="s">
        <v>201</v>
      </c>
      <c r="D2587">
        <v>5.5220000000000002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0.37216435185185182</v>
      </c>
      <c r="N2587">
        <v>0.1236163</v>
      </c>
      <c r="O2587">
        <v>5.3470000000000004</v>
      </c>
      <c r="Q2587" s="19">
        <v>0.42451388888888886</v>
      </c>
      <c r="R2587" s="20">
        <v>8.1687880000000004E-2</v>
      </c>
      <c r="W2587" s="1" t="s">
        <v>626</v>
      </c>
      <c r="AB2587" t="s">
        <v>84</v>
      </c>
      <c r="AC2587" t="s">
        <v>1317</v>
      </c>
    </row>
    <row r="2588" spans="1:32" x14ac:dyDescent="0.25">
      <c r="A2588">
        <v>22</v>
      </c>
      <c r="B2588" t="s">
        <v>293</v>
      </c>
      <c r="C2588" t="s">
        <v>201</v>
      </c>
      <c r="D2588">
        <v>11.34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0.37300925925925926</v>
      </c>
      <c r="N2588">
        <v>0.183585</v>
      </c>
      <c r="O2588">
        <v>11.031000000000001</v>
      </c>
      <c r="Q2588" s="19">
        <v>0.4255902777777778</v>
      </c>
      <c r="R2588" s="20">
        <v>4.1919959999999999E-2</v>
      </c>
      <c r="S2588" s="87">
        <v>10.994</v>
      </c>
      <c r="U2588" s="19">
        <v>0.72200231481481481</v>
      </c>
      <c r="V2588">
        <v>0.16047110000000001</v>
      </c>
      <c r="W2588" s="1" t="s">
        <v>626</v>
      </c>
      <c r="AB2588" t="s">
        <v>85</v>
      </c>
      <c r="AC2588" t="s">
        <v>1318</v>
      </c>
      <c r="AF2588" t="s">
        <v>121</v>
      </c>
    </row>
    <row r="2589" spans="1:32" x14ac:dyDescent="0.25">
      <c r="A2589">
        <v>23</v>
      </c>
      <c r="B2589" t="s">
        <v>293</v>
      </c>
      <c r="C2589" t="s">
        <v>201</v>
      </c>
      <c r="D2589">
        <v>7.2480000000000002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0.37401620370370375</v>
      </c>
      <c r="N2589" s="20">
        <v>8.9257669999999997E-2</v>
      </c>
      <c r="Q2589" s="19">
        <v>0.42670138888888887</v>
      </c>
      <c r="R2589" s="20">
        <v>4.5110509999999999E-2</v>
      </c>
      <c r="W2589" s="1" t="s">
        <v>626</v>
      </c>
      <c r="AB2589" t="s">
        <v>86</v>
      </c>
      <c r="AC2589" t="s">
        <v>1319</v>
      </c>
      <c r="AF2589" t="s">
        <v>285</v>
      </c>
    </row>
    <row r="2590" spans="1:32" x14ac:dyDescent="0.25">
      <c r="A2590">
        <v>24</v>
      </c>
      <c r="B2590" t="s">
        <v>293</v>
      </c>
      <c r="C2590" t="s">
        <v>201</v>
      </c>
      <c r="D2590">
        <v>11.336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0.37487268518518518</v>
      </c>
      <c r="N2590">
        <v>1.5783860000000001</v>
      </c>
      <c r="O2590">
        <v>10.801</v>
      </c>
      <c r="Q2590" s="19">
        <v>0.42739583333333336</v>
      </c>
      <c r="R2590" s="20">
        <v>5.8062860000000001E-2</v>
      </c>
      <c r="W2590" s="1" t="s">
        <v>626</v>
      </c>
      <c r="AB2590" t="s">
        <v>86</v>
      </c>
      <c r="AC2590" t="s">
        <v>1320</v>
      </c>
      <c r="AF2590" t="s">
        <v>145</v>
      </c>
    </row>
    <row r="2591" spans="1:32" x14ac:dyDescent="0.25">
      <c r="A2591">
        <v>25</v>
      </c>
      <c r="B2591" t="s">
        <v>293</v>
      </c>
      <c r="C2591" t="s">
        <v>201</v>
      </c>
      <c r="D2591">
        <v>8.2590000000000003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0.37582175925925926</v>
      </c>
      <c r="N2591">
        <v>1.0387249999999999</v>
      </c>
      <c r="O2591">
        <v>7.9669999999999996</v>
      </c>
      <c r="Q2591" s="19">
        <v>0.42855324074074069</v>
      </c>
      <c r="R2591" s="20">
        <v>6.6395609999999994E-2</v>
      </c>
      <c r="W2591" s="1" t="s">
        <v>626</v>
      </c>
      <c r="AB2591" t="s">
        <v>86</v>
      </c>
      <c r="AC2591" t="s">
        <v>1321</v>
      </c>
      <c r="AF2591" t="s">
        <v>157</v>
      </c>
    </row>
    <row r="2592" spans="1:32" x14ac:dyDescent="0.25">
      <c r="A2592">
        <v>26</v>
      </c>
      <c r="B2592" t="s">
        <v>293</v>
      </c>
      <c r="C2592" t="s">
        <v>201</v>
      </c>
      <c r="D2592">
        <v>6.99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0.37678240740740737</v>
      </c>
      <c r="N2592">
        <v>0.13627130000000001</v>
      </c>
      <c r="O2592">
        <v>6.5880000000000001</v>
      </c>
      <c r="Q2592" s="19">
        <v>0.42979166666666663</v>
      </c>
      <c r="R2592" s="20">
        <v>4.8014080000000001E-2</v>
      </c>
      <c r="W2592" s="1" t="s">
        <v>626</v>
      </c>
      <c r="AB2592" t="s">
        <v>86</v>
      </c>
      <c r="AC2592" t="s">
        <v>1322</v>
      </c>
      <c r="AF2592" t="s">
        <v>165</v>
      </c>
    </row>
    <row r="2593" spans="1:32" x14ac:dyDescent="0.25">
      <c r="A2593">
        <v>27</v>
      </c>
      <c r="B2593" t="s">
        <v>293</v>
      </c>
      <c r="C2593" t="s">
        <v>201</v>
      </c>
      <c r="D2593">
        <v>4.8079999999999998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0.37759259259259265</v>
      </c>
      <c r="N2593" s="20">
        <v>8.1867229999999999E-2</v>
      </c>
      <c r="O2593">
        <v>4.7480000000000002</v>
      </c>
      <c r="Q2593" s="19">
        <v>0.43065972222222221</v>
      </c>
      <c r="R2593" s="20">
        <v>5.0106659999999997E-2</v>
      </c>
      <c r="S2593" s="87">
        <v>4.7140000000000004</v>
      </c>
      <c r="U2593" s="19">
        <v>0.72295138888888888</v>
      </c>
      <c r="V2593">
        <v>0.11621040000000001</v>
      </c>
      <c r="W2593" s="1" t="s">
        <v>626</v>
      </c>
      <c r="AB2593" t="s">
        <v>85</v>
      </c>
      <c r="AC2593" t="s">
        <v>1323</v>
      </c>
      <c r="AF2593" t="s">
        <v>155</v>
      </c>
    </row>
    <row r="2594" spans="1:32" x14ac:dyDescent="0.25">
      <c r="A2594">
        <v>28</v>
      </c>
      <c r="B2594" t="s">
        <v>293</v>
      </c>
      <c r="C2594" t="s">
        <v>201</v>
      </c>
      <c r="D2594">
        <v>9.5169999999999995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0.37836805555555553</v>
      </c>
      <c r="N2594">
        <v>0.1949197</v>
      </c>
      <c r="O2594">
        <v>9.0649999999999995</v>
      </c>
      <c r="Q2594" s="19">
        <v>0.43153935185185183</v>
      </c>
      <c r="R2594">
        <v>0.61850579999999999</v>
      </c>
      <c r="W2594" s="1" t="s">
        <v>626</v>
      </c>
      <c r="AB2594" t="s">
        <v>84</v>
      </c>
      <c r="AC2594" t="s">
        <v>1324</v>
      </c>
    </row>
    <row r="2595" spans="1:32" x14ac:dyDescent="0.25">
      <c r="A2595">
        <v>29</v>
      </c>
      <c r="B2595" t="s">
        <v>293</v>
      </c>
      <c r="C2595" t="s">
        <v>201</v>
      </c>
      <c r="D2595">
        <v>4.2240000000000002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0.37928240740740743</v>
      </c>
      <c r="N2595" s="20">
        <v>5.8215030000000001E-2</v>
      </c>
      <c r="O2595">
        <v>4.1150000000000002</v>
      </c>
      <c r="Q2595" s="19">
        <v>0.43254629629629626</v>
      </c>
      <c r="R2595" s="20">
        <v>3.4084549999999998E-2</v>
      </c>
      <c r="W2595" s="1" t="s">
        <v>626</v>
      </c>
      <c r="AB2595" t="s">
        <v>84</v>
      </c>
      <c r="AC2595" t="s">
        <v>1325</v>
      </c>
    </row>
    <row r="2596" spans="1:32" x14ac:dyDescent="0.25">
      <c r="A2596">
        <v>30</v>
      </c>
      <c r="B2596" t="s">
        <v>293</v>
      </c>
      <c r="C2596" t="s">
        <v>201</v>
      </c>
      <c r="D2596">
        <v>8.6379999999999999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0.38003472222222223</v>
      </c>
      <c r="N2596">
        <v>0.18173110000000001</v>
      </c>
      <c r="O2596">
        <v>8.3439999999999994</v>
      </c>
      <c r="Q2596" s="19">
        <v>0.4334837962962963</v>
      </c>
      <c r="R2596" s="20">
        <v>4.6319329999999999E-2</v>
      </c>
      <c r="S2596" s="87">
        <v>8.3089999999999993</v>
      </c>
      <c r="U2596" s="19">
        <v>0.72379629629629638</v>
      </c>
      <c r="V2596">
        <v>0.13022249999999999</v>
      </c>
      <c r="W2596" s="1" t="s">
        <v>626</v>
      </c>
      <c r="AB2596" t="s">
        <v>85</v>
      </c>
      <c r="AC2596" t="s">
        <v>1326</v>
      </c>
      <c r="AF2596" t="s">
        <v>175</v>
      </c>
    </row>
    <row r="2597" spans="1:32" x14ac:dyDescent="0.25">
      <c r="A2597">
        <v>31</v>
      </c>
      <c r="B2597" t="s">
        <v>293</v>
      </c>
      <c r="C2597" t="s">
        <v>201</v>
      </c>
      <c r="D2597">
        <v>6.9809999999999999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0.38090277777777781</v>
      </c>
      <c r="N2597">
        <v>9.52649E-2</v>
      </c>
      <c r="O2597">
        <v>6.4930000000000003</v>
      </c>
      <c r="Q2597" s="19">
        <v>0.43430555555555556</v>
      </c>
      <c r="R2597" s="20">
        <v>5.9212430000000003E-2</v>
      </c>
      <c r="W2597" s="1" t="s">
        <v>626</v>
      </c>
      <c r="AB2597" t="s">
        <v>84</v>
      </c>
      <c r="AC2597" t="s">
        <v>1327</v>
      </c>
    </row>
    <row r="2598" spans="1:32" x14ac:dyDescent="0.25">
      <c r="A2598">
        <v>32</v>
      </c>
      <c r="B2598" t="s">
        <v>293</v>
      </c>
      <c r="C2598" t="s">
        <v>201</v>
      </c>
      <c r="D2598">
        <v>4.835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0.38168981481481484</v>
      </c>
      <c r="N2598" s="20">
        <v>7.5206369999999995E-2</v>
      </c>
      <c r="O2598">
        <v>4.6589999999999998</v>
      </c>
      <c r="Q2598" s="19">
        <v>0.43515046296296295</v>
      </c>
      <c r="R2598" s="20">
        <v>6.0023350000000003E-2</v>
      </c>
      <c r="S2598" s="87">
        <v>4.6150000000000002</v>
      </c>
      <c r="U2598" s="19">
        <v>0.72479166666666661</v>
      </c>
      <c r="V2598">
        <v>0.10749110000000001</v>
      </c>
      <c r="W2598" s="1" t="s">
        <v>626</v>
      </c>
      <c r="AB2598" t="s">
        <v>85</v>
      </c>
      <c r="AC2598" t="s">
        <v>1328</v>
      </c>
      <c r="AF2598" t="s">
        <v>143</v>
      </c>
    </row>
    <row r="2599" spans="1:32" x14ac:dyDescent="0.25">
      <c r="A2599">
        <v>33</v>
      </c>
      <c r="B2599" t="s">
        <v>293</v>
      </c>
      <c r="C2599" t="s">
        <v>201</v>
      </c>
      <c r="D2599">
        <v>9.6850000000000005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0.38252314814814814</v>
      </c>
      <c r="N2599">
        <v>0.14704690000000001</v>
      </c>
      <c r="O2599">
        <v>9.2989999999999995</v>
      </c>
      <c r="Q2599" s="19">
        <v>0.43603009259259262</v>
      </c>
      <c r="R2599" s="20">
        <v>5.6922489999999999E-2</v>
      </c>
      <c r="W2599" s="1" t="s">
        <v>626</v>
      </c>
      <c r="AB2599" t="s">
        <v>86</v>
      </c>
      <c r="AC2599" t="s">
        <v>1329</v>
      </c>
      <c r="AF2599" t="s">
        <v>138</v>
      </c>
    </row>
    <row r="2600" spans="1:32" x14ac:dyDescent="0.25">
      <c r="A2600">
        <v>34</v>
      </c>
      <c r="B2600" t="s">
        <v>293</v>
      </c>
      <c r="C2600" t="s">
        <v>201</v>
      </c>
      <c r="D2600">
        <v>7.415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0.38335648148148144</v>
      </c>
      <c r="N2600">
        <v>0.17751710000000001</v>
      </c>
      <c r="O2600">
        <v>7.06</v>
      </c>
      <c r="Q2600" s="19">
        <v>0.43695601851851856</v>
      </c>
      <c r="R2600">
        <v>6.6913399999999998E-2</v>
      </c>
      <c r="S2600" s="87">
        <v>7.0090000000000003</v>
      </c>
      <c r="U2600" s="19">
        <v>0.72583333333333344</v>
      </c>
      <c r="V2600">
        <v>0.13686039999999999</v>
      </c>
      <c r="W2600" s="1" t="s">
        <v>626</v>
      </c>
      <c r="AB2600" t="s">
        <v>85</v>
      </c>
      <c r="AC2600" t="s">
        <v>1330</v>
      </c>
      <c r="AF2600" t="s">
        <v>249</v>
      </c>
    </row>
    <row r="2601" spans="1:32" x14ac:dyDescent="0.25">
      <c r="A2601">
        <v>35</v>
      </c>
      <c r="B2601" t="s">
        <v>293</v>
      </c>
      <c r="C2601" t="s">
        <v>201</v>
      </c>
      <c r="D2601">
        <v>7.9219999999999997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0.38427083333333334</v>
      </c>
      <c r="N2601">
        <v>0.1010554</v>
      </c>
      <c r="O2601">
        <v>7.52</v>
      </c>
      <c r="Q2601" s="19">
        <v>0.43789351851851849</v>
      </c>
      <c r="R2601" s="20">
        <v>6.7081119999999994E-2</v>
      </c>
      <c r="S2601" s="87">
        <v>7.47</v>
      </c>
      <c r="U2601" s="19">
        <v>0.72718749999999999</v>
      </c>
      <c r="V2601">
        <v>0.13841580000000001</v>
      </c>
      <c r="W2601" s="1" t="s">
        <v>626</v>
      </c>
      <c r="AB2601" t="s">
        <v>85</v>
      </c>
      <c r="AC2601" t="s">
        <v>1331</v>
      </c>
      <c r="AF2601" t="s">
        <v>288</v>
      </c>
    </row>
    <row r="2602" spans="1:32" x14ac:dyDescent="0.25">
      <c r="A2602">
        <v>36</v>
      </c>
      <c r="B2602" t="s">
        <v>293</v>
      </c>
      <c r="C2602" t="s">
        <v>201</v>
      </c>
      <c r="D2602">
        <v>5.6130000000000004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0.38511574074074079</v>
      </c>
      <c r="N2602">
        <v>0.10676480000000001</v>
      </c>
      <c r="O2602">
        <v>5.391</v>
      </c>
      <c r="Q2602" s="19">
        <v>0.43881944444444443</v>
      </c>
      <c r="R2602" s="20">
        <v>4.7806069999999999E-2</v>
      </c>
      <c r="S2602" s="87">
        <v>5.3570000000000002</v>
      </c>
      <c r="U2602" s="19">
        <v>0.7281481481481481</v>
      </c>
      <c r="V2602">
        <v>0.10360080000000001</v>
      </c>
      <c r="W2602" s="1" t="s">
        <v>626</v>
      </c>
      <c r="AB2602" t="s">
        <v>85</v>
      </c>
      <c r="AC2602" t="s">
        <v>1332</v>
      </c>
      <c r="AF2602" t="s">
        <v>163</v>
      </c>
    </row>
    <row r="2603" spans="1:32" x14ac:dyDescent="0.25">
      <c r="A2603">
        <v>37</v>
      </c>
      <c r="B2603" t="s">
        <v>293</v>
      </c>
      <c r="C2603" t="s">
        <v>201</v>
      </c>
      <c r="D2603">
        <v>10.192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0.38584490740740746</v>
      </c>
      <c r="N2603">
        <v>0.16936570000000001</v>
      </c>
      <c r="O2603">
        <v>9.7789999999999999</v>
      </c>
      <c r="Q2603" s="19">
        <v>0.43965277777777773</v>
      </c>
      <c r="R2603" s="20">
        <v>3.9715149999999998E-2</v>
      </c>
      <c r="W2603" s="1" t="s">
        <v>626</v>
      </c>
      <c r="AB2603" t="s">
        <v>86</v>
      </c>
      <c r="AC2603" t="s">
        <v>1333</v>
      </c>
      <c r="AF2603" t="s">
        <v>170</v>
      </c>
    </row>
    <row r="2604" spans="1:32" x14ac:dyDescent="0.25">
      <c r="A2604">
        <v>38</v>
      </c>
      <c r="B2604" t="s">
        <v>293</v>
      </c>
      <c r="C2604" t="s">
        <v>201</v>
      </c>
      <c r="D2604">
        <v>11.553000000000001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0.38670138888888889</v>
      </c>
      <c r="N2604">
        <v>0.2338008</v>
      </c>
      <c r="O2604">
        <v>10.865</v>
      </c>
      <c r="Q2604" s="19">
        <v>0.44053240740740746</v>
      </c>
      <c r="R2604" s="20">
        <v>6.8099660000000006E-2</v>
      </c>
      <c r="W2604" s="1" t="s">
        <v>626</v>
      </c>
      <c r="AB2604" t="s">
        <v>86</v>
      </c>
      <c r="AC2604" t="s">
        <v>1334</v>
      </c>
      <c r="AF2604" t="s">
        <v>154</v>
      </c>
    </row>
    <row r="2605" spans="1:32" x14ac:dyDescent="0.25">
      <c r="A2605">
        <v>39</v>
      </c>
      <c r="B2605" t="s">
        <v>293</v>
      </c>
      <c r="C2605" t="s">
        <v>201</v>
      </c>
      <c r="D2605">
        <v>4.5549999999999997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0.38755787037037037</v>
      </c>
      <c r="N2605" s="20">
        <v>4.1107009999999999E-2</v>
      </c>
      <c r="O2605">
        <v>4.391</v>
      </c>
      <c r="Q2605" s="19">
        <v>0.44168981481481479</v>
      </c>
      <c r="R2605" s="20">
        <v>3.6289620000000002E-2</v>
      </c>
      <c r="W2605" s="1" t="s">
        <v>626</v>
      </c>
      <c r="AB2605" t="s">
        <v>84</v>
      </c>
      <c r="AC2605" t="s">
        <v>1335</v>
      </c>
    </row>
    <row r="2606" spans="1:32" x14ac:dyDescent="0.25">
      <c r="A2606">
        <v>40</v>
      </c>
      <c r="B2606" t="s">
        <v>293</v>
      </c>
      <c r="C2606" t="s">
        <v>201</v>
      </c>
      <c r="D2606">
        <v>7.3410000000000002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0.38833333333333336</v>
      </c>
      <c r="N2606">
        <v>0.1052157</v>
      </c>
      <c r="O2606">
        <v>7</v>
      </c>
      <c r="Q2606" s="19">
        <v>0.44255787037037037</v>
      </c>
      <c r="R2606" s="20">
        <v>3.9396439999999998E-2</v>
      </c>
      <c r="S2606" s="87">
        <v>6.9530000000000003</v>
      </c>
      <c r="U2606" s="19">
        <v>0.72905092592592602</v>
      </c>
      <c r="V2606" s="20">
        <v>7.0237179999999996E-2</v>
      </c>
      <c r="W2606" s="1" t="s">
        <v>626</v>
      </c>
      <c r="AB2606" t="s">
        <v>85</v>
      </c>
      <c r="AC2606" t="s">
        <v>1336</v>
      </c>
      <c r="AF2606" t="s">
        <v>245</v>
      </c>
    </row>
    <row r="2607" spans="1:32" x14ac:dyDescent="0.25">
      <c r="A2607">
        <v>41</v>
      </c>
      <c r="B2607" t="s">
        <v>293</v>
      </c>
      <c r="C2607" t="s">
        <v>201</v>
      </c>
      <c r="D2607">
        <v>10.496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0.38912037037037034</v>
      </c>
      <c r="N2607">
        <v>0.17500270000000001</v>
      </c>
      <c r="O2607">
        <v>9.9489999999999998</v>
      </c>
      <c r="Q2607" s="19">
        <v>0.44329861111111107</v>
      </c>
      <c r="R2607">
        <v>0.1123276</v>
      </c>
      <c r="W2607" s="1" t="s">
        <v>626</v>
      </c>
      <c r="AB2607" t="s">
        <v>86</v>
      </c>
      <c r="AC2607" t="s">
        <v>1337</v>
      </c>
      <c r="AF2607" t="s">
        <v>153</v>
      </c>
    </row>
    <row r="2608" spans="1:32" x14ac:dyDescent="0.25">
      <c r="A2608">
        <v>42</v>
      </c>
      <c r="B2608" t="s">
        <v>293</v>
      </c>
      <c r="C2608" t="s">
        <v>201</v>
      </c>
      <c r="D2608">
        <v>5.6420000000000003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0.39005787037037037</v>
      </c>
      <c r="N2608">
        <v>1.22841</v>
      </c>
      <c r="O2608">
        <v>4.93</v>
      </c>
      <c r="Q2608" s="19">
        <v>0.44421296296296298</v>
      </c>
      <c r="R2608" s="20">
        <v>3.7879089999999997E-2</v>
      </c>
      <c r="W2608" s="1" t="s">
        <v>626</v>
      </c>
      <c r="AB2608" t="s">
        <v>84</v>
      </c>
      <c r="AC2608" t="s">
        <v>1338</v>
      </c>
    </row>
    <row r="2609" spans="1:32" x14ac:dyDescent="0.25">
      <c r="A2609">
        <v>43</v>
      </c>
      <c r="B2609" t="s">
        <v>293</v>
      </c>
      <c r="C2609" t="s">
        <v>201</v>
      </c>
      <c r="D2609">
        <v>9.4209999999999994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0.39109953703703698</v>
      </c>
      <c r="N2609">
        <v>0.22641919999999999</v>
      </c>
      <c r="O2609">
        <v>8.9489999999999998</v>
      </c>
      <c r="Q2609" s="19">
        <v>0.44526620370370368</v>
      </c>
      <c r="R2609" s="20">
        <v>9.7197169999999999E-2</v>
      </c>
      <c r="S2609" s="87">
        <v>8.9109999999999996</v>
      </c>
      <c r="U2609" s="19">
        <v>0.72998842592592583</v>
      </c>
      <c r="V2609">
        <v>0.1350479</v>
      </c>
      <c r="W2609" s="1" t="s">
        <v>626</v>
      </c>
      <c r="AB2609" t="s">
        <v>85</v>
      </c>
      <c r="AC2609" t="s">
        <v>1339</v>
      </c>
      <c r="AF2609" t="s">
        <v>301</v>
      </c>
    </row>
    <row r="2610" spans="1:32" x14ac:dyDescent="0.25">
      <c r="A2610">
        <v>44</v>
      </c>
      <c r="B2610" t="s">
        <v>293</v>
      </c>
      <c r="C2610" t="s">
        <v>201</v>
      </c>
      <c r="D2610">
        <v>7.016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0.39203703703703702</v>
      </c>
      <c r="N2610">
        <v>0.14198630000000001</v>
      </c>
      <c r="O2610">
        <v>6.6</v>
      </c>
      <c r="Q2610" s="19">
        <v>0.44618055555555558</v>
      </c>
      <c r="R2610">
        <v>0.27988839999999998</v>
      </c>
      <c r="W2610" s="1" t="s">
        <v>626</v>
      </c>
      <c r="AB2610" t="s">
        <v>84</v>
      </c>
      <c r="AC2610" t="s">
        <v>1340</v>
      </c>
    </row>
    <row r="2611" spans="1:32" x14ac:dyDescent="0.25">
      <c r="A2611">
        <v>45</v>
      </c>
      <c r="B2611" t="s">
        <v>293</v>
      </c>
      <c r="C2611" t="s">
        <v>201</v>
      </c>
      <c r="D2611">
        <v>9.2469999999999999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0.39305555555555555</v>
      </c>
      <c r="N2611">
        <v>2.085153</v>
      </c>
      <c r="O2611">
        <v>7.84</v>
      </c>
      <c r="Q2611" s="19">
        <v>0.44717592592592598</v>
      </c>
      <c r="R2611" s="20">
        <v>4.3622670000000002E-2</v>
      </c>
      <c r="W2611" s="1" t="s">
        <v>626</v>
      </c>
      <c r="AB2611" t="s">
        <v>86</v>
      </c>
      <c r="AC2611" t="s">
        <v>1341</v>
      </c>
      <c r="AF2611" t="s">
        <v>175</v>
      </c>
    </row>
    <row r="2612" spans="1:32" x14ac:dyDescent="0.25">
      <c r="A2612">
        <v>46</v>
      </c>
      <c r="B2612" t="s">
        <v>293</v>
      </c>
      <c r="C2612" t="s">
        <v>608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0.39457175925925925</v>
      </c>
      <c r="N2612" s="20">
        <v>9.6080860000000001E-3</v>
      </c>
      <c r="Q2612" s="19">
        <v>0.44851851851851854</v>
      </c>
      <c r="R2612" s="20">
        <v>9.5190099999999996E-3</v>
      </c>
      <c r="U2612" s="19">
        <v>0.73123842592592592</v>
      </c>
      <c r="V2612" s="20">
        <v>1.6675010000000001E-2</v>
      </c>
      <c r="W2612" s="1" t="s">
        <v>626</v>
      </c>
    </row>
    <row r="2613" spans="1:32" x14ac:dyDescent="0.25">
      <c r="A2613">
        <v>47</v>
      </c>
      <c r="B2613" t="s">
        <v>293</v>
      </c>
      <c r="C2613" t="s">
        <v>608</v>
      </c>
      <c r="E2613" s="1" t="s">
        <v>1196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0.39540509259259254</v>
      </c>
      <c r="N2613" s="20">
        <v>9.6444479999999999E-3</v>
      </c>
      <c r="P2613" s="63">
        <v>0.64097222222222217</v>
      </c>
      <c r="Q2613" s="19">
        <v>0.4494097222222222</v>
      </c>
      <c r="R2613" s="20">
        <v>8.9476669999999994E-3</v>
      </c>
      <c r="T2613" s="63">
        <v>0.42291666666666666</v>
      </c>
      <c r="U2613" s="19">
        <v>0.73241898148148143</v>
      </c>
      <c r="V2613" s="20">
        <v>1.4112680000000001E-2</v>
      </c>
      <c r="W2613" s="1" t="s">
        <v>626</v>
      </c>
    </row>
    <row r="2614" spans="1:32" x14ac:dyDescent="0.25">
      <c r="A2614">
        <v>1</v>
      </c>
      <c r="B2614" t="s">
        <v>89</v>
      </c>
      <c r="C2614" t="s">
        <v>201</v>
      </c>
      <c r="D2614">
        <v>7.4619999999999997</v>
      </c>
      <c r="E2614" s="63">
        <v>0.52152777777777781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7000</v>
      </c>
      <c r="M2614" s="19">
        <v>0.35472222222222222</v>
      </c>
      <c r="N2614" s="20">
        <v>8.5540210000000005E-2</v>
      </c>
      <c r="O2614">
        <v>7.2249999999999996</v>
      </c>
      <c r="P2614" s="63">
        <v>0.62638888888888888</v>
      </c>
      <c r="Q2614" s="19">
        <v>0.40758101851851852</v>
      </c>
      <c r="R2614" s="20">
        <v>6.727901E-2</v>
      </c>
      <c r="W2614" s="1" t="s">
        <v>626</v>
      </c>
      <c r="AB2614" t="s">
        <v>84</v>
      </c>
      <c r="AC2614" t="s">
        <v>1342</v>
      </c>
    </row>
    <row r="2615" spans="1:32" x14ac:dyDescent="0.25">
      <c r="A2615">
        <v>2</v>
      </c>
      <c r="B2615" t="s">
        <v>89</v>
      </c>
      <c r="C2615" t="s">
        <v>201</v>
      </c>
      <c r="D2615">
        <v>7.5650000000000004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7000</v>
      </c>
      <c r="M2615" s="19">
        <v>0.35553240740740738</v>
      </c>
      <c r="N2615" s="20">
        <v>9.4095139999999994E-2</v>
      </c>
      <c r="O2615">
        <v>7.2590000000000003</v>
      </c>
      <c r="Q2615" s="19">
        <v>0.40839120370370369</v>
      </c>
      <c r="R2615" s="20">
        <v>6.4897750000000004E-2</v>
      </c>
      <c r="S2615" s="87">
        <v>7.2220000000000004</v>
      </c>
      <c r="T2615" s="63">
        <v>0.42291666666666666</v>
      </c>
      <c r="U2615" s="19">
        <v>0.71879629629629627</v>
      </c>
      <c r="V2615" s="20">
        <v>7.3609439999999998E-2</v>
      </c>
      <c r="W2615" s="1" t="s">
        <v>626</v>
      </c>
      <c r="AB2615" t="s">
        <v>85</v>
      </c>
      <c r="AC2615" t="s">
        <v>1343</v>
      </c>
      <c r="AF2615" t="s">
        <v>286</v>
      </c>
    </row>
    <row r="2616" spans="1:32" x14ac:dyDescent="0.25">
      <c r="A2616">
        <v>3</v>
      </c>
      <c r="B2616" t="s">
        <v>89</v>
      </c>
      <c r="C2616" t="s">
        <v>201</v>
      </c>
      <c r="D2616">
        <v>9.1189999999999998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7000</v>
      </c>
      <c r="M2616" s="19">
        <v>0.35634259259259254</v>
      </c>
      <c r="N2616">
        <v>0.1230971</v>
      </c>
      <c r="O2616">
        <v>8.7430000000000003</v>
      </c>
      <c r="Q2616" s="19">
        <v>0.40918981481481481</v>
      </c>
      <c r="R2616">
        <v>0.1023244</v>
      </c>
      <c r="S2616" s="87">
        <v>8.7170000000000005</v>
      </c>
      <c r="U2616" s="19">
        <v>0.71959490740740739</v>
      </c>
      <c r="V2616" s="20">
        <v>5.0744119999999997E-2</v>
      </c>
      <c r="W2616" s="1" t="s">
        <v>626</v>
      </c>
      <c r="AB2616" t="s">
        <v>85</v>
      </c>
      <c r="AC2616" t="s">
        <v>1344</v>
      </c>
      <c r="AF2616" t="s">
        <v>126</v>
      </c>
    </row>
    <row r="2617" spans="1:32" x14ac:dyDescent="0.25">
      <c r="A2617">
        <v>4</v>
      </c>
      <c r="B2617" t="s">
        <v>89</v>
      </c>
      <c r="C2617" t="s">
        <v>201</v>
      </c>
      <c r="D2617">
        <v>5.1029999999999998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0.35722222222222227</v>
      </c>
      <c r="N2617">
        <v>5.0703100000000001E-2</v>
      </c>
      <c r="O2617">
        <v>5</v>
      </c>
      <c r="Q2617" s="19">
        <v>0.41001157407407413</v>
      </c>
      <c r="R2617">
        <v>5.11507E-2</v>
      </c>
      <c r="W2617" s="1" t="s">
        <v>626</v>
      </c>
      <c r="AB2617" t="s">
        <v>84</v>
      </c>
      <c r="AC2617" t="s">
        <v>1345</v>
      </c>
    </row>
    <row r="2618" spans="1:32" x14ac:dyDescent="0.25">
      <c r="A2618">
        <v>5</v>
      </c>
      <c r="B2618" t="s">
        <v>89</v>
      </c>
      <c r="C2618" t="s">
        <v>201</v>
      </c>
      <c r="D2618">
        <v>6.1509999999999998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0.35856481481481484</v>
      </c>
      <c r="N2618" s="20">
        <v>6.8618960000000007E-2</v>
      </c>
      <c r="O2618">
        <v>6.0730000000000004</v>
      </c>
      <c r="Q2618" s="19">
        <v>0.41077546296296297</v>
      </c>
      <c r="R2618" s="20">
        <v>6.7117430000000006E-2</v>
      </c>
      <c r="S2618" s="87">
        <v>6.0540000000000003</v>
      </c>
      <c r="U2618" s="19">
        <v>0.72077546296296291</v>
      </c>
      <c r="V2618" s="20">
        <v>4.6000640000000002E-2</v>
      </c>
      <c r="W2618" s="1" t="s">
        <v>626</v>
      </c>
      <c r="AB2618" t="s">
        <v>85</v>
      </c>
      <c r="AC2618" t="s">
        <v>1346</v>
      </c>
      <c r="AF2618" t="s">
        <v>131</v>
      </c>
    </row>
    <row r="2619" spans="1:32" x14ac:dyDescent="0.25">
      <c r="A2619">
        <v>6</v>
      </c>
      <c r="B2619" t="s">
        <v>89</v>
      </c>
      <c r="C2619" t="s">
        <v>201</v>
      </c>
      <c r="D2619">
        <v>6.7220000000000004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0.35938657407407404</v>
      </c>
      <c r="N2619">
        <v>0.99938680000000002</v>
      </c>
      <c r="O2619">
        <v>5.76</v>
      </c>
      <c r="Q2619" s="19">
        <v>0.41158564814814813</v>
      </c>
      <c r="R2619">
        <v>0.10510750000000001</v>
      </c>
      <c r="W2619" s="1" t="s">
        <v>626</v>
      </c>
      <c r="AB2619" t="s">
        <v>86</v>
      </c>
      <c r="AC2619" t="s">
        <v>1347</v>
      </c>
      <c r="AF2619" t="s">
        <v>127</v>
      </c>
    </row>
    <row r="2620" spans="1:32" x14ac:dyDescent="0.25">
      <c r="A2620">
        <v>7</v>
      </c>
      <c r="B2620" t="s">
        <v>89</v>
      </c>
      <c r="C2620" t="s">
        <v>201</v>
      </c>
      <c r="D2620">
        <v>6.2910000000000004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0.3602893518518519</v>
      </c>
      <c r="N2620" s="20">
        <v>6.5074590000000002E-2</v>
      </c>
      <c r="O2620">
        <v>6.2320000000000002</v>
      </c>
      <c r="Q2620" s="19">
        <v>0.41244212962962962</v>
      </c>
      <c r="R2620">
        <v>0.17995729999999999</v>
      </c>
      <c r="W2620" s="1" t="s">
        <v>626</v>
      </c>
      <c r="AB2620" t="s">
        <v>86</v>
      </c>
      <c r="AC2620" t="s">
        <v>1348</v>
      </c>
      <c r="AF2620" t="s">
        <v>128</v>
      </c>
    </row>
    <row r="2621" spans="1:32" x14ac:dyDescent="0.25">
      <c r="A2621">
        <v>8</v>
      </c>
      <c r="B2621" t="s">
        <v>89</v>
      </c>
      <c r="C2621" t="s">
        <v>201</v>
      </c>
      <c r="D2621">
        <v>7.4169999999999998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0.36122685185185183</v>
      </c>
      <c r="N2621" s="20">
        <v>7.3960970000000001E-2</v>
      </c>
      <c r="O2621">
        <v>7.1040000000000001</v>
      </c>
      <c r="Q2621" s="19">
        <v>0.41334490740740742</v>
      </c>
      <c r="R2621" s="20">
        <v>7.9019649999999997E-2</v>
      </c>
      <c r="W2621" s="1" t="s">
        <v>626</v>
      </c>
      <c r="AB2621" t="s">
        <v>86</v>
      </c>
      <c r="AC2621" t="s">
        <v>1349</v>
      </c>
      <c r="AF2621" t="s">
        <v>241</v>
      </c>
    </row>
    <row r="2622" spans="1:32" x14ac:dyDescent="0.25">
      <c r="A2622">
        <v>9</v>
      </c>
      <c r="B2622" t="s">
        <v>89</v>
      </c>
      <c r="C2622" t="s">
        <v>201</v>
      </c>
      <c r="D2622">
        <v>10.34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0.36199074074074072</v>
      </c>
      <c r="N2622">
        <v>6.4765000000000003E-2</v>
      </c>
      <c r="O2622">
        <v>9.8279999999999994</v>
      </c>
      <c r="Q2622" s="19">
        <v>0.41412037037037036</v>
      </c>
      <c r="R2622">
        <v>0.16802690000000001</v>
      </c>
      <c r="W2622" s="1" t="s">
        <v>626</v>
      </c>
      <c r="AB2622" t="s">
        <v>86</v>
      </c>
      <c r="AC2622" t="s">
        <v>1350</v>
      </c>
      <c r="AF2622" t="s">
        <v>152</v>
      </c>
    </row>
    <row r="2623" spans="1:32" x14ac:dyDescent="0.25">
      <c r="A2623">
        <v>10</v>
      </c>
      <c r="B2623" t="s">
        <v>89</v>
      </c>
      <c r="C2623" t="s">
        <v>201</v>
      </c>
      <c r="D2623">
        <v>8.702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0.36274305555555553</v>
      </c>
      <c r="N2623">
        <v>0.10284939999999999</v>
      </c>
      <c r="O2623">
        <v>8.5060000000000002</v>
      </c>
      <c r="Q2623" s="19">
        <v>0.41495370370370371</v>
      </c>
      <c r="R2623" s="20">
        <v>7.6106419999999994E-2</v>
      </c>
      <c r="W2623" s="1" t="s">
        <v>626</v>
      </c>
      <c r="AB2623" t="s">
        <v>86</v>
      </c>
      <c r="AC2623" t="s">
        <v>1351</v>
      </c>
      <c r="AF2623" t="s">
        <v>171</v>
      </c>
    </row>
    <row r="2624" spans="1:32" x14ac:dyDescent="0.25">
      <c r="A2624">
        <v>11</v>
      </c>
      <c r="B2624" t="s">
        <v>89</v>
      </c>
      <c r="C2624" t="s">
        <v>201</v>
      </c>
      <c r="D2624">
        <v>6.5309999999999997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0.36358796296296297</v>
      </c>
      <c r="N2624">
        <v>7.2522500000000004E-2</v>
      </c>
      <c r="O2624">
        <v>6.3769999999999998</v>
      </c>
      <c r="Q2624" s="19">
        <v>0.41576388888888888</v>
      </c>
      <c r="R2624">
        <v>0.1284728</v>
      </c>
      <c r="W2624" s="1" t="s">
        <v>626</v>
      </c>
      <c r="AB2624" t="s">
        <v>84</v>
      </c>
      <c r="AC2624" t="s">
        <v>1352</v>
      </c>
    </row>
    <row r="2625" spans="1:32" x14ac:dyDescent="0.25">
      <c r="A2625">
        <v>12</v>
      </c>
      <c r="B2625" t="s">
        <v>89</v>
      </c>
      <c r="C2625" t="s">
        <v>201</v>
      </c>
      <c r="D2625">
        <v>8.8819999999999997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0.36440972222222223</v>
      </c>
      <c r="N2625" s="20">
        <v>9.6233579999999999E-2</v>
      </c>
      <c r="O2625">
        <v>8.4329999999999998</v>
      </c>
      <c r="Q2625" s="19">
        <v>0.4165625</v>
      </c>
      <c r="R2625">
        <v>0.1057911</v>
      </c>
      <c r="S2625" s="87">
        <v>8.3979999999999997</v>
      </c>
      <c r="U2625" s="19">
        <v>0.72200231481481481</v>
      </c>
      <c r="V2625" s="20">
        <v>7.4173530000000001E-2</v>
      </c>
      <c r="W2625" s="1" t="s">
        <v>626</v>
      </c>
      <c r="AB2625" t="s">
        <v>85</v>
      </c>
      <c r="AC2625" t="s">
        <v>1353</v>
      </c>
      <c r="AF2625" t="s">
        <v>127</v>
      </c>
    </row>
    <row r="2626" spans="1:32" x14ac:dyDescent="0.25">
      <c r="A2626">
        <v>13</v>
      </c>
      <c r="B2626" t="s">
        <v>89</v>
      </c>
      <c r="C2626" t="s">
        <v>201</v>
      </c>
      <c r="D2626">
        <v>9.8379999999999992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0.36512731481481481</v>
      </c>
      <c r="N2626">
        <v>0.1052119</v>
      </c>
      <c r="O2626">
        <v>9.4559999999999995</v>
      </c>
      <c r="Q2626" s="19">
        <v>0.41743055555555553</v>
      </c>
      <c r="R2626">
        <v>0.1040042</v>
      </c>
      <c r="W2626" s="1" t="s">
        <v>626</v>
      </c>
      <c r="AB2626" t="s">
        <v>86</v>
      </c>
      <c r="AC2626" t="s">
        <v>1354</v>
      </c>
      <c r="AF2626" t="s">
        <v>156</v>
      </c>
    </row>
    <row r="2627" spans="1:32" x14ac:dyDescent="0.25">
      <c r="A2627">
        <v>14</v>
      </c>
      <c r="B2627" t="s">
        <v>89</v>
      </c>
      <c r="C2627" t="s">
        <v>201</v>
      </c>
      <c r="D2627">
        <v>11.355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0.36605324074074069</v>
      </c>
      <c r="N2627">
        <v>0.1226693</v>
      </c>
      <c r="O2627">
        <v>10.986000000000001</v>
      </c>
      <c r="Q2627" s="19">
        <v>0.4183796296296296</v>
      </c>
      <c r="R2627" s="20">
        <v>9.7840389999999999E-2</v>
      </c>
      <c r="W2627" s="1" t="s">
        <v>626</v>
      </c>
      <c r="AB2627" t="s">
        <v>84</v>
      </c>
      <c r="AC2627" t="s">
        <v>1355</v>
      </c>
    </row>
    <row r="2628" spans="1:32" x14ac:dyDescent="0.25">
      <c r="A2628">
        <v>15</v>
      </c>
      <c r="B2628" t="s">
        <v>89</v>
      </c>
      <c r="C2628" t="s">
        <v>201</v>
      </c>
      <c r="D2628">
        <v>9.4939999999999998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0.36687500000000001</v>
      </c>
      <c r="N2628" s="20">
        <v>9.6721150000000006E-2</v>
      </c>
      <c r="O2628">
        <v>8.9580000000000002</v>
      </c>
      <c r="Q2628" s="19">
        <v>0.41918981481481482</v>
      </c>
      <c r="R2628" s="20">
        <v>9.6025730000000004E-2</v>
      </c>
      <c r="W2628" s="1" t="s">
        <v>626</v>
      </c>
      <c r="AB2628" t="s">
        <v>86</v>
      </c>
      <c r="AC2628" t="s">
        <v>1356</v>
      </c>
      <c r="AF2628" t="s">
        <v>155</v>
      </c>
    </row>
    <row r="2629" spans="1:32" x14ac:dyDescent="0.25">
      <c r="A2629">
        <v>16</v>
      </c>
      <c r="B2629" t="s">
        <v>89</v>
      </c>
      <c r="C2629" t="s">
        <v>201</v>
      </c>
      <c r="D2629">
        <v>7.2629999999999999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0.36766203703703698</v>
      </c>
      <c r="N2629" s="20">
        <v>7.7350559999999999E-2</v>
      </c>
      <c r="O2629">
        <v>7.2069999999999999</v>
      </c>
      <c r="Q2629" s="19">
        <v>0.41996527777777781</v>
      </c>
      <c r="R2629" s="20">
        <v>4.5231859999999999E-2</v>
      </c>
      <c r="W2629" s="1" t="s">
        <v>626</v>
      </c>
      <c r="AB2629" t="s">
        <v>84</v>
      </c>
      <c r="AC2629" t="s">
        <v>1357</v>
      </c>
    </row>
    <row r="2630" spans="1:32" x14ac:dyDescent="0.25">
      <c r="A2630">
        <v>17</v>
      </c>
      <c r="B2630" t="s">
        <v>89</v>
      </c>
      <c r="C2630" t="s">
        <v>201</v>
      </c>
      <c r="D2630">
        <v>6.8929999999999998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0.36846064814814811</v>
      </c>
      <c r="N2630" s="20">
        <v>6.1492659999999998E-2</v>
      </c>
      <c r="O2630">
        <v>6.75</v>
      </c>
      <c r="Q2630" s="19">
        <v>0.42113425925925929</v>
      </c>
      <c r="R2630" s="20">
        <v>7.0269719999999994E-2</v>
      </c>
      <c r="S2630" s="87">
        <v>6.7409999999999997</v>
      </c>
      <c r="U2630" s="19">
        <v>0.72295138888888888</v>
      </c>
      <c r="V2630" s="20">
        <v>4.4404470000000001E-2</v>
      </c>
      <c r="W2630" s="1" t="s">
        <v>626</v>
      </c>
      <c r="AB2630" t="s">
        <v>85</v>
      </c>
      <c r="AC2630" t="s">
        <v>1358</v>
      </c>
      <c r="AF2630" t="s">
        <v>248</v>
      </c>
    </row>
    <row r="2631" spans="1:32" x14ac:dyDescent="0.25">
      <c r="A2631">
        <v>18</v>
      </c>
      <c r="B2631" t="s">
        <v>89</v>
      </c>
      <c r="C2631" t="s">
        <v>201</v>
      </c>
      <c r="D2631">
        <v>8.4540000000000006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0.36931712962962965</v>
      </c>
      <c r="N2631" s="20">
        <v>7.9379039999999998E-2</v>
      </c>
      <c r="O2631">
        <v>8.0809999999999995</v>
      </c>
      <c r="Q2631" s="19">
        <v>0.42188657407407404</v>
      </c>
      <c r="R2631" s="20">
        <v>8.7448789999999998E-2</v>
      </c>
      <c r="W2631" s="1" t="s">
        <v>626</v>
      </c>
      <c r="AB2631" t="s">
        <v>86</v>
      </c>
      <c r="AC2631" t="s">
        <v>1359</v>
      </c>
      <c r="AF2631" t="s">
        <v>305</v>
      </c>
    </row>
    <row r="2632" spans="1:32" x14ac:dyDescent="0.25">
      <c r="A2632">
        <v>19</v>
      </c>
      <c r="B2632" t="s">
        <v>89</v>
      </c>
      <c r="C2632" t="s">
        <v>201</v>
      </c>
      <c r="D2632">
        <v>9.7690000000000001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0.37030092592592595</v>
      </c>
      <c r="N2632" s="20">
        <v>6.7368739999999996E-2</v>
      </c>
      <c r="O2632">
        <v>9.5180000000000007</v>
      </c>
      <c r="Q2632" s="19">
        <v>0.42285879629629625</v>
      </c>
      <c r="R2632" s="20">
        <v>6.5933350000000002E-2</v>
      </c>
      <c r="W2632" s="1" t="s">
        <v>626</v>
      </c>
      <c r="AB2632" t="s">
        <v>86</v>
      </c>
      <c r="AC2632" t="s">
        <v>1360</v>
      </c>
      <c r="AF2632" t="s">
        <v>125</v>
      </c>
    </row>
    <row r="2633" spans="1:32" x14ac:dyDescent="0.25">
      <c r="A2633">
        <v>20</v>
      </c>
      <c r="B2633" t="s">
        <v>89</v>
      </c>
      <c r="C2633" t="s">
        <v>201</v>
      </c>
      <c r="D2633">
        <v>11.478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0.3712037037037037</v>
      </c>
      <c r="N2633">
        <v>0.1174188</v>
      </c>
      <c r="O2633">
        <v>11.006</v>
      </c>
      <c r="Q2633" s="19">
        <v>0.42372685185185183</v>
      </c>
      <c r="R2633" s="20">
        <v>6.040761E-2</v>
      </c>
      <c r="S2633" s="87">
        <v>10.967000000000001</v>
      </c>
      <c r="U2633" s="19">
        <v>0.72379629629629638</v>
      </c>
      <c r="V2633" s="20">
        <v>5.7050089999999998E-2</v>
      </c>
      <c r="W2633" s="1" t="s">
        <v>626</v>
      </c>
      <c r="AB2633" t="s">
        <v>85</v>
      </c>
      <c r="AC2633" t="s">
        <v>1361</v>
      </c>
      <c r="AF2633" t="s">
        <v>123</v>
      </c>
    </row>
    <row r="2634" spans="1:32" x14ac:dyDescent="0.25">
      <c r="A2634">
        <v>21</v>
      </c>
      <c r="B2634" t="s">
        <v>89</v>
      </c>
      <c r="C2634" t="s">
        <v>201</v>
      </c>
      <c r="D2634">
        <v>12.223000000000001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0.37216435185185182</v>
      </c>
      <c r="N2634">
        <v>0.1580154</v>
      </c>
      <c r="O2634">
        <v>11.481999999999999</v>
      </c>
      <c r="Q2634" s="19">
        <v>0.42451388888888886</v>
      </c>
      <c r="R2634" s="20">
        <v>6.6152580000000002E-2</v>
      </c>
      <c r="W2634" s="1" t="s">
        <v>626</v>
      </c>
      <c r="AB2634" t="s">
        <v>86</v>
      </c>
      <c r="AC2634" t="s">
        <v>1362</v>
      </c>
      <c r="AF2634" t="s">
        <v>160</v>
      </c>
    </row>
    <row r="2635" spans="1:32" x14ac:dyDescent="0.25">
      <c r="A2635">
        <v>22</v>
      </c>
      <c r="B2635" t="s">
        <v>89</v>
      </c>
      <c r="C2635" t="s">
        <v>201</v>
      </c>
      <c r="D2635">
        <v>6.617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0.37300925925925926</v>
      </c>
      <c r="N2635">
        <v>0.1109383</v>
      </c>
      <c r="O2635">
        <v>6.3</v>
      </c>
      <c r="Q2635" s="19">
        <v>0.4255902777777778</v>
      </c>
      <c r="R2635" s="20">
        <v>9.5342979999999994E-2</v>
      </c>
      <c r="S2635" s="87">
        <v>6.28</v>
      </c>
      <c r="U2635" s="19">
        <v>0.72479166666666661</v>
      </c>
      <c r="V2635" s="20">
        <v>7.7114489999999994E-2</v>
      </c>
      <c r="W2635" s="1" t="s">
        <v>626</v>
      </c>
      <c r="AB2635" t="s">
        <v>85</v>
      </c>
      <c r="AC2635" t="s">
        <v>1363</v>
      </c>
      <c r="AF2635" t="s">
        <v>148</v>
      </c>
    </row>
    <row r="2636" spans="1:32" x14ac:dyDescent="0.25">
      <c r="A2636">
        <v>23</v>
      </c>
      <c r="B2636" t="s">
        <v>89</v>
      </c>
      <c r="C2636" t="s">
        <v>201</v>
      </c>
      <c r="D2636">
        <v>8.6050000000000004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0.37401620370370375</v>
      </c>
      <c r="N2636" s="20">
        <v>7.3501269999999994E-2</v>
      </c>
      <c r="O2636">
        <v>8.3040000000000003</v>
      </c>
      <c r="Q2636" s="19">
        <v>0.42670138888888887</v>
      </c>
      <c r="R2636" s="20">
        <v>8.1243410000000002E-3</v>
      </c>
      <c r="S2636" s="87">
        <v>8.2799999999999994</v>
      </c>
      <c r="U2636" s="19">
        <v>0.72583333333333344</v>
      </c>
      <c r="V2636">
        <v>3.7704700000000001E-2</v>
      </c>
      <c r="W2636" s="1" t="s">
        <v>626</v>
      </c>
      <c r="AB2636" t="s">
        <v>85</v>
      </c>
      <c r="AC2636" t="s">
        <v>1364</v>
      </c>
      <c r="AF2636" t="s">
        <v>146</v>
      </c>
    </row>
    <row r="2637" spans="1:32" x14ac:dyDescent="0.25">
      <c r="A2637">
        <v>24</v>
      </c>
      <c r="B2637" t="s">
        <v>89</v>
      </c>
      <c r="C2637" t="s">
        <v>201</v>
      </c>
      <c r="D2637">
        <v>6.9580000000000002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0.37487268518518518</v>
      </c>
      <c r="N2637" s="20">
        <v>8.1280160000000004E-2</v>
      </c>
      <c r="O2637">
        <v>6.6319999999999997</v>
      </c>
      <c r="Q2637" s="19">
        <v>0.42739583333333336</v>
      </c>
      <c r="R2637">
        <v>1.308597</v>
      </c>
      <c r="W2637" s="1" t="s">
        <v>626</v>
      </c>
      <c r="AB2637" t="s">
        <v>86</v>
      </c>
      <c r="AC2637" t="s">
        <v>1365</v>
      </c>
      <c r="AF2637" t="s">
        <v>142</v>
      </c>
    </row>
    <row r="2638" spans="1:32" x14ac:dyDescent="0.25">
      <c r="A2638">
        <v>25</v>
      </c>
      <c r="B2638" t="s">
        <v>89</v>
      </c>
      <c r="C2638" t="s">
        <v>201</v>
      </c>
      <c r="D2638">
        <v>8.5660000000000007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0.37582175925925926</v>
      </c>
      <c r="N2638" s="20">
        <v>5.5286059999999998E-2</v>
      </c>
      <c r="O2638">
        <v>8.2349999999999994</v>
      </c>
      <c r="Q2638" s="19">
        <v>0.42855324074074069</v>
      </c>
      <c r="R2638">
        <v>1.039291</v>
      </c>
      <c r="W2638" s="1" t="s">
        <v>626</v>
      </c>
      <c r="AB2638" t="s">
        <v>86</v>
      </c>
      <c r="AC2638" t="s">
        <v>1366</v>
      </c>
      <c r="AF2638" t="s">
        <v>286</v>
      </c>
    </row>
    <row r="2639" spans="1:32" x14ac:dyDescent="0.25">
      <c r="A2639">
        <v>26</v>
      </c>
      <c r="B2639" t="s">
        <v>89</v>
      </c>
      <c r="C2639" t="s">
        <v>201</v>
      </c>
      <c r="D2639">
        <v>5.9809999999999999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0.37678240740740737</v>
      </c>
      <c r="N2639" s="20">
        <v>7.2498989999999999E-2</v>
      </c>
      <c r="O2639">
        <v>5.758</v>
      </c>
      <c r="Q2639" s="19">
        <v>0.42979166666666663</v>
      </c>
      <c r="R2639" s="20">
        <v>7.6093869999999994E-2</v>
      </c>
      <c r="W2639" s="1" t="s">
        <v>626</v>
      </c>
      <c r="AB2639" t="s">
        <v>84</v>
      </c>
      <c r="AC2639" t="s">
        <v>1367</v>
      </c>
    </row>
    <row r="2640" spans="1:32" x14ac:dyDescent="0.25">
      <c r="A2640">
        <v>27</v>
      </c>
      <c r="B2640" t="s">
        <v>89</v>
      </c>
      <c r="C2640" t="s">
        <v>201</v>
      </c>
      <c r="D2640">
        <v>6.0110000000000001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0.37759259259259265</v>
      </c>
      <c r="N2640" s="20">
        <v>6.3259469999999998E-2</v>
      </c>
      <c r="O2640">
        <v>5.7610000000000001</v>
      </c>
      <c r="Q2640" s="19">
        <v>0.43065972222222221</v>
      </c>
      <c r="R2640" s="20">
        <v>4.9177619999999998E-2</v>
      </c>
      <c r="S2640" s="87">
        <v>5.7279999999999998</v>
      </c>
      <c r="U2640" s="19">
        <v>0.72718749999999999</v>
      </c>
      <c r="V2640">
        <v>4.4926800000000003E-2</v>
      </c>
      <c r="W2640" s="1" t="s">
        <v>626</v>
      </c>
      <c r="AB2640" t="s">
        <v>85</v>
      </c>
      <c r="AC2640" t="s">
        <v>1368</v>
      </c>
      <c r="AF2640" t="s">
        <v>287</v>
      </c>
    </row>
    <row r="2641" spans="1:32" x14ac:dyDescent="0.25">
      <c r="A2641">
        <v>28</v>
      </c>
      <c r="B2641" t="s">
        <v>89</v>
      </c>
      <c r="C2641" t="s">
        <v>201</v>
      </c>
      <c r="D2641">
        <v>8.1980000000000004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0.37836805555555553</v>
      </c>
      <c r="N2641">
        <v>0.67292379999999996</v>
      </c>
      <c r="O2641">
        <v>7.73</v>
      </c>
      <c r="Q2641" s="19">
        <v>0.43153935185185183</v>
      </c>
      <c r="R2641">
        <v>0.15953039999999999</v>
      </c>
      <c r="W2641" s="1" t="s">
        <v>626</v>
      </c>
      <c r="AB2641" t="s">
        <v>86</v>
      </c>
      <c r="AC2641" t="s">
        <v>1369</v>
      </c>
      <c r="AF2641" t="s">
        <v>288</v>
      </c>
    </row>
    <row r="2642" spans="1:32" x14ac:dyDescent="0.25">
      <c r="A2642">
        <v>29</v>
      </c>
      <c r="B2642" t="s">
        <v>89</v>
      </c>
      <c r="C2642" t="s">
        <v>201</v>
      </c>
      <c r="D2642">
        <v>7.7320000000000002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0.37928240740740743</v>
      </c>
      <c r="N2642" s="20">
        <v>8.3976949999999995E-2</v>
      </c>
      <c r="O2642">
        <v>7.2679999999999998</v>
      </c>
      <c r="Q2642" s="19">
        <v>0.43254629629629626</v>
      </c>
      <c r="R2642" s="20">
        <v>4.0041050000000002E-2</v>
      </c>
      <c r="W2642" s="1" t="s">
        <v>626</v>
      </c>
      <c r="AB2642" t="s">
        <v>86</v>
      </c>
      <c r="AC2642" t="s">
        <v>1370</v>
      </c>
      <c r="AF2642" t="s">
        <v>337</v>
      </c>
    </row>
    <row r="2643" spans="1:32" x14ac:dyDescent="0.25">
      <c r="A2643">
        <v>30</v>
      </c>
      <c r="B2643" t="s">
        <v>89</v>
      </c>
      <c r="C2643" t="s">
        <v>201</v>
      </c>
      <c r="D2643">
        <v>9.9670000000000005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0.38003472222222223</v>
      </c>
      <c r="N2643" s="20">
        <v>7.3466459999999997E-2</v>
      </c>
      <c r="O2643">
        <v>9.3179999999999996</v>
      </c>
      <c r="Q2643" s="19">
        <v>0.4334837962962963</v>
      </c>
      <c r="R2643" s="20">
        <v>7.2296029999999997E-2</v>
      </c>
      <c r="W2643" s="1" t="s">
        <v>626</v>
      </c>
      <c r="AB2643" t="s">
        <v>84</v>
      </c>
      <c r="AC2643" t="s">
        <v>1371</v>
      </c>
    </row>
    <row r="2644" spans="1:32" x14ac:dyDescent="0.25">
      <c r="A2644">
        <v>31</v>
      </c>
      <c r="B2644" t="s">
        <v>89</v>
      </c>
      <c r="C2644" t="s">
        <v>201</v>
      </c>
      <c r="D2644">
        <v>9.9190000000000005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0.38090277777777781</v>
      </c>
      <c r="N2644">
        <v>0.1267701</v>
      </c>
      <c r="O2644">
        <v>9.2959999999999994</v>
      </c>
      <c r="Q2644" s="19">
        <v>0.43430555555555556</v>
      </c>
      <c r="R2644" s="20">
        <v>8.0650379999999994E-2</v>
      </c>
      <c r="W2644" s="1" t="s">
        <v>626</v>
      </c>
      <c r="AB2644" t="s">
        <v>84</v>
      </c>
      <c r="AC2644" t="s">
        <v>1372</v>
      </c>
    </row>
    <row r="2645" spans="1:32" x14ac:dyDescent="0.25">
      <c r="A2645">
        <v>32</v>
      </c>
      <c r="B2645" t="s">
        <v>89</v>
      </c>
      <c r="C2645" t="s">
        <v>201</v>
      </c>
      <c r="D2645">
        <v>5.9770000000000003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0.38168981481481484</v>
      </c>
      <c r="N2645" s="20">
        <v>5.6128039999999997E-2</v>
      </c>
      <c r="O2645">
        <v>5.891</v>
      </c>
      <c r="Q2645" s="19">
        <v>0.43515046296296295</v>
      </c>
      <c r="R2645">
        <v>0.11080859999999999</v>
      </c>
      <c r="W2645" s="1" t="s">
        <v>626</v>
      </c>
      <c r="AB2645" t="s">
        <v>84</v>
      </c>
      <c r="AC2645" t="s">
        <v>1373</v>
      </c>
    </row>
    <row r="2646" spans="1:32" x14ac:dyDescent="0.25">
      <c r="A2646">
        <v>33</v>
      </c>
      <c r="B2646" t="s">
        <v>89</v>
      </c>
      <c r="C2646" t="s">
        <v>201</v>
      </c>
      <c r="D2646">
        <v>10.019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0.38252314814814814</v>
      </c>
      <c r="N2646" s="20">
        <v>9.7441349999999996E-2</v>
      </c>
      <c r="O2646">
        <v>9.6720000000000006</v>
      </c>
      <c r="Q2646" s="19">
        <v>0.43603009259259262</v>
      </c>
      <c r="R2646">
        <v>0.101675</v>
      </c>
      <c r="S2646" s="87">
        <v>9.6259999999999994</v>
      </c>
      <c r="U2646" s="19">
        <v>0.7281481481481481</v>
      </c>
      <c r="V2646" s="20">
        <v>8.0489809999999995E-2</v>
      </c>
      <c r="W2646" s="1" t="s">
        <v>626</v>
      </c>
      <c r="AB2646" t="s">
        <v>85</v>
      </c>
      <c r="AC2646" t="s">
        <v>1374</v>
      </c>
      <c r="AF2646" t="s">
        <v>140</v>
      </c>
    </row>
    <row r="2647" spans="1:32" x14ac:dyDescent="0.25">
      <c r="A2647">
        <v>34</v>
      </c>
      <c r="B2647" t="s">
        <v>89</v>
      </c>
      <c r="C2647" t="s">
        <v>201</v>
      </c>
      <c r="D2647">
        <v>7.5890000000000004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0.38335648148148144</v>
      </c>
      <c r="N2647" s="20">
        <v>8.7601639999999995E-2</v>
      </c>
      <c r="O2647">
        <v>7.37</v>
      </c>
      <c r="Q2647" s="19">
        <v>0.43695601851851856</v>
      </c>
      <c r="R2647" s="20">
        <v>6.8720039999999996E-2</v>
      </c>
      <c r="W2647" s="1" t="s">
        <v>626</v>
      </c>
      <c r="AB2647" t="s">
        <v>86</v>
      </c>
      <c r="AC2647" t="s">
        <v>1375</v>
      </c>
      <c r="AF2647" t="s">
        <v>290</v>
      </c>
    </row>
    <row r="2648" spans="1:32" x14ac:dyDescent="0.25">
      <c r="A2648">
        <v>35</v>
      </c>
      <c r="B2648" t="s">
        <v>89</v>
      </c>
      <c r="C2648" t="s">
        <v>201</v>
      </c>
      <c r="D2648">
        <v>7.8760000000000003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0.38427083333333334</v>
      </c>
      <c r="N2648" s="20">
        <v>7.2398569999999995E-2</v>
      </c>
      <c r="O2648">
        <v>7.4459999999999997</v>
      </c>
      <c r="Q2648" s="19">
        <v>0.43789351851851849</v>
      </c>
      <c r="R2648" s="20">
        <v>5.3498860000000002E-2</v>
      </c>
      <c r="W2648" s="1" t="s">
        <v>626</v>
      </c>
      <c r="AB2648" t="s">
        <v>84</v>
      </c>
      <c r="AC2648" t="s">
        <v>1376</v>
      </c>
    </row>
    <row r="2649" spans="1:32" x14ac:dyDescent="0.25">
      <c r="A2649">
        <v>36</v>
      </c>
      <c r="B2649" t="s">
        <v>89</v>
      </c>
      <c r="C2649" t="s">
        <v>201</v>
      </c>
      <c r="D2649">
        <v>10.189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0.38511574074074079</v>
      </c>
      <c r="N2649">
        <v>0.11629150000000001</v>
      </c>
      <c r="O2649">
        <v>9.875</v>
      </c>
      <c r="Q2649" s="19">
        <v>0.43881944444444443</v>
      </c>
      <c r="R2649" s="20">
        <v>7.5258729999999996E-2</v>
      </c>
      <c r="S2649" s="87">
        <v>9.8350000000000009</v>
      </c>
      <c r="U2649" s="19">
        <v>0.72905092592592602</v>
      </c>
      <c r="V2649" s="20">
        <v>9.7069740000000002E-2</v>
      </c>
      <c r="W2649" s="1" t="s">
        <v>626</v>
      </c>
      <c r="AB2649" t="s">
        <v>85</v>
      </c>
      <c r="AC2649" t="s">
        <v>1377</v>
      </c>
      <c r="AF2649" t="s">
        <v>338</v>
      </c>
    </row>
    <row r="2650" spans="1:32" x14ac:dyDescent="0.25">
      <c r="A2650">
        <v>37</v>
      </c>
      <c r="B2650" t="s">
        <v>89</v>
      </c>
      <c r="C2650" t="s">
        <v>201</v>
      </c>
      <c r="D2650">
        <v>6.0890000000000004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0.38584490740740746</v>
      </c>
      <c r="N2650" s="20">
        <v>5.6730889999999999E-2</v>
      </c>
      <c r="O2650">
        <v>5.9189999999999996</v>
      </c>
      <c r="Q2650" s="19">
        <v>0.43965277777777773</v>
      </c>
      <c r="R2650">
        <v>0.1184177</v>
      </c>
      <c r="W2650" s="1" t="s">
        <v>626</v>
      </c>
      <c r="AB2650" t="s">
        <v>84</v>
      </c>
      <c r="AC2650" t="s">
        <v>1378</v>
      </c>
    </row>
    <row r="2651" spans="1:32" x14ac:dyDescent="0.25">
      <c r="A2651">
        <v>38</v>
      </c>
      <c r="B2651" t="s">
        <v>89</v>
      </c>
      <c r="C2651" t="s">
        <v>201</v>
      </c>
      <c r="D2651">
        <v>7.2409999999999997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0.38670138888888889</v>
      </c>
      <c r="N2651" s="20">
        <v>5.4376470000000003E-2</v>
      </c>
      <c r="O2651">
        <v>7.0270000000000001</v>
      </c>
      <c r="Q2651" s="19">
        <v>0.44053240740740746</v>
      </c>
      <c r="R2651">
        <v>0.16190879999999999</v>
      </c>
      <c r="S2651" s="87">
        <v>6.99</v>
      </c>
      <c r="U2651" s="19">
        <v>0.72998842592592583</v>
      </c>
      <c r="V2651" s="20">
        <v>3.781093E-2</v>
      </c>
      <c r="W2651" s="1" t="s">
        <v>626</v>
      </c>
      <c r="AB2651" t="s">
        <v>85</v>
      </c>
      <c r="AC2651" t="s">
        <v>1379</v>
      </c>
      <c r="AF2651" t="s">
        <v>161</v>
      </c>
    </row>
    <row r="2652" spans="1:32" x14ac:dyDescent="0.25">
      <c r="A2652">
        <v>39</v>
      </c>
      <c r="B2652" t="s">
        <v>89</v>
      </c>
      <c r="C2652" t="s">
        <v>201</v>
      </c>
      <c r="D2652">
        <v>6.5119999999999996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0.38755787037037037</v>
      </c>
      <c r="N2652" s="20">
        <v>5.5126139999999997E-2</v>
      </c>
      <c r="O2652">
        <v>6.319</v>
      </c>
      <c r="Q2652" s="19">
        <v>0.44168981481481479</v>
      </c>
      <c r="R2652" s="20">
        <v>3.425073E-2</v>
      </c>
      <c r="W2652" s="1" t="s">
        <v>626</v>
      </c>
      <c r="AB2652" t="s">
        <v>86</v>
      </c>
      <c r="AC2652" t="s">
        <v>1380</v>
      </c>
      <c r="AF2652" t="s">
        <v>143</v>
      </c>
    </row>
    <row r="2653" spans="1:32" x14ac:dyDescent="0.25">
      <c r="A2653">
        <v>40</v>
      </c>
      <c r="B2653" t="s">
        <v>89</v>
      </c>
      <c r="C2653" t="s">
        <v>201</v>
      </c>
      <c r="D2653">
        <v>8.9239999999999995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0.38833333333333336</v>
      </c>
      <c r="N2653" s="20">
        <v>7.7672169999999999E-2</v>
      </c>
      <c r="O2653">
        <v>8.843</v>
      </c>
      <c r="Q2653" s="19">
        <v>0.44255787037037037</v>
      </c>
      <c r="R2653" s="20">
        <v>5.5743729999999998E-2</v>
      </c>
      <c r="W2653" s="1" t="s">
        <v>626</v>
      </c>
      <c r="AB2653" t="s">
        <v>86</v>
      </c>
      <c r="AC2653" t="s">
        <v>1381</v>
      </c>
      <c r="AF2653" t="s">
        <v>159</v>
      </c>
    </row>
    <row r="2654" spans="1:32" x14ac:dyDescent="0.25">
      <c r="A2654">
        <v>41</v>
      </c>
      <c r="B2654" t="s">
        <v>89</v>
      </c>
      <c r="C2654" t="s">
        <v>201</v>
      </c>
      <c r="D2654">
        <v>11.125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0.38912037037037034</v>
      </c>
      <c r="N2654" s="20">
        <v>8.4636740000000002E-2</v>
      </c>
      <c r="O2654">
        <v>10.731999999999999</v>
      </c>
      <c r="Q2654" s="19">
        <v>0.44329861111111107</v>
      </c>
      <c r="R2654" s="20">
        <v>5.8885750000000001E-2</v>
      </c>
      <c r="S2654" s="87">
        <v>10.689</v>
      </c>
      <c r="U2654" s="19">
        <v>0.73123842592592592</v>
      </c>
      <c r="V2654" s="20">
        <v>8.2239439999999997E-2</v>
      </c>
      <c r="W2654" s="1" t="s">
        <v>626</v>
      </c>
      <c r="AB2654" t="s">
        <v>85</v>
      </c>
      <c r="AC2654" t="s">
        <v>1382</v>
      </c>
      <c r="AF2654" t="s">
        <v>128</v>
      </c>
    </row>
    <row r="2655" spans="1:32" x14ac:dyDescent="0.25">
      <c r="A2655">
        <v>42</v>
      </c>
      <c r="B2655" t="s">
        <v>89</v>
      </c>
      <c r="C2655" t="s">
        <v>201</v>
      </c>
      <c r="D2655">
        <v>6.681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0.39005787037037037</v>
      </c>
      <c r="N2655" s="20">
        <v>5.760175E-2</v>
      </c>
      <c r="O2655">
        <v>6.6070000000000002</v>
      </c>
      <c r="Q2655" s="19">
        <v>0.44421296296296298</v>
      </c>
      <c r="R2655">
        <v>0.28645530000000002</v>
      </c>
      <c r="W2655" s="1" t="s">
        <v>626</v>
      </c>
      <c r="AB2655" t="s">
        <v>84</v>
      </c>
      <c r="AC2655" t="s">
        <v>1383</v>
      </c>
    </row>
    <row r="2656" spans="1:32" x14ac:dyDescent="0.25">
      <c r="A2656">
        <v>43</v>
      </c>
      <c r="B2656" t="s">
        <v>89</v>
      </c>
      <c r="C2656" t="s">
        <v>201</v>
      </c>
      <c r="D2656">
        <v>6.6740000000000004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0.39109953703703698</v>
      </c>
      <c r="N2656" s="20">
        <v>6.788516E-2</v>
      </c>
      <c r="O2656">
        <v>6.3819999999999997</v>
      </c>
      <c r="Q2656" s="19">
        <v>0.44526620370370368</v>
      </c>
      <c r="R2656">
        <v>0.1132749</v>
      </c>
      <c r="W2656" s="1" t="s">
        <v>626</v>
      </c>
      <c r="AB2656" t="s">
        <v>86</v>
      </c>
      <c r="AC2656" t="s">
        <v>1384</v>
      </c>
      <c r="AF2656" t="s">
        <v>148</v>
      </c>
    </row>
    <row r="2657" spans="1:32" x14ac:dyDescent="0.25">
      <c r="A2657">
        <v>44</v>
      </c>
      <c r="B2657" t="s">
        <v>89</v>
      </c>
      <c r="C2657" t="s">
        <v>201</v>
      </c>
      <c r="D2657">
        <v>8.0459999999999994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0.39203703703703702</v>
      </c>
      <c r="N2657">
        <v>0.27959879999999998</v>
      </c>
      <c r="O2657">
        <v>7.5990000000000002</v>
      </c>
      <c r="Q2657" s="19">
        <v>0.44618055555555558</v>
      </c>
      <c r="R2657" s="20">
        <v>8.7187769999999998E-2</v>
      </c>
      <c r="W2657" s="1" t="s">
        <v>626</v>
      </c>
      <c r="AB2657" t="s">
        <v>86</v>
      </c>
      <c r="AC2657" t="s">
        <v>1385</v>
      </c>
      <c r="AF2657" t="s">
        <v>179</v>
      </c>
    </row>
    <row r="2658" spans="1:32" x14ac:dyDescent="0.25">
      <c r="A2658">
        <v>45</v>
      </c>
      <c r="B2658" t="s">
        <v>89</v>
      </c>
      <c r="C2658" t="s">
        <v>201</v>
      </c>
      <c r="D2658">
        <v>6.4189999999999996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0.39305555555555555</v>
      </c>
      <c r="N2658" s="20">
        <v>6.8724540000000001E-2</v>
      </c>
      <c r="O2658">
        <v>5.9610000000000003</v>
      </c>
      <c r="Q2658" s="19">
        <v>0.44717592592592598</v>
      </c>
      <c r="R2658">
        <v>0.86898520000000001</v>
      </c>
      <c r="W2658" s="1" t="s">
        <v>626</v>
      </c>
      <c r="AB2658" t="s">
        <v>84</v>
      </c>
      <c r="AC2658" t="s">
        <v>1386</v>
      </c>
    </row>
    <row r="2659" spans="1:32" x14ac:dyDescent="0.25">
      <c r="A2659">
        <v>46</v>
      </c>
      <c r="B2659" t="s">
        <v>89</v>
      </c>
      <c r="C2659" t="s">
        <v>608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0.39457175925925925</v>
      </c>
      <c r="N2659" s="20">
        <v>9.0116160000000001E-3</v>
      </c>
      <c r="Q2659" s="19">
        <v>0.44851851851851854</v>
      </c>
      <c r="R2659" s="20">
        <v>1.134754E-2</v>
      </c>
      <c r="U2659" s="19">
        <v>0.73241898148148143</v>
      </c>
      <c r="V2659" s="20">
        <v>3.7294899999999998E-3</v>
      </c>
      <c r="W2659" s="1" t="s">
        <v>626</v>
      </c>
    </row>
    <row r="2660" spans="1:32" x14ac:dyDescent="0.25">
      <c r="A2660">
        <v>47</v>
      </c>
      <c r="B2660" t="s">
        <v>89</v>
      </c>
      <c r="C2660" t="s">
        <v>608</v>
      </c>
      <c r="E2660" s="1" t="s">
        <v>1197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0.39540509259259254</v>
      </c>
      <c r="N2660" s="20">
        <v>7.9500479999999995E-3</v>
      </c>
      <c r="P2660" s="63">
        <v>0.63402777777777775</v>
      </c>
      <c r="Q2660" s="19">
        <v>0.4494097222222222</v>
      </c>
      <c r="R2660" s="20">
        <v>1.126864E-2</v>
      </c>
      <c r="T2660" s="63">
        <v>0.42499999999999999</v>
      </c>
      <c r="U2660" s="19">
        <v>0.73317129629629629</v>
      </c>
      <c r="V2660" s="20">
        <v>4.3854539999999996E-3</v>
      </c>
      <c r="W2660" s="1" t="s">
        <v>626</v>
      </c>
    </row>
    <row r="2661" spans="1:32" x14ac:dyDescent="0.25">
      <c r="A2661">
        <v>1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621</v>
      </c>
      <c r="AB2661" t="s">
        <v>84</v>
      </c>
      <c r="AC2661" t="s">
        <v>1179</v>
      </c>
    </row>
    <row r="2662" spans="1:32" x14ac:dyDescent="0.25">
      <c r="A2662">
        <v>2</v>
      </c>
      <c r="C2662" t="s">
        <v>201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621</v>
      </c>
      <c r="AB2662" t="s">
        <v>84</v>
      </c>
      <c r="AC2662" t="s">
        <v>1180</v>
      </c>
    </row>
    <row r="2663" spans="1:32" x14ac:dyDescent="0.25">
      <c r="A2663">
        <v>3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621</v>
      </c>
      <c r="AB2663" t="s">
        <v>84</v>
      </c>
      <c r="AC2663" t="s">
        <v>1181</v>
      </c>
    </row>
    <row r="2664" spans="1:32" x14ac:dyDescent="0.25">
      <c r="A2664">
        <v>4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1182</v>
      </c>
    </row>
    <row r="2665" spans="1:32" x14ac:dyDescent="0.25">
      <c r="A2665">
        <v>5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1183</v>
      </c>
    </row>
    <row r="2666" spans="1:32" x14ac:dyDescent="0.25">
      <c r="A2666">
        <v>6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1184</v>
      </c>
    </row>
    <row r="2667" spans="1:32" x14ac:dyDescent="0.25">
      <c r="A2667">
        <v>7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1185</v>
      </c>
    </row>
    <row r="2668" spans="1:32" x14ac:dyDescent="0.25">
      <c r="A2668">
        <v>8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85</v>
      </c>
      <c r="AC2668" t="str">
        <f t="shared" ref="AC2668:AC2683" si="45">"A2-17"&amp;AB2668&amp;"-"&amp;AF2668</f>
        <v>A2-17RT-A1</v>
      </c>
      <c r="AF2668" t="s">
        <v>247</v>
      </c>
    </row>
    <row r="2669" spans="1:32" x14ac:dyDescent="0.25">
      <c r="A2669">
        <v>9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85</v>
      </c>
      <c r="AC2669" t="str">
        <f t="shared" si="45"/>
        <v>A2-17RT-A2</v>
      </c>
      <c r="AF2669" t="s">
        <v>120</v>
      </c>
    </row>
    <row r="2670" spans="1:32" x14ac:dyDescent="0.25">
      <c r="A2670">
        <v>10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85</v>
      </c>
      <c r="AC2670" t="str">
        <f t="shared" si="45"/>
        <v>A2-17RT-A3</v>
      </c>
      <c r="AF2670" t="s">
        <v>245</v>
      </c>
    </row>
    <row r="2671" spans="1:32" x14ac:dyDescent="0.25">
      <c r="A2671">
        <v>11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 t="shared" si="45"/>
        <v>A2-17RT-A4</v>
      </c>
      <c r="AF2671" t="s">
        <v>252</v>
      </c>
    </row>
    <row r="2672" spans="1:32" x14ac:dyDescent="0.25">
      <c r="A2672">
        <v>12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si="45"/>
        <v>A2-17RT-A5</v>
      </c>
      <c r="AF2672" t="s">
        <v>246</v>
      </c>
    </row>
    <row r="2673" spans="1:32" x14ac:dyDescent="0.25">
      <c r="A2673">
        <v>13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A2-17RT-A6</v>
      </c>
      <c r="AF2673" t="s">
        <v>244</v>
      </c>
    </row>
    <row r="2674" spans="1:32" x14ac:dyDescent="0.25">
      <c r="A2674">
        <v>14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A2-17RT-A7</v>
      </c>
      <c r="AF2674" t="s">
        <v>164</v>
      </c>
    </row>
    <row r="2675" spans="1:32" x14ac:dyDescent="0.25">
      <c r="A2675">
        <v>15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A2-17RT-A8</v>
      </c>
      <c r="AF2675" t="s">
        <v>166</v>
      </c>
    </row>
    <row r="2676" spans="1:32" x14ac:dyDescent="0.25">
      <c r="A2676">
        <v>16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86</v>
      </c>
      <c r="AC2676" t="str">
        <f t="shared" si="45"/>
        <v>A2-17SO-A1</v>
      </c>
      <c r="AF2676" t="s">
        <v>247</v>
      </c>
    </row>
    <row r="2677" spans="1:32" x14ac:dyDescent="0.25">
      <c r="A2677">
        <v>17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86</v>
      </c>
      <c r="AC2677" t="str">
        <f t="shared" si="45"/>
        <v>A2-17SO-A2</v>
      </c>
      <c r="AF2677" t="s">
        <v>120</v>
      </c>
    </row>
    <row r="2678" spans="1:32" x14ac:dyDescent="0.25">
      <c r="A2678">
        <v>18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86</v>
      </c>
      <c r="AC2678" t="str">
        <f t="shared" si="45"/>
        <v>A2-17SO-A3</v>
      </c>
      <c r="AF2678" t="s">
        <v>245</v>
      </c>
    </row>
    <row r="2679" spans="1:32" x14ac:dyDescent="0.25">
      <c r="A2679">
        <v>19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A2-17SO-A4</v>
      </c>
      <c r="AF2679" t="s">
        <v>252</v>
      </c>
    </row>
    <row r="2680" spans="1:32" x14ac:dyDescent="0.25">
      <c r="A2680">
        <v>20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A2-17SO-A5</v>
      </c>
      <c r="AF2680" t="s">
        <v>246</v>
      </c>
    </row>
    <row r="2681" spans="1:32" x14ac:dyDescent="0.25">
      <c r="A2681">
        <v>21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A2-17SO-A6</v>
      </c>
      <c r="AF2681" t="s">
        <v>244</v>
      </c>
    </row>
    <row r="2682" spans="1:32" x14ac:dyDescent="0.25">
      <c r="A2682">
        <v>22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A2-17SO-A7</v>
      </c>
      <c r="AF2682" t="s">
        <v>164</v>
      </c>
    </row>
    <row r="2683" spans="1:32" x14ac:dyDescent="0.25">
      <c r="A2683">
        <v>23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A2-17SO-A8</v>
      </c>
      <c r="AF2683" t="s">
        <v>166</v>
      </c>
    </row>
    <row r="2684" spans="1:32" x14ac:dyDescent="0.25">
      <c r="A2684">
        <v>1</v>
      </c>
      <c r="B2684" t="s">
        <v>229</v>
      </c>
      <c r="C2684" t="s">
        <v>201</v>
      </c>
      <c r="D2684">
        <v>6.7640000000000002</v>
      </c>
      <c r="E2684" s="1" t="s">
        <v>1198</v>
      </c>
      <c r="G2684" s="1" t="s">
        <v>78</v>
      </c>
      <c r="H2684" s="1" t="s">
        <v>622</v>
      </c>
      <c r="I2684" s="1" t="s">
        <v>448</v>
      </c>
      <c r="J2684">
        <v>5</v>
      </c>
      <c r="K2684" s="1" t="s">
        <v>954</v>
      </c>
      <c r="L2684">
        <v>6262</v>
      </c>
      <c r="M2684" s="19">
        <v>0.44391203703703702</v>
      </c>
      <c r="N2684">
        <v>0.1223759</v>
      </c>
      <c r="O2684">
        <v>6.3049999999999997</v>
      </c>
      <c r="P2684" s="63">
        <v>0.5541666666666667</v>
      </c>
      <c r="Q2684" s="19">
        <v>0.37131944444444448</v>
      </c>
      <c r="R2684" s="20">
        <v>7.5252260000000001E-2</v>
      </c>
      <c r="W2684" s="1" t="s">
        <v>961</v>
      </c>
      <c r="AB2684" t="s">
        <v>84</v>
      </c>
      <c r="AC2684" t="s">
        <v>1207</v>
      </c>
    </row>
    <row r="2685" spans="1:32" x14ac:dyDescent="0.25">
      <c r="A2685">
        <v>2</v>
      </c>
      <c r="B2685" t="s">
        <v>229</v>
      </c>
      <c r="C2685" t="s">
        <v>201</v>
      </c>
      <c r="D2685">
        <v>6.2510000000000003</v>
      </c>
      <c r="G2685" s="1" t="s">
        <v>78</v>
      </c>
      <c r="H2685" s="1" t="s">
        <v>622</v>
      </c>
      <c r="I2685" s="1" t="s">
        <v>448</v>
      </c>
      <c r="J2685">
        <v>5</v>
      </c>
      <c r="K2685" s="1" t="s">
        <v>954</v>
      </c>
      <c r="L2685">
        <v>6262</v>
      </c>
      <c r="M2685" s="19">
        <v>0.44510416666666663</v>
      </c>
      <c r="N2685">
        <v>0.11185680000000001</v>
      </c>
      <c r="O2685">
        <v>6.1559999999999997</v>
      </c>
      <c r="Q2685" s="19">
        <v>0.37270833333333336</v>
      </c>
      <c r="R2685" s="20">
        <v>7.2320510000000005E-2</v>
      </c>
      <c r="W2685" s="1" t="s">
        <v>961</v>
      </c>
      <c r="AB2685" t="s">
        <v>86</v>
      </c>
      <c r="AC2685" t="s">
        <v>1208</v>
      </c>
      <c r="AF2685" t="s">
        <v>136</v>
      </c>
    </row>
    <row r="2686" spans="1:32" x14ac:dyDescent="0.25">
      <c r="A2686">
        <v>3</v>
      </c>
      <c r="B2686" t="s">
        <v>229</v>
      </c>
      <c r="C2686" t="s">
        <v>201</v>
      </c>
      <c r="D2686">
        <v>6.7549999999999999</v>
      </c>
      <c r="G2686" s="1" t="s">
        <v>78</v>
      </c>
      <c r="H2686" s="1" t="s">
        <v>622</v>
      </c>
      <c r="I2686" s="1" t="s">
        <v>448</v>
      </c>
      <c r="J2686">
        <v>5</v>
      </c>
      <c r="K2686" s="1" t="s">
        <v>954</v>
      </c>
      <c r="L2686">
        <v>6262</v>
      </c>
      <c r="M2686" s="19">
        <v>0.44618055555555558</v>
      </c>
      <c r="N2686">
        <v>0.1640151</v>
      </c>
      <c r="O2686">
        <v>6.6</v>
      </c>
      <c r="Q2686" s="19">
        <v>0.37462962962962965</v>
      </c>
      <c r="R2686">
        <v>7.0881600000000003E-2</v>
      </c>
      <c r="W2686" s="1" t="s">
        <v>961</v>
      </c>
      <c r="AB2686" t="s">
        <v>84</v>
      </c>
      <c r="AC2686" t="s">
        <v>1209</v>
      </c>
    </row>
    <row r="2687" spans="1:32" x14ac:dyDescent="0.25">
      <c r="A2687">
        <v>4</v>
      </c>
      <c r="B2687" t="s">
        <v>229</v>
      </c>
      <c r="C2687" t="s">
        <v>201</v>
      </c>
      <c r="D2687">
        <v>9.1039999999999992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0.44734953703703706</v>
      </c>
      <c r="N2687">
        <v>0.17785599999999999</v>
      </c>
      <c r="O2687">
        <v>8.7569999999999997</v>
      </c>
      <c r="Q2687" s="19">
        <v>0.37547453703703698</v>
      </c>
      <c r="R2687">
        <v>0.1333715</v>
      </c>
      <c r="W2687" s="1" t="s">
        <v>961</v>
      </c>
      <c r="AB2687" t="s">
        <v>85</v>
      </c>
      <c r="AC2687" t="s">
        <v>1210</v>
      </c>
      <c r="AF2687" t="s">
        <v>168</v>
      </c>
    </row>
    <row r="2688" spans="1:32" x14ac:dyDescent="0.25">
      <c r="A2688">
        <v>5</v>
      </c>
      <c r="B2688" t="s">
        <v>229</v>
      </c>
      <c r="C2688" t="s">
        <v>201</v>
      </c>
      <c r="D2688">
        <v>10.004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0.44829861111111113</v>
      </c>
      <c r="N2688">
        <v>0.15698490000000001</v>
      </c>
      <c r="O2688">
        <v>9.8379999999999992</v>
      </c>
      <c r="Q2688" s="19">
        <v>0.37628472222222226</v>
      </c>
      <c r="R2688">
        <v>0.13621900000000001</v>
      </c>
      <c r="W2688" s="1" t="s">
        <v>961</v>
      </c>
      <c r="AB2688" t="s">
        <v>84</v>
      </c>
      <c r="AC2688" t="s">
        <v>1211</v>
      </c>
    </row>
    <row r="2689" spans="1:32" x14ac:dyDescent="0.25">
      <c r="A2689">
        <v>6</v>
      </c>
      <c r="B2689" t="s">
        <v>229</v>
      </c>
      <c r="C2689" t="s">
        <v>201</v>
      </c>
      <c r="D2689">
        <v>7.2249999999999996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0.44931712962962966</v>
      </c>
      <c r="N2689">
        <v>0.17348259999999999</v>
      </c>
      <c r="O2689">
        <v>7.149</v>
      </c>
      <c r="Q2689" s="19">
        <v>0.3772800925925926</v>
      </c>
      <c r="R2689">
        <v>0.1128435</v>
      </c>
      <c r="W2689" s="1" t="s">
        <v>961</v>
      </c>
      <c r="AB2689" t="s">
        <v>86</v>
      </c>
      <c r="AC2689" t="s">
        <v>1212</v>
      </c>
      <c r="AF2689" t="s">
        <v>142</v>
      </c>
    </row>
    <row r="2690" spans="1:32" x14ac:dyDescent="0.25">
      <c r="A2690">
        <v>7</v>
      </c>
      <c r="B2690" t="s">
        <v>229</v>
      </c>
      <c r="C2690" t="s">
        <v>201</v>
      </c>
      <c r="D2690">
        <v>6.6529999999999996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0.4502430555555556</v>
      </c>
      <c r="N2690">
        <v>0.2104307</v>
      </c>
      <c r="O2690">
        <v>6.2249999999999996</v>
      </c>
      <c r="Q2690" s="19">
        <v>0.37814814814814812</v>
      </c>
      <c r="R2690">
        <v>0.13149849999999999</v>
      </c>
      <c r="W2690" s="1" t="s">
        <v>961</v>
      </c>
      <c r="AB2690" t="s">
        <v>85</v>
      </c>
      <c r="AC2690" t="s">
        <v>1213</v>
      </c>
      <c r="AF2690" t="s">
        <v>160</v>
      </c>
    </row>
    <row r="2691" spans="1:32" x14ac:dyDescent="0.25">
      <c r="A2691">
        <v>8</v>
      </c>
      <c r="B2691" t="s">
        <v>229</v>
      </c>
      <c r="C2691" t="s">
        <v>201</v>
      </c>
      <c r="D2691">
        <v>8.1709999999999994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0.45113425925925926</v>
      </c>
      <c r="N2691">
        <v>0.21447620000000001</v>
      </c>
      <c r="O2691">
        <v>7.6980000000000004</v>
      </c>
      <c r="Q2691" s="19">
        <v>0.37908564814814816</v>
      </c>
      <c r="R2691" s="20">
        <v>8.1080260000000001E-2</v>
      </c>
      <c r="W2691" s="1" t="s">
        <v>961</v>
      </c>
      <c r="AB2691" t="s">
        <v>85</v>
      </c>
      <c r="AC2691" t="s">
        <v>1214</v>
      </c>
      <c r="AF2691" t="s">
        <v>338</v>
      </c>
    </row>
    <row r="2692" spans="1:32" x14ac:dyDescent="0.25">
      <c r="A2692">
        <v>9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0.4521296296296296</v>
      </c>
      <c r="N2692">
        <v>0.78953070000000003</v>
      </c>
      <c r="O2692">
        <v>4.593</v>
      </c>
      <c r="Q2692" s="19">
        <v>0.37987268518518519</v>
      </c>
      <c r="R2692">
        <v>0.6680334</v>
      </c>
      <c r="W2692" s="1" t="s">
        <v>961</v>
      </c>
      <c r="AB2692" t="s">
        <v>84</v>
      </c>
      <c r="AC2692" t="s">
        <v>1215</v>
      </c>
    </row>
    <row r="2693" spans="1:32" x14ac:dyDescent="0.25">
      <c r="A2693">
        <v>10</v>
      </c>
      <c r="B2693" t="s">
        <v>229</v>
      </c>
      <c r="C2693" t="s">
        <v>201</v>
      </c>
      <c r="D2693">
        <v>4.7140000000000004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0.45309027777777783</v>
      </c>
      <c r="N2693">
        <v>0.1918734</v>
      </c>
      <c r="O2693">
        <v>10.71</v>
      </c>
      <c r="Q2693" s="19">
        <v>0.38096064814814817</v>
      </c>
      <c r="R2693">
        <v>0.153526</v>
      </c>
      <c r="W2693" s="1" t="s">
        <v>961</v>
      </c>
      <c r="AB2693" t="s">
        <v>84</v>
      </c>
      <c r="AC2693" t="s">
        <v>1216</v>
      </c>
    </row>
    <row r="2694" spans="1:32" x14ac:dyDescent="0.25">
      <c r="A2694">
        <v>11</v>
      </c>
      <c r="B2694" t="s">
        <v>229</v>
      </c>
      <c r="C2694" t="s">
        <v>201</v>
      </c>
      <c r="D2694">
        <v>6.2240000000000002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0.4539583333333333</v>
      </c>
      <c r="N2694">
        <v>0.19770370000000001</v>
      </c>
      <c r="O2694">
        <v>6.1769999999999996</v>
      </c>
      <c r="Q2694" s="19">
        <v>0.38182870370370375</v>
      </c>
      <c r="R2694">
        <v>0.1256371</v>
      </c>
      <c r="W2694" s="1" t="s">
        <v>961</v>
      </c>
      <c r="AB2694" t="s">
        <v>84</v>
      </c>
      <c r="AC2694" t="s">
        <v>1217</v>
      </c>
    </row>
    <row r="2695" spans="1:32" x14ac:dyDescent="0.25">
      <c r="A2695">
        <v>12</v>
      </c>
      <c r="B2695" t="s">
        <v>229</v>
      </c>
      <c r="C2695" t="s">
        <v>201</v>
      </c>
      <c r="D2695">
        <v>4.2300000000000004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0.45497685185185183</v>
      </c>
      <c r="N2695">
        <v>0.27232709999999999</v>
      </c>
      <c r="O2695">
        <v>3.992</v>
      </c>
      <c r="Q2695" s="19">
        <v>0.38273148148148151</v>
      </c>
      <c r="R2695">
        <v>0.10184699999999999</v>
      </c>
      <c r="W2695" s="1" t="s">
        <v>961</v>
      </c>
      <c r="AB2695" t="s">
        <v>86</v>
      </c>
      <c r="AC2695" t="s">
        <v>1218</v>
      </c>
      <c r="AF2695" t="s">
        <v>238</v>
      </c>
    </row>
    <row r="2696" spans="1:32" x14ac:dyDescent="0.25">
      <c r="A2696">
        <v>13</v>
      </c>
      <c r="B2696" t="s">
        <v>229</v>
      </c>
      <c r="C2696" t="s">
        <v>201</v>
      </c>
      <c r="D2696">
        <v>8.3819999999999997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0.45582175925925927</v>
      </c>
      <c r="N2696">
        <v>0.14291799999999999</v>
      </c>
      <c r="O2696">
        <v>8.0359999999999996</v>
      </c>
      <c r="Q2696" s="19">
        <v>0.38353009259259258</v>
      </c>
      <c r="R2696" s="20">
        <v>8.4096829999999997E-2</v>
      </c>
      <c r="W2696" s="1" t="s">
        <v>961</v>
      </c>
      <c r="AB2696" t="s">
        <v>84</v>
      </c>
      <c r="AC2696" t="s">
        <v>1219</v>
      </c>
    </row>
    <row r="2697" spans="1:32" x14ac:dyDescent="0.25">
      <c r="A2697">
        <v>14</v>
      </c>
      <c r="B2697" t="s">
        <v>229</v>
      </c>
      <c r="C2697" t="s">
        <v>201</v>
      </c>
      <c r="D2697">
        <v>3.6019999999999999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0.45666666666666672</v>
      </c>
      <c r="N2697">
        <v>1.086265</v>
      </c>
      <c r="O2697">
        <v>3.3540000000000001</v>
      </c>
      <c r="Q2697" s="19">
        <v>0.38430555555555551</v>
      </c>
      <c r="R2697">
        <v>0.96277970000000002</v>
      </c>
      <c r="W2697" s="1" t="s">
        <v>961</v>
      </c>
      <c r="AB2697" t="s">
        <v>85</v>
      </c>
      <c r="AC2697" t="s">
        <v>1220</v>
      </c>
      <c r="AF2697" t="s">
        <v>176</v>
      </c>
    </row>
    <row r="2698" spans="1:32" x14ac:dyDescent="0.25">
      <c r="A2698">
        <v>15</v>
      </c>
      <c r="B2698" t="s">
        <v>229</v>
      </c>
      <c r="C2698" t="s">
        <v>201</v>
      </c>
      <c r="D2698">
        <v>5.3150000000000004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0.45774305555555556</v>
      </c>
      <c r="N2698">
        <v>1.010858</v>
      </c>
      <c r="O2698">
        <v>5.093</v>
      </c>
      <c r="Q2698" s="19">
        <v>0.38532407407407404</v>
      </c>
      <c r="R2698">
        <v>0.82757409999999998</v>
      </c>
      <c r="W2698" s="1" t="s">
        <v>961</v>
      </c>
      <c r="AB2698" t="s">
        <v>85</v>
      </c>
      <c r="AC2698" t="s">
        <v>1221</v>
      </c>
      <c r="AF2698" t="s">
        <v>301</v>
      </c>
    </row>
    <row r="2699" spans="1:32" x14ac:dyDescent="0.25">
      <c r="A2699">
        <v>16</v>
      </c>
      <c r="B2699" t="s">
        <v>229</v>
      </c>
      <c r="C2699" t="s">
        <v>201</v>
      </c>
      <c r="D2699">
        <v>8.6839999999999993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0.45877314814814812</v>
      </c>
      <c r="N2699">
        <v>0.1793208</v>
      </c>
      <c r="O2699">
        <v>8.2140000000000004</v>
      </c>
      <c r="Q2699" s="19">
        <v>0.38633101851851853</v>
      </c>
      <c r="R2699">
        <v>0.20362369999999999</v>
      </c>
      <c r="W2699" s="1" t="s">
        <v>961</v>
      </c>
      <c r="AB2699" t="s">
        <v>84</v>
      </c>
      <c r="AC2699" t="s">
        <v>1222</v>
      </c>
    </row>
    <row r="2700" spans="1:32" x14ac:dyDescent="0.25">
      <c r="A2700">
        <v>17</v>
      </c>
      <c r="B2700" t="s">
        <v>229</v>
      </c>
      <c r="C2700" t="s">
        <v>201</v>
      </c>
      <c r="D2700">
        <v>5.069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0.45967592592592593</v>
      </c>
      <c r="N2700" s="20">
        <v>9.4352980000000003E-2</v>
      </c>
      <c r="O2700">
        <v>4.9790000000000001</v>
      </c>
      <c r="Q2700" s="19">
        <v>0.38722222222222219</v>
      </c>
      <c r="R2700" s="20">
        <v>4.0621940000000002E-2</v>
      </c>
      <c r="W2700" s="1" t="s">
        <v>961</v>
      </c>
      <c r="AB2700" t="s">
        <v>85</v>
      </c>
      <c r="AC2700" t="s">
        <v>1223</v>
      </c>
      <c r="AF2700" t="s">
        <v>244</v>
      </c>
    </row>
    <row r="2701" spans="1:32" x14ac:dyDescent="0.25">
      <c r="A2701">
        <v>18</v>
      </c>
      <c r="B2701" t="s">
        <v>229</v>
      </c>
      <c r="C2701" t="s">
        <v>201</v>
      </c>
      <c r="D2701">
        <v>7.835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0.46067129629629627</v>
      </c>
      <c r="N2701">
        <v>1.0562800000000001</v>
      </c>
      <c r="O2701">
        <v>7.407</v>
      </c>
      <c r="Q2701" s="19">
        <v>0.3880439814814815</v>
      </c>
      <c r="R2701">
        <v>0.1335547</v>
      </c>
      <c r="W2701" s="1" t="s">
        <v>961</v>
      </c>
      <c r="AB2701" t="s">
        <v>86</v>
      </c>
      <c r="AC2701" t="s">
        <v>1224</v>
      </c>
      <c r="AF2701" t="s">
        <v>139</v>
      </c>
    </row>
    <row r="2702" spans="1:32" x14ac:dyDescent="0.25">
      <c r="A2702">
        <v>19</v>
      </c>
      <c r="B2702" t="s">
        <v>229</v>
      </c>
      <c r="C2702" t="s">
        <v>201</v>
      </c>
      <c r="D2702">
        <v>9.8230000000000004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0.46180555555555558</v>
      </c>
      <c r="N2702">
        <v>0.1918887</v>
      </c>
      <c r="O2702">
        <v>9.6829999999999998</v>
      </c>
      <c r="Q2702" s="19">
        <v>0.38902777777777775</v>
      </c>
      <c r="R2702">
        <v>0.10487489999999999</v>
      </c>
      <c r="W2702" s="1" t="s">
        <v>961</v>
      </c>
      <c r="AB2702" t="s">
        <v>86</v>
      </c>
      <c r="AC2702" t="s">
        <v>1225</v>
      </c>
      <c r="AF2702" t="s">
        <v>287</v>
      </c>
    </row>
    <row r="2703" spans="1:32" x14ac:dyDescent="0.25">
      <c r="A2703">
        <v>20</v>
      </c>
      <c r="B2703" t="s">
        <v>229</v>
      </c>
      <c r="C2703" t="s">
        <v>201</v>
      </c>
      <c r="D2703">
        <v>6.1310000000000002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0.46282407407407411</v>
      </c>
      <c r="N2703">
        <v>0.1361193</v>
      </c>
      <c r="O2703">
        <v>5.9320000000000004</v>
      </c>
      <c r="Q2703" s="19">
        <v>0.38994212962962965</v>
      </c>
      <c r="R2703" s="20">
        <v>7.0269059999999994E-2</v>
      </c>
      <c r="W2703" s="1" t="s">
        <v>961</v>
      </c>
      <c r="AB2703" t="s">
        <v>84</v>
      </c>
      <c r="AC2703" t="s">
        <v>1226</v>
      </c>
    </row>
    <row r="2704" spans="1:32" x14ac:dyDescent="0.25">
      <c r="A2704">
        <v>21</v>
      </c>
      <c r="B2704" t="s">
        <v>229</v>
      </c>
      <c r="C2704" t="s">
        <v>201</v>
      </c>
      <c r="D2704">
        <v>10.151999999999999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0.4637384259259259</v>
      </c>
      <c r="N2704">
        <v>0.16573769999999999</v>
      </c>
      <c r="O2704">
        <v>9.9429999999999996</v>
      </c>
      <c r="Q2704" s="19">
        <v>0.39078703703703704</v>
      </c>
      <c r="R2704">
        <v>0.1258001</v>
      </c>
      <c r="W2704" s="1" t="s">
        <v>961</v>
      </c>
      <c r="AB2704" t="s">
        <v>85</v>
      </c>
      <c r="AC2704" t="s">
        <v>1227</v>
      </c>
      <c r="AF2704" t="s">
        <v>141</v>
      </c>
    </row>
    <row r="2705" spans="1:32" x14ac:dyDescent="0.25">
      <c r="A2705">
        <v>22</v>
      </c>
      <c r="B2705" t="s">
        <v>229</v>
      </c>
      <c r="C2705" t="s">
        <v>201</v>
      </c>
      <c r="D2705">
        <v>8.0030000000000001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0.46467592592592594</v>
      </c>
      <c r="N2705">
        <v>0.1214615</v>
      </c>
      <c r="O2705">
        <v>7.6760000000000002</v>
      </c>
      <c r="Q2705" s="19">
        <v>0.39171296296296299</v>
      </c>
      <c r="R2705" s="20">
        <v>9.6916359999999993E-2</v>
      </c>
      <c r="W2705" s="1" t="s">
        <v>961</v>
      </c>
      <c r="AB2705" t="s">
        <v>84</v>
      </c>
      <c r="AC2705" t="s">
        <v>1228</v>
      </c>
    </row>
    <row r="2706" spans="1:32" x14ac:dyDescent="0.25">
      <c r="A2706">
        <v>23</v>
      </c>
      <c r="B2706" t="s">
        <v>229</v>
      </c>
      <c r="C2706" t="s">
        <v>201</v>
      </c>
      <c r="D2706">
        <v>6.6970000000000001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0.46559027777777778</v>
      </c>
      <c r="N2706">
        <v>0.44514700000000001</v>
      </c>
      <c r="O2706">
        <v>3.7770000000000001</v>
      </c>
      <c r="Q2706" s="19">
        <v>0.39268518518518519</v>
      </c>
      <c r="R2706">
        <v>0.2360199</v>
      </c>
      <c r="W2706" s="1" t="s">
        <v>961</v>
      </c>
      <c r="AB2706" t="s">
        <v>85</v>
      </c>
      <c r="AC2706" t="s">
        <v>1229</v>
      </c>
      <c r="AF2706" t="s">
        <v>151</v>
      </c>
    </row>
    <row r="2707" spans="1:32" x14ac:dyDescent="0.25">
      <c r="A2707">
        <v>24</v>
      </c>
      <c r="B2707" t="s">
        <v>229</v>
      </c>
      <c r="C2707" t="s">
        <v>201</v>
      </c>
      <c r="D2707">
        <v>6.8220000000000001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0.46684027777777781</v>
      </c>
      <c r="N2707">
        <v>0.1427592</v>
      </c>
      <c r="O2707">
        <v>6.508</v>
      </c>
      <c r="Q2707" s="19">
        <v>0.39369212962962963</v>
      </c>
      <c r="R2707" s="20">
        <v>5.4880709999999999E-2</v>
      </c>
      <c r="W2707" s="1" t="s">
        <v>961</v>
      </c>
      <c r="AB2707" t="s">
        <v>85</v>
      </c>
      <c r="AC2707" t="s">
        <v>1230</v>
      </c>
      <c r="AF2707" t="s">
        <v>371</v>
      </c>
    </row>
    <row r="2708" spans="1:32" x14ac:dyDescent="0.25">
      <c r="A2708">
        <v>25</v>
      </c>
      <c r="B2708" t="s">
        <v>229</v>
      </c>
      <c r="C2708" t="s">
        <v>201</v>
      </c>
      <c r="D2708">
        <v>9.7859999999999996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0.46778935185185189</v>
      </c>
      <c r="N2708">
        <v>0.2247904</v>
      </c>
      <c r="O2708">
        <v>9.4120000000000008</v>
      </c>
      <c r="Q2708" s="19">
        <v>0.39473379629629629</v>
      </c>
      <c r="R2708">
        <v>0.1270503</v>
      </c>
      <c r="W2708" s="1" t="s">
        <v>961</v>
      </c>
      <c r="AB2708" t="s">
        <v>85</v>
      </c>
      <c r="AC2708" t="s">
        <v>1231</v>
      </c>
      <c r="AF2708" t="s">
        <v>145</v>
      </c>
    </row>
    <row r="2709" spans="1:32" x14ac:dyDescent="0.25">
      <c r="A2709">
        <v>26</v>
      </c>
      <c r="B2709" t="s">
        <v>229</v>
      </c>
      <c r="C2709" t="s">
        <v>201</v>
      </c>
      <c r="D2709">
        <v>7.5179999999999998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0.46876157407407404</v>
      </c>
      <c r="N2709">
        <v>0.1584293</v>
      </c>
      <c r="O2709">
        <v>7.3440000000000003</v>
      </c>
      <c r="Q2709" s="19">
        <v>0.39574074074074073</v>
      </c>
      <c r="R2709">
        <v>0.14661179999999999</v>
      </c>
      <c r="W2709" s="1" t="s">
        <v>961</v>
      </c>
      <c r="AB2709" t="s">
        <v>84</v>
      </c>
      <c r="AC2709" t="s">
        <v>1232</v>
      </c>
    </row>
    <row r="2710" spans="1:32" x14ac:dyDescent="0.25">
      <c r="A2710">
        <v>27</v>
      </c>
      <c r="B2710" t="s">
        <v>229</v>
      </c>
      <c r="C2710" t="s">
        <v>201</v>
      </c>
      <c r="D2710">
        <v>10.137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0.46991898148148148</v>
      </c>
      <c r="N2710">
        <v>0.21795110000000001</v>
      </c>
      <c r="O2710">
        <v>9.9920000000000009</v>
      </c>
      <c r="Q2710" s="19">
        <v>0.39671296296296293</v>
      </c>
      <c r="R2710" s="20">
        <v>9.0679940000000001E-2</v>
      </c>
      <c r="W2710" s="1" t="s">
        <v>961</v>
      </c>
      <c r="AB2710" t="s">
        <v>85</v>
      </c>
      <c r="AC2710" t="s">
        <v>1233</v>
      </c>
      <c r="AF2710" t="s">
        <v>287</v>
      </c>
    </row>
    <row r="2711" spans="1:32" x14ac:dyDescent="0.25">
      <c r="A2711">
        <v>28</v>
      </c>
      <c r="B2711" t="s">
        <v>229</v>
      </c>
      <c r="C2711" t="s">
        <v>201</v>
      </c>
      <c r="D2711">
        <v>7.8550000000000004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0.47084490740740742</v>
      </c>
      <c r="N2711">
        <v>1.558074</v>
      </c>
      <c r="O2711">
        <v>7.54</v>
      </c>
      <c r="Q2711" s="19">
        <v>0.39767361111111116</v>
      </c>
      <c r="R2711">
        <v>1.2541469999999999</v>
      </c>
      <c r="W2711" s="1" t="s">
        <v>961</v>
      </c>
      <c r="AB2711" t="s">
        <v>86</v>
      </c>
      <c r="AC2711" t="s">
        <v>1234</v>
      </c>
      <c r="AF2711" t="s">
        <v>237</v>
      </c>
    </row>
    <row r="2712" spans="1:32" x14ac:dyDescent="0.25">
      <c r="A2712">
        <v>29</v>
      </c>
      <c r="B2712" t="s">
        <v>229</v>
      </c>
      <c r="C2712" t="s">
        <v>201</v>
      </c>
      <c r="D2712">
        <v>8.5180000000000007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0.47197916666666667</v>
      </c>
      <c r="N2712">
        <v>0.15877459999999999</v>
      </c>
      <c r="O2712">
        <v>8.0960000000000001</v>
      </c>
      <c r="Q2712" s="19">
        <v>0.39872685185185186</v>
      </c>
      <c r="R2712" s="20">
        <v>7.0991330000000005E-2</v>
      </c>
      <c r="W2712" s="1" t="s">
        <v>961</v>
      </c>
      <c r="AB2712" t="s">
        <v>84</v>
      </c>
      <c r="AC2712" t="s">
        <v>1235</v>
      </c>
    </row>
    <row r="2713" spans="1:32" x14ac:dyDescent="0.25">
      <c r="A2713">
        <v>30</v>
      </c>
      <c r="B2713" t="s">
        <v>229</v>
      </c>
      <c r="C2713" t="s">
        <v>201</v>
      </c>
      <c r="D2713">
        <v>9.9719999999999995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0.47311342592592592</v>
      </c>
      <c r="N2713">
        <v>0.1994271</v>
      </c>
      <c r="O2713">
        <v>9.6300000000000008</v>
      </c>
      <c r="Q2713" s="19">
        <v>0.39950231481481485</v>
      </c>
      <c r="R2713">
        <v>0.1069777</v>
      </c>
      <c r="W2713" s="1" t="s">
        <v>961</v>
      </c>
      <c r="AB2713" t="s">
        <v>86</v>
      </c>
      <c r="AC2713" t="s">
        <v>1236</v>
      </c>
      <c r="AF2713" t="s">
        <v>133</v>
      </c>
    </row>
    <row r="2714" spans="1:32" x14ac:dyDescent="0.25">
      <c r="A2714">
        <v>31</v>
      </c>
      <c r="B2714" t="s">
        <v>229</v>
      </c>
      <c r="C2714" t="s">
        <v>201</v>
      </c>
      <c r="D2714">
        <v>8.2840000000000007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0.47424768518518517</v>
      </c>
      <c r="N2714">
        <v>1.394379</v>
      </c>
      <c r="O2714">
        <v>7.8150000000000004</v>
      </c>
      <c r="Q2714" s="19">
        <v>0.40034722222222219</v>
      </c>
      <c r="R2714">
        <v>1.151165</v>
      </c>
      <c r="W2714" s="1" t="s">
        <v>961</v>
      </c>
      <c r="AB2714" t="s">
        <v>84</v>
      </c>
      <c r="AC2714" t="s">
        <v>1237</v>
      </c>
    </row>
    <row r="2715" spans="1:32" x14ac:dyDescent="0.25">
      <c r="A2715">
        <v>32</v>
      </c>
      <c r="B2715" t="s">
        <v>229</v>
      </c>
      <c r="C2715" t="s">
        <v>201</v>
      </c>
      <c r="D2715">
        <v>6.0730000000000004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0.47543981481481484</v>
      </c>
      <c r="N2715" s="20">
        <v>9.2599329999999994E-2</v>
      </c>
      <c r="O2715">
        <v>5.9139999999999997</v>
      </c>
      <c r="Q2715" s="19">
        <v>0.40144675925925927</v>
      </c>
      <c r="R2715" s="20">
        <v>4.4711359999999999E-2</v>
      </c>
      <c r="W2715" s="1" t="s">
        <v>961</v>
      </c>
      <c r="AB2715" t="s">
        <v>84</v>
      </c>
      <c r="AC2715" t="s">
        <v>1238</v>
      </c>
    </row>
    <row r="2716" spans="1:32" x14ac:dyDescent="0.25">
      <c r="A2716">
        <v>33</v>
      </c>
      <c r="B2716" t="s">
        <v>229</v>
      </c>
      <c r="C2716" t="s">
        <v>201</v>
      </c>
      <c r="D2716">
        <v>6.9349999999999996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0.47675925925925927</v>
      </c>
      <c r="N2716" s="20">
        <v>9.0052950000000007E-2</v>
      </c>
      <c r="O2716">
        <v>6.8869999999999996</v>
      </c>
      <c r="Q2716" s="19">
        <v>0.40233796296296293</v>
      </c>
      <c r="R2716" s="20">
        <v>7.5201530000000003E-2</v>
      </c>
      <c r="W2716" s="1" t="s">
        <v>961</v>
      </c>
      <c r="AB2716" t="s">
        <v>86</v>
      </c>
      <c r="AC2716" t="s">
        <v>1239</v>
      </c>
      <c r="AF2716" t="s">
        <v>134</v>
      </c>
    </row>
    <row r="2717" spans="1:32" x14ac:dyDescent="0.25">
      <c r="A2717">
        <v>34</v>
      </c>
      <c r="B2717" t="s">
        <v>229</v>
      </c>
      <c r="C2717" t="s">
        <v>201</v>
      </c>
      <c r="D2717">
        <v>9.9359999999999999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0.47791666666666671</v>
      </c>
      <c r="N2717">
        <v>0.18621070000000001</v>
      </c>
      <c r="O2717">
        <v>9.7949999999999999</v>
      </c>
      <c r="Q2717" s="19">
        <v>0.40325231481481483</v>
      </c>
      <c r="R2717">
        <v>0.1204284</v>
      </c>
      <c r="W2717" s="1" t="s">
        <v>961</v>
      </c>
      <c r="AB2717" t="s">
        <v>86</v>
      </c>
      <c r="AC2717" t="s">
        <v>1240</v>
      </c>
      <c r="AF2717" t="s">
        <v>371</v>
      </c>
    </row>
    <row r="2718" spans="1:32" x14ac:dyDescent="0.25">
      <c r="A2718">
        <v>35</v>
      </c>
      <c r="B2718" t="s">
        <v>229</v>
      </c>
      <c r="C2718" t="s">
        <v>201</v>
      </c>
      <c r="D2718">
        <v>10.661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0.47885416666666664</v>
      </c>
      <c r="N2718">
        <v>0.19612589999999999</v>
      </c>
      <c r="O2718">
        <v>10.531000000000001</v>
      </c>
      <c r="Q2718" s="19">
        <v>0.40418981481481481</v>
      </c>
      <c r="R2718">
        <v>0.16397680000000001</v>
      </c>
      <c r="W2718" s="1" t="s">
        <v>961</v>
      </c>
      <c r="AB2718" t="s">
        <v>85</v>
      </c>
      <c r="AC2718" t="s">
        <v>1241</v>
      </c>
      <c r="AF2718" t="s">
        <v>284</v>
      </c>
    </row>
    <row r="2719" spans="1:32" x14ac:dyDescent="0.25">
      <c r="A2719">
        <v>36</v>
      </c>
      <c r="B2719" t="s">
        <v>229</v>
      </c>
      <c r="C2719" t="s">
        <v>201</v>
      </c>
      <c r="D2719">
        <v>2.3159999999999998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0.47964120370370367</v>
      </c>
      <c r="N2719">
        <v>0.66317700000000002</v>
      </c>
      <c r="O2719">
        <v>2.1469999999999998</v>
      </c>
      <c r="Q2719" s="19">
        <v>0.40521990740740743</v>
      </c>
      <c r="R2719">
        <v>0.63366440000000002</v>
      </c>
      <c r="W2719" s="1" t="s">
        <v>961</v>
      </c>
      <c r="AB2719" t="s">
        <v>84</v>
      </c>
      <c r="AC2719" t="s">
        <v>1242</v>
      </c>
    </row>
    <row r="2720" spans="1:32" x14ac:dyDescent="0.25">
      <c r="A2720">
        <v>37</v>
      </c>
      <c r="B2720" t="s">
        <v>229</v>
      </c>
      <c r="C2720" t="s">
        <v>201</v>
      </c>
      <c r="D2720">
        <v>10.102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0.48067129629629629</v>
      </c>
      <c r="N2720">
        <v>0.2157847</v>
      </c>
      <c r="O2720">
        <v>9.8919999999999995</v>
      </c>
      <c r="Q2720" s="19">
        <v>0.40619212962962964</v>
      </c>
      <c r="R2720">
        <v>0.1067751</v>
      </c>
      <c r="W2720" s="1" t="s">
        <v>961</v>
      </c>
      <c r="AB2720" t="s">
        <v>86</v>
      </c>
      <c r="AC2720" t="s">
        <v>1243</v>
      </c>
      <c r="AF2720" t="s">
        <v>242</v>
      </c>
    </row>
    <row r="2721" spans="1:32" x14ac:dyDescent="0.25">
      <c r="A2721">
        <v>38</v>
      </c>
      <c r="B2721" t="s">
        <v>229</v>
      </c>
      <c r="C2721" t="s">
        <v>201</v>
      </c>
      <c r="D2721">
        <v>9.2579999999999991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0.48151620370370374</v>
      </c>
      <c r="N2721">
        <v>0.18120269999999999</v>
      </c>
      <c r="O2721">
        <v>9.1370000000000005</v>
      </c>
      <c r="Q2721" s="19">
        <v>0.40719907407407407</v>
      </c>
      <c r="R2721" s="20">
        <v>9.5659960000000002E-2</v>
      </c>
      <c r="W2721" s="1" t="s">
        <v>961</v>
      </c>
      <c r="AB2721" t="s">
        <v>86</v>
      </c>
      <c r="AC2721" t="s">
        <v>1244</v>
      </c>
      <c r="AF2721" t="s">
        <v>125</v>
      </c>
    </row>
    <row r="2722" spans="1:32" x14ac:dyDescent="0.25">
      <c r="A2722">
        <v>39</v>
      </c>
      <c r="B2722" t="s">
        <v>229</v>
      </c>
      <c r="C2722" t="s">
        <v>201</v>
      </c>
      <c r="D2722">
        <v>3.294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0.48236111111111107</v>
      </c>
      <c r="N2722">
        <v>8.4970400000000001E-2</v>
      </c>
      <c r="O2722">
        <v>3.26</v>
      </c>
      <c r="Q2722" s="19">
        <v>0.4079861111111111</v>
      </c>
      <c r="R2722" s="20">
        <v>5.7763929999999998E-2</v>
      </c>
      <c r="W2722" s="1" t="s">
        <v>961</v>
      </c>
      <c r="AB2722" t="s">
        <v>86</v>
      </c>
      <c r="AC2722" t="s">
        <v>1245</v>
      </c>
      <c r="AF2722" t="s">
        <v>292</v>
      </c>
    </row>
    <row r="2723" spans="1:32" x14ac:dyDescent="0.25">
      <c r="A2723">
        <v>40</v>
      </c>
      <c r="B2723" t="s">
        <v>229</v>
      </c>
      <c r="C2723" t="s">
        <v>201</v>
      </c>
      <c r="D2723">
        <v>11.872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0.48319444444444443</v>
      </c>
      <c r="N2723">
        <v>0.20031389999999999</v>
      </c>
      <c r="O2723">
        <v>11.093</v>
      </c>
      <c r="Q2723" s="19">
        <v>0.40909722222222222</v>
      </c>
      <c r="R2723" s="20">
        <v>7.6452290000000006E-2</v>
      </c>
      <c r="W2723" s="1" t="s">
        <v>961</v>
      </c>
      <c r="AB2723" t="s">
        <v>85</v>
      </c>
      <c r="AC2723" t="s">
        <v>1246</v>
      </c>
      <c r="AF2723" t="s">
        <v>133</v>
      </c>
    </row>
    <row r="2724" spans="1:32" x14ac:dyDescent="0.25">
      <c r="A2724">
        <v>41</v>
      </c>
      <c r="B2724" t="s">
        <v>229</v>
      </c>
      <c r="C2724" t="s">
        <v>201</v>
      </c>
      <c r="D2724">
        <v>8.4580000000000002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0.4840740740740741</v>
      </c>
      <c r="N2724">
        <v>0.1244431</v>
      </c>
      <c r="O2724">
        <v>8.4090000000000007</v>
      </c>
      <c r="Q2724" s="19">
        <v>0.4099652777777778</v>
      </c>
      <c r="R2724">
        <v>0.13594999999999999</v>
      </c>
      <c r="W2724" s="1" t="s">
        <v>961</v>
      </c>
      <c r="AB2724" t="s">
        <v>84</v>
      </c>
      <c r="AC2724" t="s">
        <v>1247</v>
      </c>
    </row>
    <row r="2725" spans="1:32" x14ac:dyDescent="0.25">
      <c r="A2725">
        <v>42</v>
      </c>
      <c r="B2725" t="s">
        <v>229</v>
      </c>
      <c r="C2725" t="s">
        <v>201</v>
      </c>
      <c r="D2725">
        <v>9.14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0.48511574074074071</v>
      </c>
      <c r="N2725">
        <v>1.2822929999999999</v>
      </c>
      <c r="O2725">
        <v>8.7029999999999994</v>
      </c>
      <c r="Q2725" s="19">
        <v>0.41091435185185188</v>
      </c>
      <c r="R2725">
        <v>1.044697</v>
      </c>
      <c r="W2725" s="1" t="s">
        <v>961</v>
      </c>
      <c r="AB2725" t="s">
        <v>84</v>
      </c>
      <c r="AC2725" t="s">
        <v>1248</v>
      </c>
    </row>
    <row r="2726" spans="1:32" x14ac:dyDescent="0.25">
      <c r="A2726">
        <v>43</v>
      </c>
      <c r="B2726" t="s">
        <v>229</v>
      </c>
      <c r="C2726" t="s">
        <v>201</v>
      </c>
      <c r="D2726">
        <v>8.6340000000000003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0.48614583333333333</v>
      </c>
      <c r="N2726">
        <v>0.22543009999999999</v>
      </c>
      <c r="O2726">
        <v>8.5890000000000004</v>
      </c>
      <c r="Q2726" s="19">
        <v>0.4120138888888889</v>
      </c>
      <c r="R2726">
        <v>0.1667032</v>
      </c>
      <c r="W2726" s="1" t="s">
        <v>961</v>
      </c>
      <c r="AB2726" t="s">
        <v>86</v>
      </c>
      <c r="AC2726" t="s">
        <v>1249</v>
      </c>
      <c r="AF2726" t="s">
        <v>149</v>
      </c>
    </row>
    <row r="2727" spans="1:32" x14ac:dyDescent="0.25">
      <c r="A2727">
        <v>44</v>
      </c>
      <c r="B2727" t="s">
        <v>229</v>
      </c>
      <c r="C2727" t="s">
        <v>201</v>
      </c>
      <c r="D2727">
        <v>5.0970000000000004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0.48716435185185186</v>
      </c>
      <c r="N2727">
        <v>0.12590380000000001</v>
      </c>
      <c r="O2727">
        <v>5.0259999999999998</v>
      </c>
      <c r="Q2727" s="19">
        <v>0.4130092592592593</v>
      </c>
      <c r="R2727">
        <v>0.1021098</v>
      </c>
      <c r="W2727" s="1" t="s">
        <v>961</v>
      </c>
      <c r="AB2727" t="s">
        <v>85</v>
      </c>
      <c r="AC2727" t="s">
        <v>1250</v>
      </c>
      <c r="AF2727" t="s">
        <v>125</v>
      </c>
    </row>
    <row r="2728" spans="1:32" x14ac:dyDescent="0.25">
      <c r="A2728">
        <v>45</v>
      </c>
      <c r="B2728" t="s">
        <v>229</v>
      </c>
      <c r="C2728" t="s">
        <v>201</v>
      </c>
      <c r="D2728">
        <v>9.1180000000000003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0.4883912037037037</v>
      </c>
      <c r="N2728">
        <v>0.19339219999999999</v>
      </c>
      <c r="O2728">
        <v>8.8780000000000001</v>
      </c>
      <c r="Q2728" s="19">
        <v>0.41408564814814813</v>
      </c>
      <c r="R2728">
        <v>0.16727500000000001</v>
      </c>
      <c r="W2728" s="1" t="s">
        <v>961</v>
      </c>
      <c r="AB2728" t="s">
        <v>85</v>
      </c>
      <c r="AC2728" t="s">
        <v>1251</v>
      </c>
      <c r="AF2728" t="s">
        <v>126</v>
      </c>
    </row>
    <row r="2729" spans="1:32" x14ac:dyDescent="0.25">
      <c r="A2729">
        <v>46</v>
      </c>
      <c r="B2729" t="s">
        <v>229</v>
      </c>
      <c r="C2729" t="s">
        <v>608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0.48929398148148145</v>
      </c>
      <c r="N2729" s="20">
        <v>1.408532E-2</v>
      </c>
      <c r="Q2729" s="19">
        <v>0.41515046296296299</v>
      </c>
      <c r="R2729" s="20">
        <v>1.1655560000000001E-2</v>
      </c>
      <c r="W2729" s="1" t="s">
        <v>961</v>
      </c>
    </row>
    <row r="2730" spans="1:32" x14ac:dyDescent="0.25">
      <c r="A2730">
        <v>47</v>
      </c>
      <c r="B2730" t="s">
        <v>229</v>
      </c>
      <c r="C2730" t="s">
        <v>608</v>
      </c>
      <c r="E2730" s="1" t="s">
        <v>1199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0.49001157407407409</v>
      </c>
      <c r="N2730" s="20">
        <v>1.4576830000000001E-2</v>
      </c>
      <c r="P2730" s="63">
        <v>0.56458333333333333</v>
      </c>
      <c r="Q2730" s="19">
        <v>0.41597222222222219</v>
      </c>
      <c r="R2730" s="20">
        <v>1.0976110000000001E-2</v>
      </c>
      <c r="W2730" s="1" t="s">
        <v>961</v>
      </c>
    </row>
    <row r="2731" spans="1:32" x14ac:dyDescent="0.25">
      <c r="A2731">
        <v>1</v>
      </c>
      <c r="B2731" t="s">
        <v>230</v>
      </c>
      <c r="C2731" t="s">
        <v>201</v>
      </c>
      <c r="D2731">
        <v>8.8049999999999997</v>
      </c>
      <c r="E2731" s="1" t="s">
        <v>1199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7000</v>
      </c>
      <c r="M2731" s="19">
        <v>0.44391203703703702</v>
      </c>
      <c r="N2731" s="20">
        <v>9.1741290000000003E-2</v>
      </c>
      <c r="O2731">
        <v>8.593</v>
      </c>
      <c r="P2731" s="63">
        <v>0.54791666666666672</v>
      </c>
      <c r="Q2731" s="19">
        <v>0.37131944444444448</v>
      </c>
      <c r="R2731" s="20">
        <v>6.4402429999999997E-2</v>
      </c>
      <c r="W2731" s="1" t="s">
        <v>961</v>
      </c>
      <c r="AB2731" t="s">
        <v>85</v>
      </c>
      <c r="AC2731" t="s">
        <v>1252</v>
      </c>
      <c r="AF2731" t="s">
        <v>139</v>
      </c>
    </row>
    <row r="2732" spans="1:32" x14ac:dyDescent="0.25">
      <c r="A2732">
        <v>2</v>
      </c>
      <c r="B2732" t="s">
        <v>230</v>
      </c>
      <c r="C2732" t="s">
        <v>201</v>
      </c>
      <c r="D2732">
        <v>5.0199999999999996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7000</v>
      </c>
      <c r="M2732" s="19">
        <v>0.44510416666666663</v>
      </c>
      <c r="N2732">
        <v>1.0606409999999999</v>
      </c>
      <c r="O2732">
        <v>3.895</v>
      </c>
      <c r="Q2732" s="19">
        <v>0.37270833333333336</v>
      </c>
      <c r="R2732">
        <v>0.30807630000000003</v>
      </c>
      <c r="W2732" s="1" t="s">
        <v>961</v>
      </c>
      <c r="AB2732" t="s">
        <v>85</v>
      </c>
      <c r="AC2732" t="s">
        <v>1253</v>
      </c>
      <c r="AF2732" t="s">
        <v>252</v>
      </c>
    </row>
    <row r="2733" spans="1:32" x14ac:dyDescent="0.25">
      <c r="A2733">
        <v>3</v>
      </c>
      <c r="B2733" t="s">
        <v>230</v>
      </c>
      <c r="C2733" t="s">
        <v>201</v>
      </c>
      <c r="D2733">
        <v>9.4139999999999997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7000</v>
      </c>
      <c r="M2733" s="19">
        <v>0.44618055555555558</v>
      </c>
      <c r="N2733" s="20">
        <v>9.5075309999999996E-2</v>
      </c>
      <c r="O2733">
        <v>9.1509999999999998</v>
      </c>
      <c r="Q2733" s="19">
        <v>0.37462962962962965</v>
      </c>
      <c r="R2733" s="20">
        <v>5.6160080000000001E-2</v>
      </c>
      <c r="W2733" s="1" t="s">
        <v>961</v>
      </c>
      <c r="AB2733" t="s">
        <v>86</v>
      </c>
      <c r="AC2733" t="s">
        <v>1254</v>
      </c>
      <c r="AF2733" t="s">
        <v>154</v>
      </c>
    </row>
    <row r="2734" spans="1:32" x14ac:dyDescent="0.25">
      <c r="A2734">
        <v>4</v>
      </c>
      <c r="B2734" t="s">
        <v>230</v>
      </c>
      <c r="C2734" t="s">
        <v>201</v>
      </c>
      <c r="D2734">
        <v>4.6989999999999998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0.44734953703703706</v>
      </c>
      <c r="N2734" s="20">
        <v>9.2889680000000002E-2</v>
      </c>
      <c r="O2734">
        <v>4.423</v>
      </c>
      <c r="Q2734" s="19">
        <v>0.37547453703703698</v>
      </c>
      <c r="R2734">
        <v>5.5097899999999998E-2</v>
      </c>
      <c r="W2734" s="1" t="s">
        <v>961</v>
      </c>
      <c r="AB2734" t="s">
        <v>86</v>
      </c>
      <c r="AC2734" t="s">
        <v>1255</v>
      </c>
      <c r="AF2734" t="s">
        <v>243</v>
      </c>
    </row>
    <row r="2735" spans="1:32" x14ac:dyDescent="0.25">
      <c r="A2735">
        <v>5</v>
      </c>
      <c r="B2735" t="s">
        <v>230</v>
      </c>
      <c r="C2735" t="s">
        <v>201</v>
      </c>
      <c r="D2735">
        <v>9.0660000000000007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0.44829861111111113</v>
      </c>
      <c r="N2735">
        <v>0.9008777</v>
      </c>
      <c r="O2735">
        <v>8.7729999999999997</v>
      </c>
      <c r="Q2735" s="19">
        <v>0.37628472222222226</v>
      </c>
      <c r="R2735">
        <v>0.77469169999999998</v>
      </c>
      <c r="W2735" s="1" t="s">
        <v>961</v>
      </c>
      <c r="AB2735" t="s">
        <v>84</v>
      </c>
      <c r="AC2735" t="s">
        <v>1256</v>
      </c>
    </row>
    <row r="2736" spans="1:32" x14ac:dyDescent="0.25">
      <c r="A2736">
        <v>6</v>
      </c>
      <c r="B2736" t="s">
        <v>230</v>
      </c>
      <c r="C2736" t="s">
        <v>201</v>
      </c>
      <c r="D2736">
        <v>6.9809999999999999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0.44931712962962966</v>
      </c>
      <c r="N2736">
        <v>0.2371788</v>
      </c>
      <c r="O2736">
        <v>6.7789999999999999</v>
      </c>
      <c r="Q2736" s="19">
        <v>0.3772800925925926</v>
      </c>
      <c r="R2736">
        <v>0.18558569999999999</v>
      </c>
      <c r="W2736" s="1" t="s">
        <v>961</v>
      </c>
      <c r="AB2736" t="s">
        <v>86</v>
      </c>
      <c r="AC2736" t="s">
        <v>1257</v>
      </c>
      <c r="AF2736" t="s">
        <v>124</v>
      </c>
    </row>
    <row r="2737" spans="1:32" x14ac:dyDescent="0.25">
      <c r="A2737">
        <v>7</v>
      </c>
      <c r="B2737" t="s">
        <v>230</v>
      </c>
      <c r="C2737" t="s">
        <v>201</v>
      </c>
      <c r="D2737">
        <v>5.0220000000000002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0.4502430555555556</v>
      </c>
      <c r="N2737">
        <v>0.54727009999999998</v>
      </c>
      <c r="O2737">
        <v>4.851</v>
      </c>
      <c r="Q2737" s="19">
        <v>0.37814814814814812</v>
      </c>
      <c r="R2737">
        <v>0.46848210000000001</v>
      </c>
      <c r="W2737" s="1" t="s">
        <v>961</v>
      </c>
      <c r="AB2737" t="s">
        <v>85</v>
      </c>
      <c r="AC2737" t="s">
        <v>1258</v>
      </c>
      <c r="AF2737" t="s">
        <v>236</v>
      </c>
    </row>
    <row r="2738" spans="1:32" x14ac:dyDescent="0.25">
      <c r="A2738">
        <v>8</v>
      </c>
      <c r="B2738" t="s">
        <v>230</v>
      </c>
      <c r="C2738" t="s">
        <v>201</v>
      </c>
      <c r="D2738">
        <v>8.9510000000000005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0.45113425925925926</v>
      </c>
      <c r="N2738">
        <v>1.0956570000000001</v>
      </c>
      <c r="O2738">
        <v>8.7420000000000009</v>
      </c>
      <c r="Q2738" s="19">
        <v>0.37908564814814816</v>
      </c>
      <c r="R2738" s="20">
        <v>3.5492740000000002E-2</v>
      </c>
      <c r="W2738" s="1" t="s">
        <v>961</v>
      </c>
      <c r="AB2738" t="s">
        <v>85</v>
      </c>
      <c r="AC2738" t="s">
        <v>1259</v>
      </c>
      <c r="AF2738" t="s">
        <v>158</v>
      </c>
    </row>
    <row r="2739" spans="1:32" x14ac:dyDescent="0.25">
      <c r="A2739">
        <v>9</v>
      </c>
      <c r="B2739" t="s">
        <v>230</v>
      </c>
      <c r="C2739" t="s">
        <v>201</v>
      </c>
      <c r="D2739">
        <v>4.8739999999999997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0.4521296296296296</v>
      </c>
      <c r="N2739" s="20">
        <v>4.1980749999999997E-2</v>
      </c>
      <c r="O2739">
        <v>4.6349999999999998</v>
      </c>
      <c r="Q2739" s="19">
        <v>0.37987268518518519</v>
      </c>
      <c r="R2739">
        <v>0.85188540000000001</v>
      </c>
      <c r="W2739" s="1" t="s">
        <v>961</v>
      </c>
      <c r="AB2739" t="s">
        <v>84</v>
      </c>
      <c r="AC2739" t="s">
        <v>1260</v>
      </c>
    </row>
    <row r="2740" spans="1:32" x14ac:dyDescent="0.25">
      <c r="A2740">
        <v>10</v>
      </c>
      <c r="B2740" t="s">
        <v>230</v>
      </c>
      <c r="C2740" t="s">
        <v>201</v>
      </c>
      <c r="D2740">
        <v>4.8239999999999998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0.45309027777777783</v>
      </c>
      <c r="N2740" s="20">
        <v>7.566523E-2</v>
      </c>
      <c r="O2740">
        <v>4.7110000000000003</v>
      </c>
      <c r="Q2740" s="19">
        <v>0.38096064814814817</v>
      </c>
      <c r="R2740" s="20">
        <v>3.6597039999999997E-2</v>
      </c>
      <c r="W2740" s="1" t="s">
        <v>961</v>
      </c>
      <c r="AB2740" t="s">
        <v>85</v>
      </c>
      <c r="AC2740" t="s">
        <v>1261</v>
      </c>
      <c r="AF2740" t="s">
        <v>235</v>
      </c>
    </row>
    <row r="2741" spans="1:32" x14ac:dyDescent="0.25">
      <c r="A2741">
        <v>11</v>
      </c>
      <c r="B2741" t="s">
        <v>230</v>
      </c>
      <c r="C2741" t="s">
        <v>201</v>
      </c>
      <c r="D2741">
        <v>6.5209999999999999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0.4539583333333333</v>
      </c>
      <c r="N2741" s="20">
        <v>8.6902450000000006E-2</v>
      </c>
      <c r="O2741">
        <v>6.1260000000000003</v>
      </c>
      <c r="Q2741" s="19">
        <v>0.38182870370370375</v>
      </c>
      <c r="R2741" s="20">
        <v>4.509084E-2</v>
      </c>
      <c r="W2741" s="1" t="s">
        <v>961</v>
      </c>
      <c r="AB2741" t="s">
        <v>86</v>
      </c>
      <c r="AC2741" t="s">
        <v>1262</v>
      </c>
      <c r="AF2741" t="s">
        <v>153</v>
      </c>
    </row>
    <row r="2742" spans="1:32" x14ac:dyDescent="0.25">
      <c r="A2742">
        <v>12</v>
      </c>
      <c r="B2742" t="s">
        <v>230</v>
      </c>
      <c r="C2742" t="s">
        <v>201</v>
      </c>
      <c r="D2742">
        <v>3.359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0.45497685185185183</v>
      </c>
      <c r="N2742" s="20">
        <v>4.9115619999999999E-2</v>
      </c>
      <c r="O2742">
        <v>3.2989999999999999</v>
      </c>
      <c r="Q2742" s="19">
        <v>0.38273148148148151</v>
      </c>
      <c r="R2742" s="20">
        <v>3.147581E-2</v>
      </c>
      <c r="W2742" s="1" t="s">
        <v>961</v>
      </c>
      <c r="AB2742" t="s">
        <v>85</v>
      </c>
      <c r="AC2742" t="s">
        <v>1263</v>
      </c>
      <c r="AF2742" t="s">
        <v>179</v>
      </c>
    </row>
    <row r="2743" spans="1:32" x14ac:dyDescent="0.25">
      <c r="A2743">
        <v>13</v>
      </c>
      <c r="B2743" t="s">
        <v>230</v>
      </c>
      <c r="C2743" t="s">
        <v>201</v>
      </c>
      <c r="D2743">
        <v>9.84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0.45582175925925927</v>
      </c>
      <c r="N2743">
        <v>0.1293463</v>
      </c>
      <c r="O2743">
        <v>9.5640000000000001</v>
      </c>
      <c r="Q2743" s="19">
        <v>0.38353009259259258</v>
      </c>
      <c r="R2743">
        <v>5.4026499999999998E-2</v>
      </c>
      <c r="W2743" s="1" t="s">
        <v>961</v>
      </c>
      <c r="AB2743" t="s">
        <v>86</v>
      </c>
      <c r="AC2743" t="s">
        <v>1264</v>
      </c>
      <c r="AF2743" t="s">
        <v>166</v>
      </c>
    </row>
    <row r="2744" spans="1:32" x14ac:dyDescent="0.25">
      <c r="A2744">
        <v>14</v>
      </c>
      <c r="B2744" t="s">
        <v>230</v>
      </c>
      <c r="C2744" t="s">
        <v>201</v>
      </c>
      <c r="D2744">
        <v>8.2170000000000005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0.45666666666666672</v>
      </c>
      <c r="N2744" s="20">
        <v>8.1834710000000005E-2</v>
      </c>
      <c r="O2744">
        <v>7.84</v>
      </c>
      <c r="Q2744" s="19">
        <v>0.38430555555555551</v>
      </c>
      <c r="R2744" s="20">
        <v>5.635213E-2</v>
      </c>
      <c r="W2744" s="1" t="s">
        <v>961</v>
      </c>
      <c r="AB2744" t="s">
        <v>84</v>
      </c>
      <c r="AC2744" t="s">
        <v>1265</v>
      </c>
    </row>
    <row r="2745" spans="1:32" x14ac:dyDescent="0.25">
      <c r="A2745">
        <v>15</v>
      </c>
      <c r="B2745" t="s">
        <v>230</v>
      </c>
      <c r="C2745" t="s">
        <v>201</v>
      </c>
      <c r="D2745">
        <v>4.468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0.45774305555555556</v>
      </c>
      <c r="N2745">
        <v>0.81849609999999995</v>
      </c>
      <c r="O2745">
        <v>3.8940000000000001</v>
      </c>
      <c r="Q2745" s="19">
        <v>0.38532407407407404</v>
      </c>
      <c r="R2745">
        <v>0.64506019999999997</v>
      </c>
      <c r="W2745" s="1" t="s">
        <v>961</v>
      </c>
      <c r="AB2745" t="s">
        <v>86</v>
      </c>
      <c r="AC2745" t="s">
        <v>1266</v>
      </c>
      <c r="AF2745" t="s">
        <v>163</v>
      </c>
    </row>
    <row r="2746" spans="1:32" x14ac:dyDescent="0.25">
      <c r="A2746">
        <v>16</v>
      </c>
      <c r="B2746" t="s">
        <v>230</v>
      </c>
      <c r="C2746" t="s">
        <v>201</v>
      </c>
      <c r="D2746">
        <v>9.9939999999999998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0.45877314814814812</v>
      </c>
      <c r="N2746">
        <v>0.16006239999999999</v>
      </c>
      <c r="O2746">
        <v>9.5559999999999992</v>
      </c>
      <c r="Q2746" s="19">
        <v>0.38633101851851853</v>
      </c>
      <c r="R2746" s="20">
        <v>5.5250819999999999E-2</v>
      </c>
      <c r="W2746" s="1" t="s">
        <v>961</v>
      </c>
      <c r="AB2746" t="s">
        <v>85</v>
      </c>
      <c r="AC2746" t="s">
        <v>1267</v>
      </c>
      <c r="AF2746" t="s">
        <v>140</v>
      </c>
    </row>
    <row r="2747" spans="1:32" x14ac:dyDescent="0.25">
      <c r="A2747">
        <v>17</v>
      </c>
      <c r="B2747" t="s">
        <v>230</v>
      </c>
      <c r="C2747" t="s">
        <v>201</v>
      </c>
      <c r="D2747">
        <v>5.5119999999999996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0.45967592592592593</v>
      </c>
      <c r="N2747">
        <v>0.55807790000000002</v>
      </c>
      <c r="O2747">
        <v>4.7359999999999998</v>
      </c>
      <c r="Q2747" s="19">
        <v>0.38722222222222219</v>
      </c>
      <c r="R2747">
        <v>0.1334159</v>
      </c>
      <c r="W2747" s="1" t="s">
        <v>961</v>
      </c>
      <c r="AB2747" t="s">
        <v>86</v>
      </c>
      <c r="AC2747" t="s">
        <v>1268</v>
      </c>
      <c r="AF2747" t="s">
        <v>151</v>
      </c>
    </row>
    <row r="2748" spans="1:32" x14ac:dyDescent="0.25">
      <c r="A2748">
        <v>18</v>
      </c>
      <c r="B2748" t="s">
        <v>230</v>
      </c>
      <c r="C2748" t="s">
        <v>201</v>
      </c>
      <c r="D2748">
        <v>7.5659999999999998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0.46067129629629627</v>
      </c>
      <c r="N2748">
        <v>0.82843730000000004</v>
      </c>
      <c r="O2748">
        <v>7.2880000000000003</v>
      </c>
      <c r="Q2748" s="19">
        <v>0.3880439814814815</v>
      </c>
      <c r="R2748">
        <v>0.67799529999999997</v>
      </c>
      <c r="W2748" s="1" t="s">
        <v>961</v>
      </c>
      <c r="AB2748" t="s">
        <v>86</v>
      </c>
      <c r="AC2748" t="s">
        <v>1269</v>
      </c>
      <c r="AF2748" t="s">
        <v>303</v>
      </c>
    </row>
    <row r="2749" spans="1:32" x14ac:dyDescent="0.25">
      <c r="A2749">
        <v>19</v>
      </c>
      <c r="B2749" t="s">
        <v>230</v>
      </c>
      <c r="C2749" t="s">
        <v>201</v>
      </c>
      <c r="D2749">
        <v>10.922000000000001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0.46180555555555558</v>
      </c>
      <c r="N2749">
        <v>0.13384109999999999</v>
      </c>
      <c r="O2749">
        <v>10.292</v>
      </c>
      <c r="Q2749" s="19">
        <v>0.38902777777777775</v>
      </c>
      <c r="R2749">
        <v>0.1050982</v>
      </c>
      <c r="W2749" s="1" t="s">
        <v>961</v>
      </c>
      <c r="AB2749" t="s">
        <v>84</v>
      </c>
      <c r="AC2749" t="s">
        <v>1270</v>
      </c>
    </row>
    <row r="2750" spans="1:32" x14ac:dyDescent="0.25">
      <c r="A2750">
        <v>20</v>
      </c>
      <c r="B2750" t="s">
        <v>230</v>
      </c>
      <c r="C2750" t="s">
        <v>201</v>
      </c>
      <c r="D2750">
        <v>8.0250000000000004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0.46282407407407411</v>
      </c>
      <c r="N2750">
        <v>0.14198250000000001</v>
      </c>
      <c r="O2750">
        <v>7.8410000000000002</v>
      </c>
      <c r="Q2750" s="19">
        <v>0.38994212962962965</v>
      </c>
      <c r="R2750" s="20">
        <v>7.9919749999999998E-2</v>
      </c>
      <c r="W2750" s="1" t="s">
        <v>961</v>
      </c>
      <c r="AB2750" t="s">
        <v>84</v>
      </c>
      <c r="AC2750" t="s">
        <v>1271</v>
      </c>
    </row>
    <row r="2751" spans="1:32" x14ac:dyDescent="0.25">
      <c r="A2751">
        <v>21</v>
      </c>
      <c r="B2751" t="s">
        <v>230</v>
      </c>
      <c r="C2751" t="s">
        <v>201</v>
      </c>
      <c r="D2751">
        <v>10.682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0.4637384259259259</v>
      </c>
      <c r="N2751">
        <v>1.034095</v>
      </c>
      <c r="O2751">
        <v>10.337</v>
      </c>
      <c r="Q2751" s="19">
        <v>0.39078703703703704</v>
      </c>
      <c r="R2751">
        <v>1.0245439999999999</v>
      </c>
      <c r="W2751" s="1" t="s">
        <v>961</v>
      </c>
      <c r="AB2751" t="s">
        <v>85</v>
      </c>
      <c r="AC2751" t="s">
        <v>1272</v>
      </c>
      <c r="AF2751" t="s">
        <v>169</v>
      </c>
    </row>
    <row r="2752" spans="1:32" x14ac:dyDescent="0.25">
      <c r="A2752">
        <v>22</v>
      </c>
      <c r="B2752" t="s">
        <v>230</v>
      </c>
      <c r="C2752" t="s">
        <v>201</v>
      </c>
      <c r="D2752">
        <v>4.3689999999999998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0.46467592592592594</v>
      </c>
      <c r="N2752">
        <v>0.96725499999999998</v>
      </c>
      <c r="O2752">
        <v>3.65</v>
      </c>
      <c r="Q2752" s="19">
        <v>0.39171296296296299</v>
      </c>
      <c r="R2752">
        <v>0.62815650000000001</v>
      </c>
      <c r="W2752" s="1" t="s">
        <v>961</v>
      </c>
      <c r="AB2752" t="s">
        <v>85</v>
      </c>
      <c r="AC2752" t="s">
        <v>1273</v>
      </c>
      <c r="AF2752" t="s">
        <v>121</v>
      </c>
    </row>
    <row r="2753" spans="1:32" x14ac:dyDescent="0.25">
      <c r="A2753">
        <v>23</v>
      </c>
      <c r="B2753" t="s">
        <v>230</v>
      </c>
      <c r="C2753" t="s">
        <v>201</v>
      </c>
      <c r="D2753">
        <v>11.01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0.46559027777777778</v>
      </c>
      <c r="N2753">
        <v>0.10222729999999999</v>
      </c>
      <c r="O2753">
        <v>10.427</v>
      </c>
      <c r="Q2753" s="19">
        <v>0.39268518518518519</v>
      </c>
      <c r="R2753" s="20">
        <v>9.4922980000000004E-2</v>
      </c>
      <c r="W2753" s="1" t="s">
        <v>961</v>
      </c>
      <c r="AB2753" t="s">
        <v>86</v>
      </c>
      <c r="AC2753" t="s">
        <v>1274</v>
      </c>
      <c r="AF2753" t="s">
        <v>137</v>
      </c>
    </row>
    <row r="2754" spans="1:32" x14ac:dyDescent="0.25">
      <c r="A2754">
        <v>24</v>
      </c>
      <c r="B2754" t="s">
        <v>230</v>
      </c>
      <c r="C2754" t="s">
        <v>201</v>
      </c>
      <c r="D2754">
        <v>6.79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0.46684027777777781</v>
      </c>
      <c r="N2754">
        <v>0.79887260000000004</v>
      </c>
      <c r="O2754">
        <v>3.7480000000000002</v>
      </c>
      <c r="Q2754" s="19">
        <v>0.39369212962962963</v>
      </c>
      <c r="R2754">
        <v>0.89439480000000005</v>
      </c>
      <c r="W2754" s="1" t="s">
        <v>961</v>
      </c>
      <c r="AB2754" t="s">
        <v>85</v>
      </c>
      <c r="AC2754" t="s">
        <v>1275</v>
      </c>
      <c r="AF2754" t="s">
        <v>161</v>
      </c>
    </row>
    <row r="2755" spans="1:32" x14ac:dyDescent="0.25">
      <c r="A2755">
        <v>25</v>
      </c>
      <c r="B2755" t="s">
        <v>230</v>
      </c>
      <c r="C2755" t="s">
        <v>201</v>
      </c>
      <c r="D2755">
        <v>4.7750000000000004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0.46778935185185189</v>
      </c>
      <c r="N2755" s="20">
        <v>8.6896029999999999E-2</v>
      </c>
      <c r="O2755">
        <v>4.6879999999999997</v>
      </c>
      <c r="Q2755" s="19">
        <v>0.39473379629629629</v>
      </c>
      <c r="R2755">
        <v>5.0775300000000002E-2</v>
      </c>
      <c r="W2755" s="1" t="s">
        <v>961</v>
      </c>
      <c r="AB2755" t="s">
        <v>85</v>
      </c>
      <c r="AC2755" t="s">
        <v>1276</v>
      </c>
      <c r="AF2755" t="s">
        <v>246</v>
      </c>
    </row>
    <row r="2756" spans="1:32" x14ac:dyDescent="0.25">
      <c r="A2756">
        <v>26</v>
      </c>
      <c r="B2756" t="s">
        <v>230</v>
      </c>
      <c r="C2756" t="s">
        <v>201</v>
      </c>
      <c r="D2756">
        <v>11.52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0.46876157407407404</v>
      </c>
      <c r="N2756">
        <v>1.274818</v>
      </c>
      <c r="O2756">
        <v>11.018000000000001</v>
      </c>
      <c r="Q2756" s="19">
        <v>0.39574074074074073</v>
      </c>
      <c r="R2756">
        <v>0.97569939999999999</v>
      </c>
      <c r="W2756" s="1" t="s">
        <v>961</v>
      </c>
      <c r="AB2756" t="s">
        <v>85</v>
      </c>
      <c r="AC2756" t="s">
        <v>1277</v>
      </c>
      <c r="AF2756" t="s">
        <v>337</v>
      </c>
    </row>
    <row r="2757" spans="1:32" x14ac:dyDescent="0.25">
      <c r="A2757">
        <v>27</v>
      </c>
      <c r="B2757" t="s">
        <v>230</v>
      </c>
      <c r="C2757" t="s">
        <v>201</v>
      </c>
      <c r="D2757">
        <v>5.9669999999999996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0.46991898148148148</v>
      </c>
      <c r="N2757">
        <v>0.8452691</v>
      </c>
      <c r="O2757">
        <v>4.6970000000000001</v>
      </c>
      <c r="Q2757" s="19">
        <v>0.39671296296296293</v>
      </c>
      <c r="R2757">
        <v>0.27918569999999998</v>
      </c>
      <c r="W2757" s="1" t="s">
        <v>961</v>
      </c>
      <c r="AB2757" t="s">
        <v>84</v>
      </c>
      <c r="AC2757" t="s">
        <v>1278</v>
      </c>
    </row>
    <row r="2758" spans="1:32" x14ac:dyDescent="0.25">
      <c r="A2758">
        <v>28</v>
      </c>
      <c r="B2758" t="s">
        <v>230</v>
      </c>
      <c r="C2758" t="s">
        <v>201</v>
      </c>
      <c r="D2758">
        <v>4.2169999999999996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0.47084490740740742</v>
      </c>
      <c r="N2758">
        <v>0.69645020000000002</v>
      </c>
      <c r="O2758">
        <v>3.61</v>
      </c>
      <c r="Q2758" s="19">
        <v>0.39767361111111116</v>
      </c>
      <c r="R2758">
        <v>0.61662600000000001</v>
      </c>
      <c r="W2758" s="1" t="s">
        <v>961</v>
      </c>
      <c r="AB2758" t="s">
        <v>86</v>
      </c>
      <c r="AC2758" t="s">
        <v>1279</v>
      </c>
      <c r="AF2758" t="s">
        <v>239</v>
      </c>
    </row>
    <row r="2759" spans="1:32" x14ac:dyDescent="0.25">
      <c r="A2759">
        <v>29</v>
      </c>
      <c r="B2759" t="s">
        <v>230</v>
      </c>
      <c r="C2759" t="s">
        <v>201</v>
      </c>
      <c r="D2759">
        <v>8.0579999999999998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0.47197916666666667</v>
      </c>
      <c r="N2759">
        <v>0.1412195</v>
      </c>
      <c r="O2759">
        <v>7.5880000000000001</v>
      </c>
      <c r="Q2759" s="19">
        <v>0.39872685185185186</v>
      </c>
      <c r="R2759" s="20">
        <v>8.9177320000000004E-2</v>
      </c>
      <c r="W2759" s="1" t="s">
        <v>961</v>
      </c>
      <c r="AB2759" t="s">
        <v>86</v>
      </c>
      <c r="AC2759" t="s">
        <v>1280</v>
      </c>
      <c r="AF2759" t="s">
        <v>131</v>
      </c>
    </row>
    <row r="2760" spans="1:32" x14ac:dyDescent="0.25">
      <c r="A2760">
        <v>30</v>
      </c>
      <c r="B2760" t="s">
        <v>230</v>
      </c>
      <c r="C2760" t="s">
        <v>201</v>
      </c>
      <c r="D2760">
        <v>7.0860000000000003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0.47311342592592592</v>
      </c>
      <c r="N2760">
        <v>0.1191115</v>
      </c>
      <c r="O2760">
        <v>6.95</v>
      </c>
      <c r="Q2760" s="19">
        <v>0.39950231481481485</v>
      </c>
      <c r="R2760" s="20">
        <v>4.6190809999999999E-2</v>
      </c>
      <c r="W2760" s="1" t="s">
        <v>961</v>
      </c>
      <c r="AB2760" t="s">
        <v>84</v>
      </c>
      <c r="AC2760" t="s">
        <v>1281</v>
      </c>
    </row>
    <row r="2761" spans="1:32" x14ac:dyDescent="0.25">
      <c r="A2761">
        <v>31</v>
      </c>
      <c r="B2761" t="s">
        <v>230</v>
      </c>
      <c r="C2761" t="s">
        <v>201</v>
      </c>
      <c r="D2761">
        <v>9.6059999999999999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0.47424768518518517</v>
      </c>
      <c r="N2761">
        <v>1.0321290000000001</v>
      </c>
      <c r="O2761">
        <v>9.3550000000000004</v>
      </c>
      <c r="Q2761" s="19">
        <v>0.40034722222222219</v>
      </c>
      <c r="R2761">
        <v>0.89683159999999995</v>
      </c>
      <c r="W2761" s="1" t="s">
        <v>961</v>
      </c>
      <c r="AB2761" t="s">
        <v>85</v>
      </c>
      <c r="AC2761" t="s">
        <v>1282</v>
      </c>
      <c r="AF2761" t="s">
        <v>124</v>
      </c>
    </row>
    <row r="2762" spans="1:32" x14ac:dyDescent="0.25">
      <c r="A2762">
        <v>32</v>
      </c>
      <c r="B2762" t="s">
        <v>230</v>
      </c>
      <c r="C2762" t="s">
        <v>201</v>
      </c>
      <c r="D2762">
        <v>10.742000000000001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0.47543981481481484</v>
      </c>
      <c r="N2762">
        <v>0.18823590000000001</v>
      </c>
      <c r="O2762">
        <v>10.226000000000001</v>
      </c>
      <c r="Q2762" s="19">
        <v>0.40144675925925927</v>
      </c>
      <c r="R2762">
        <v>0.1022187</v>
      </c>
      <c r="W2762" s="1" t="s">
        <v>961</v>
      </c>
      <c r="AB2762" t="s">
        <v>84</v>
      </c>
      <c r="AC2762" t="s">
        <v>1283</v>
      </c>
    </row>
    <row r="2763" spans="1:32" x14ac:dyDescent="0.25">
      <c r="A2763">
        <v>33</v>
      </c>
      <c r="B2763" t="s">
        <v>230</v>
      </c>
      <c r="C2763" t="s">
        <v>201</v>
      </c>
      <c r="D2763">
        <v>2.91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0.47675925925925927</v>
      </c>
      <c r="N2763" s="20">
        <v>5.5433780000000002E-2</v>
      </c>
      <c r="O2763">
        <v>2.875</v>
      </c>
      <c r="Q2763" s="19">
        <v>0.40233796296296293</v>
      </c>
      <c r="R2763" s="20">
        <v>4.3129649999999999E-2</v>
      </c>
      <c r="W2763" s="1" t="s">
        <v>961</v>
      </c>
      <c r="AB2763" t="s">
        <v>86</v>
      </c>
      <c r="AC2763" t="s">
        <v>1284</v>
      </c>
      <c r="AF2763" t="s">
        <v>146</v>
      </c>
    </row>
    <row r="2764" spans="1:32" x14ac:dyDescent="0.25">
      <c r="A2764">
        <v>34</v>
      </c>
      <c r="B2764" t="s">
        <v>230</v>
      </c>
      <c r="C2764" t="s">
        <v>201</v>
      </c>
      <c r="D2764">
        <v>8.8870000000000005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0.47791666666666671</v>
      </c>
      <c r="N2764" s="20">
        <v>7.6806509999999995E-2</v>
      </c>
      <c r="O2764">
        <v>8.4789999999999992</v>
      </c>
      <c r="Q2764" s="19">
        <v>0.40325231481481483</v>
      </c>
      <c r="R2764">
        <v>4.8240199999999997E-2</v>
      </c>
      <c r="W2764" s="1" t="s">
        <v>961</v>
      </c>
      <c r="AB2764" t="s">
        <v>86</v>
      </c>
      <c r="AC2764" t="s">
        <v>1285</v>
      </c>
      <c r="AF2764" t="s">
        <v>148</v>
      </c>
    </row>
    <row r="2765" spans="1:32" x14ac:dyDescent="0.25">
      <c r="A2765">
        <v>35</v>
      </c>
      <c r="B2765" t="s">
        <v>230</v>
      </c>
      <c r="C2765" t="s">
        <v>201</v>
      </c>
      <c r="D2765">
        <v>6.6189999999999998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0.47885416666666664</v>
      </c>
      <c r="N2765" s="20">
        <v>7.9932379999999997E-2</v>
      </c>
      <c r="O2765">
        <v>6.55</v>
      </c>
      <c r="Q2765" s="19">
        <v>0.40418981481481481</v>
      </c>
      <c r="R2765" s="20">
        <v>4.1241119999999999E-2</v>
      </c>
      <c r="W2765" s="1" t="s">
        <v>961</v>
      </c>
      <c r="AB2765" t="s">
        <v>86</v>
      </c>
      <c r="AC2765" t="s">
        <v>1286</v>
      </c>
      <c r="AF2765" t="s">
        <v>177</v>
      </c>
    </row>
    <row r="2766" spans="1:32" x14ac:dyDescent="0.25">
      <c r="A2766">
        <v>36</v>
      </c>
      <c r="B2766" t="s">
        <v>230</v>
      </c>
      <c r="C2766" t="s">
        <v>201</v>
      </c>
      <c r="D2766">
        <v>3.8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0.47964120370370367</v>
      </c>
      <c r="N2766">
        <v>0.53551139999999997</v>
      </c>
      <c r="O2766">
        <v>3.3479999999999999</v>
      </c>
      <c r="Q2766" s="19">
        <v>0.40521990740740743</v>
      </c>
      <c r="R2766">
        <v>0.56372169999999999</v>
      </c>
      <c r="W2766" s="1" t="s">
        <v>961</v>
      </c>
      <c r="AB2766" t="s">
        <v>85</v>
      </c>
      <c r="AC2766" t="s">
        <v>1287</v>
      </c>
      <c r="AF2766" t="s">
        <v>128</v>
      </c>
    </row>
    <row r="2767" spans="1:32" x14ac:dyDescent="0.25">
      <c r="A2767">
        <v>37</v>
      </c>
      <c r="B2767" t="s">
        <v>230</v>
      </c>
      <c r="C2767" t="s">
        <v>201</v>
      </c>
      <c r="D2767">
        <v>4.1820000000000004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0.48067129629629629</v>
      </c>
      <c r="N2767">
        <v>0.72926679999999999</v>
      </c>
      <c r="O2767">
        <v>3.831</v>
      </c>
      <c r="Q2767" s="19">
        <v>0.40619212962962964</v>
      </c>
      <c r="R2767">
        <v>0.54595700000000003</v>
      </c>
      <c r="W2767" s="1" t="s">
        <v>961</v>
      </c>
      <c r="AB2767" t="s">
        <v>85</v>
      </c>
      <c r="AC2767" t="s">
        <v>1288</v>
      </c>
      <c r="AF2767" t="s">
        <v>150</v>
      </c>
    </row>
    <row r="2768" spans="1:32" x14ac:dyDescent="0.25">
      <c r="A2768">
        <v>38</v>
      </c>
      <c r="B2768" t="s">
        <v>230</v>
      </c>
      <c r="C2768" t="s">
        <v>201</v>
      </c>
      <c r="D2768">
        <v>6.726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0.48151620370370374</v>
      </c>
      <c r="N2768" s="20">
        <v>7.6355220000000001E-2</v>
      </c>
      <c r="O2768">
        <v>6.5890000000000004</v>
      </c>
      <c r="Q2768" s="19">
        <v>0.40719907407407407</v>
      </c>
      <c r="R2768" s="20">
        <v>7.5137910000000002E-2</v>
      </c>
      <c r="W2768" s="1" t="s">
        <v>961</v>
      </c>
      <c r="AB2768" t="s">
        <v>86</v>
      </c>
      <c r="AC2768" t="s">
        <v>1289</v>
      </c>
      <c r="AF2768" t="s">
        <v>128</v>
      </c>
    </row>
    <row r="2769" spans="1:32" x14ac:dyDescent="0.25">
      <c r="A2769">
        <v>39</v>
      </c>
      <c r="B2769" t="s">
        <v>230</v>
      </c>
      <c r="C2769" t="s">
        <v>201</v>
      </c>
      <c r="D2769">
        <v>4.9429999999999996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0.48236111111111107</v>
      </c>
      <c r="N2769">
        <v>0.26350590000000002</v>
      </c>
      <c r="O2769">
        <v>2.6080000000000001</v>
      </c>
      <c r="Q2769" s="19">
        <v>0.4079861111111111</v>
      </c>
      <c r="R2769">
        <v>0.2003268</v>
      </c>
      <c r="W2769" s="1" t="s">
        <v>961</v>
      </c>
      <c r="AB2769" t="s">
        <v>85</v>
      </c>
      <c r="AC2769" t="s">
        <v>1290</v>
      </c>
      <c r="AF2769" t="s">
        <v>144</v>
      </c>
    </row>
    <row r="2770" spans="1:32" x14ac:dyDescent="0.25">
      <c r="A2770">
        <v>40</v>
      </c>
      <c r="B2770" t="s">
        <v>230</v>
      </c>
      <c r="C2770" t="s">
        <v>201</v>
      </c>
      <c r="D2770">
        <v>9.9169999999999998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0.48319444444444443</v>
      </c>
      <c r="N2770">
        <v>0.4124236</v>
      </c>
      <c r="O2770">
        <v>4.3499999999999996</v>
      </c>
      <c r="Q2770" s="19">
        <v>0.40909722222222222</v>
      </c>
      <c r="R2770" s="20">
        <v>1.048223E-2</v>
      </c>
      <c r="W2770" s="1" t="s">
        <v>961</v>
      </c>
      <c r="AB2770" t="s">
        <v>86</v>
      </c>
      <c r="AC2770" t="s">
        <v>1291</v>
      </c>
      <c r="AF2770" t="s">
        <v>301</v>
      </c>
    </row>
    <row r="2771" spans="1:32" x14ac:dyDescent="0.25">
      <c r="A2771">
        <v>41</v>
      </c>
      <c r="B2771" t="s">
        <v>230</v>
      </c>
      <c r="C2771" t="s">
        <v>201</v>
      </c>
      <c r="D2771">
        <v>4.0960000000000001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0.4840740740740741</v>
      </c>
      <c r="N2771">
        <v>0.64540900000000001</v>
      </c>
      <c r="O2771">
        <v>3.4369999999999998</v>
      </c>
      <c r="Q2771" s="19">
        <v>0.4099652777777778</v>
      </c>
      <c r="R2771">
        <v>0.1943667</v>
      </c>
      <c r="W2771" s="1" t="s">
        <v>961</v>
      </c>
      <c r="AB2771" t="s">
        <v>85</v>
      </c>
      <c r="AC2771" t="s">
        <v>1292</v>
      </c>
      <c r="AF2771" t="s">
        <v>143</v>
      </c>
    </row>
    <row r="2772" spans="1:32" x14ac:dyDescent="0.25">
      <c r="A2772">
        <v>42</v>
      </c>
      <c r="B2772" t="s">
        <v>230</v>
      </c>
      <c r="C2772" t="s">
        <v>201</v>
      </c>
      <c r="D2772">
        <v>10.414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0.48511574074074071</v>
      </c>
      <c r="N2772">
        <v>0.1307913</v>
      </c>
      <c r="O2772">
        <v>9.9359999999999999</v>
      </c>
      <c r="Q2772" s="19">
        <v>0.41091435185185188</v>
      </c>
      <c r="R2772" s="20">
        <v>8.8566389999999995E-2</v>
      </c>
      <c r="W2772" s="1" t="s">
        <v>961</v>
      </c>
      <c r="AB2772" t="s">
        <v>84</v>
      </c>
      <c r="AC2772" t="s">
        <v>1293</v>
      </c>
    </row>
    <row r="2773" spans="1:32" x14ac:dyDescent="0.25">
      <c r="A2773">
        <v>43</v>
      </c>
      <c r="B2773" t="s">
        <v>230</v>
      </c>
      <c r="C2773" t="s">
        <v>201</v>
      </c>
      <c r="D2773">
        <v>4.7389999999999999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0.48614583333333333</v>
      </c>
      <c r="N2773" s="20">
        <v>3.6890770000000003E-2</v>
      </c>
      <c r="O2773">
        <v>4.7069999999999999</v>
      </c>
      <c r="Q2773" s="19">
        <v>0.4120138888888889</v>
      </c>
      <c r="R2773" s="20">
        <v>3.8843860000000001E-2</v>
      </c>
      <c r="W2773" s="1" t="s">
        <v>961</v>
      </c>
      <c r="AB2773" t="s">
        <v>86</v>
      </c>
      <c r="AC2773" t="s">
        <v>1294</v>
      </c>
      <c r="AF2773" t="s">
        <v>285</v>
      </c>
    </row>
    <row r="2774" spans="1:32" x14ac:dyDescent="0.25">
      <c r="A2774">
        <v>44</v>
      </c>
      <c r="B2774" t="s">
        <v>230</v>
      </c>
      <c r="C2774" t="s">
        <v>201</v>
      </c>
      <c r="D2774">
        <v>11.026999999999999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0.48716435185185186</v>
      </c>
      <c r="N2774" s="20">
        <v>9.7510459999999993E-2</v>
      </c>
      <c r="O2774">
        <v>10.670999999999999</v>
      </c>
      <c r="Q2774" s="19">
        <v>0.4130092592592593</v>
      </c>
      <c r="R2774" s="20">
        <v>6.683414E-2</v>
      </c>
      <c r="W2774" s="1" t="s">
        <v>961</v>
      </c>
      <c r="AB2774" t="s">
        <v>86</v>
      </c>
      <c r="AC2774" t="s">
        <v>1295</v>
      </c>
      <c r="AF2774" t="s">
        <v>152</v>
      </c>
    </row>
    <row r="2775" spans="1:32" x14ac:dyDescent="0.25">
      <c r="A2775">
        <v>45</v>
      </c>
      <c r="B2775" t="s">
        <v>230</v>
      </c>
      <c r="C2775" t="s">
        <v>201</v>
      </c>
      <c r="D2775">
        <v>7.4470000000000001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0.4883912037037037</v>
      </c>
      <c r="N2775">
        <v>0.81976570000000004</v>
      </c>
      <c r="O2775">
        <v>7.1310000000000002</v>
      </c>
      <c r="Q2775" s="19">
        <v>0.41408564814814813</v>
      </c>
      <c r="R2775">
        <v>0.72196839999999995</v>
      </c>
      <c r="W2775" s="1" t="s">
        <v>961</v>
      </c>
      <c r="AB2775" t="s">
        <v>86</v>
      </c>
      <c r="AC2775" t="s">
        <v>1296</v>
      </c>
      <c r="AF2775" t="s">
        <v>171</v>
      </c>
    </row>
    <row r="2776" spans="1:32" x14ac:dyDescent="0.25">
      <c r="A2776">
        <v>46</v>
      </c>
      <c r="B2776" t="s">
        <v>230</v>
      </c>
      <c r="C2776" t="s">
        <v>608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0.48929398148148145</v>
      </c>
      <c r="N2776" s="20">
        <v>1.084282E-2</v>
      </c>
      <c r="Q2776" s="19">
        <v>0.41515046296296299</v>
      </c>
      <c r="R2776" s="20">
        <v>9.4097139999999996E-3</v>
      </c>
      <c r="W2776" s="1" t="s">
        <v>961</v>
      </c>
    </row>
    <row r="2777" spans="1:32" x14ac:dyDescent="0.25">
      <c r="A2777">
        <v>47</v>
      </c>
      <c r="B2777" t="s">
        <v>230</v>
      </c>
      <c r="C2777" t="s">
        <v>608</v>
      </c>
      <c r="E2777" s="1" t="s">
        <v>1200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0.49001157407407409</v>
      </c>
      <c r="N2777" s="20">
        <v>1.069224E-2</v>
      </c>
      <c r="P2777" s="63">
        <v>0.5541666666666667</v>
      </c>
      <c r="Q2777" s="19">
        <v>0.41597222222222219</v>
      </c>
      <c r="R2777" s="20">
        <v>8.7059819999999993E-3</v>
      </c>
      <c r="W2777" s="1" t="s">
        <v>961</v>
      </c>
    </row>
    <row r="2778" spans="1:32" x14ac:dyDescent="0.25">
      <c r="A2778">
        <v>1</v>
      </c>
      <c r="C2778" t="s">
        <v>201</v>
      </c>
      <c r="G2778" s="1" t="s">
        <v>187</v>
      </c>
      <c r="I2778" s="1" t="s">
        <v>197</v>
      </c>
      <c r="J2778">
        <v>21</v>
      </c>
      <c r="K2778" s="1" t="s">
        <v>60</v>
      </c>
      <c r="W2778" s="1" t="s">
        <v>623</v>
      </c>
      <c r="AB2778" t="s">
        <v>85</v>
      </c>
      <c r="AC2778" t="str">
        <f t="shared" ref="AC2778:AC2797" si="46">"A2-17"&amp;AB2778&amp;"-"&amp;AF2778</f>
        <v>A2-17RT-A1</v>
      </c>
      <c r="AF2778" t="s">
        <v>247</v>
      </c>
    </row>
    <row r="2779" spans="1:32" x14ac:dyDescent="0.25">
      <c r="A2779">
        <v>2</v>
      </c>
      <c r="C2779" t="s">
        <v>58</v>
      </c>
      <c r="G2779" s="1" t="s">
        <v>78</v>
      </c>
      <c r="I2779" s="1" t="s">
        <v>197</v>
      </c>
      <c r="J2779">
        <v>1</v>
      </c>
      <c r="K2779" s="1" t="s">
        <v>60</v>
      </c>
      <c r="W2779" s="1" t="s">
        <v>623</v>
      </c>
      <c r="AB2779" t="s">
        <v>85</v>
      </c>
      <c r="AC2779" t="str">
        <f t="shared" si="46"/>
        <v>A2-17RT-A2</v>
      </c>
      <c r="AF2779" t="s">
        <v>120</v>
      </c>
    </row>
    <row r="2780" spans="1:32" x14ac:dyDescent="0.25">
      <c r="A2780">
        <v>3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623</v>
      </c>
      <c r="AB2780" t="s">
        <v>85</v>
      </c>
      <c r="AC2780" t="str">
        <f t="shared" si="46"/>
        <v>A2-17RT-A3</v>
      </c>
      <c r="AF2780" t="s">
        <v>245</v>
      </c>
    </row>
    <row r="2781" spans="1:32" x14ac:dyDescent="0.25">
      <c r="A2781">
        <v>4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623</v>
      </c>
      <c r="AB2781" t="s">
        <v>85</v>
      </c>
      <c r="AC2781" t="str">
        <f t="shared" si="46"/>
        <v>A2-17RT-A4</v>
      </c>
      <c r="AF2781" t="s">
        <v>252</v>
      </c>
    </row>
    <row r="2782" spans="1:32" x14ac:dyDescent="0.25">
      <c r="A2782">
        <v>5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 t="shared" si="46"/>
        <v>A2-17RT-A5</v>
      </c>
      <c r="AF2782" t="s">
        <v>246</v>
      </c>
    </row>
    <row r="2783" spans="1:32" x14ac:dyDescent="0.25">
      <c r="A2783">
        <v>6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 t="shared" si="46"/>
        <v>A2-17RT-A6</v>
      </c>
      <c r="AF2783" t="s">
        <v>244</v>
      </c>
    </row>
    <row r="2784" spans="1:32" x14ac:dyDescent="0.25">
      <c r="A2784">
        <v>7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 t="shared" si="46"/>
        <v>A2-17RT-A7</v>
      </c>
      <c r="AF2784" t="s">
        <v>164</v>
      </c>
    </row>
    <row r="2785" spans="1:36" x14ac:dyDescent="0.25">
      <c r="A2785">
        <v>8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si="46"/>
        <v>A2-17RT-A8</v>
      </c>
      <c r="AF2785" t="s">
        <v>166</v>
      </c>
    </row>
    <row r="2786" spans="1:36" x14ac:dyDescent="0.25">
      <c r="A2786">
        <v>9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A2-17RT-A9</v>
      </c>
      <c r="AF2786" t="s">
        <v>133</v>
      </c>
    </row>
    <row r="2787" spans="1:36" x14ac:dyDescent="0.25">
      <c r="A2787">
        <v>10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A2-17RT-A10</v>
      </c>
      <c r="AF2787" t="s">
        <v>138</v>
      </c>
    </row>
    <row r="2788" spans="1:36" x14ac:dyDescent="0.25">
      <c r="A2788">
        <v>11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86</v>
      </c>
      <c r="AC2788" t="str">
        <f t="shared" si="46"/>
        <v>A2-17SO-A1</v>
      </c>
      <c r="AF2788" t="s">
        <v>247</v>
      </c>
    </row>
    <row r="2789" spans="1:36" x14ac:dyDescent="0.25">
      <c r="A2789">
        <v>12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86</v>
      </c>
      <c r="AC2789" t="str">
        <f t="shared" si="46"/>
        <v>A2-17SO-A2</v>
      </c>
      <c r="AF2789" t="s">
        <v>120</v>
      </c>
    </row>
    <row r="2790" spans="1:36" x14ac:dyDescent="0.25">
      <c r="A2790">
        <v>13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86</v>
      </c>
      <c r="AC2790" t="str">
        <f t="shared" si="46"/>
        <v>A2-17SO-A3</v>
      </c>
      <c r="AF2790" t="s">
        <v>245</v>
      </c>
    </row>
    <row r="2791" spans="1:36" x14ac:dyDescent="0.25">
      <c r="A2791">
        <v>14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 t="shared" si="46"/>
        <v>A2-17SO-A4</v>
      </c>
      <c r="AF2791" t="s">
        <v>252</v>
      </c>
    </row>
    <row r="2792" spans="1:36" x14ac:dyDescent="0.25">
      <c r="A2792">
        <v>15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A2-17SO-A5</v>
      </c>
      <c r="AF2792" t="s">
        <v>246</v>
      </c>
    </row>
    <row r="2793" spans="1:36" x14ac:dyDescent="0.25">
      <c r="A2793">
        <v>16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A2-17SO-A6</v>
      </c>
      <c r="AF2793" t="s">
        <v>244</v>
      </c>
    </row>
    <row r="2794" spans="1:36" x14ac:dyDescent="0.25">
      <c r="A2794">
        <v>17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A2-17SO-A7</v>
      </c>
      <c r="AF2794" t="s">
        <v>164</v>
      </c>
    </row>
    <row r="2795" spans="1:36" x14ac:dyDescent="0.25">
      <c r="A2795">
        <v>18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A2-17SO-A8</v>
      </c>
      <c r="AF2795" t="s">
        <v>166</v>
      </c>
    </row>
    <row r="2796" spans="1:36" x14ac:dyDescent="0.25">
      <c r="A2796">
        <v>19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A2-17SO-A9</v>
      </c>
      <c r="AF2796" t="s">
        <v>133</v>
      </c>
    </row>
    <row r="2797" spans="1:36" x14ac:dyDescent="0.25">
      <c r="A2797">
        <v>20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A2-17SO-A10</v>
      </c>
      <c r="AF2797" t="s">
        <v>138</v>
      </c>
    </row>
    <row r="2798" spans="1:36" x14ac:dyDescent="0.25">
      <c r="A2798">
        <v>1</v>
      </c>
      <c r="G2798" s="1" t="s">
        <v>187</v>
      </c>
      <c r="I2798" s="1" t="s">
        <v>197</v>
      </c>
      <c r="J2798">
        <v>1</v>
      </c>
      <c r="K2798" s="1" t="s">
        <v>954</v>
      </c>
      <c r="W2798" s="1" t="s">
        <v>623</v>
      </c>
      <c r="AB2798" t="s">
        <v>85</v>
      </c>
      <c r="AC2798" t="s">
        <v>1592</v>
      </c>
      <c r="AD2798" s="9">
        <v>43384</v>
      </c>
      <c r="AE2798">
        <v>20</v>
      </c>
      <c r="AG2798" t="s">
        <v>593</v>
      </c>
      <c r="AH2798">
        <v>3</v>
      </c>
      <c r="AI2798">
        <v>6</v>
      </c>
      <c r="AJ2798" s="63">
        <v>0.58333333333333337</v>
      </c>
    </row>
    <row r="2799" spans="1:36" x14ac:dyDescent="0.25">
      <c r="A2799">
        <v>1</v>
      </c>
      <c r="C2799" t="s">
        <v>201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624</v>
      </c>
      <c r="AB2799" t="s">
        <v>86</v>
      </c>
      <c r="AC2799" t="str">
        <f>"A2-22"&amp;AB2799&amp;"-"&amp;AF2799</f>
        <v>A2-22SO-A1</v>
      </c>
      <c r="AF2799" t="s">
        <v>247</v>
      </c>
    </row>
    <row r="2800" spans="1:36" x14ac:dyDescent="0.25">
      <c r="A2800">
        <v>2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624</v>
      </c>
      <c r="AB2800" t="s">
        <v>86</v>
      </c>
      <c r="AC2800" t="str">
        <f t="shared" ref="AC2800:AC2821" si="47">"A2-22"&amp;AB2800&amp;"-"&amp;AF2800</f>
        <v>A2-22SO-C1</v>
      </c>
      <c r="AF2800" t="s">
        <v>146</v>
      </c>
    </row>
    <row r="2801" spans="1:32" x14ac:dyDescent="0.25">
      <c r="A2801">
        <v>3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624</v>
      </c>
      <c r="AB2801" t="s">
        <v>86</v>
      </c>
      <c r="AC2801" t="str">
        <f t="shared" si="47"/>
        <v>A2-22SO-C2</v>
      </c>
      <c r="AF2801" t="s">
        <v>149</v>
      </c>
    </row>
    <row r="2802" spans="1:32" x14ac:dyDescent="0.25">
      <c r="A2802">
        <v>4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624</v>
      </c>
      <c r="AB2802" t="s">
        <v>86</v>
      </c>
      <c r="AC2802" t="str">
        <f t="shared" si="47"/>
        <v>A2-22SO-C3</v>
      </c>
      <c r="AF2802" t="s">
        <v>301</v>
      </c>
    </row>
    <row r="2803" spans="1:32" x14ac:dyDescent="0.25">
      <c r="A2803">
        <v>5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624</v>
      </c>
      <c r="AB2803" t="s">
        <v>86</v>
      </c>
      <c r="AC2803" t="str">
        <f t="shared" si="47"/>
        <v>A2-22SO-C4</v>
      </c>
      <c r="AF2803" t="s">
        <v>161</v>
      </c>
    </row>
    <row r="2804" spans="1:32" x14ac:dyDescent="0.25">
      <c r="A2804">
        <v>6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624</v>
      </c>
      <c r="AB2804" t="s">
        <v>86</v>
      </c>
      <c r="AC2804" t="str">
        <f t="shared" si="47"/>
        <v>A2-22SO-C5</v>
      </c>
      <c r="AF2804" t="s">
        <v>123</v>
      </c>
    </row>
    <row r="2805" spans="1:32" x14ac:dyDescent="0.25">
      <c r="A2805">
        <v>7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624</v>
      </c>
      <c r="AB2805" t="s">
        <v>86</v>
      </c>
      <c r="AC2805" t="str">
        <f t="shared" si="47"/>
        <v>A2-22SO-C6</v>
      </c>
      <c r="AF2805" t="s">
        <v>168</v>
      </c>
    </row>
    <row r="2806" spans="1:32" x14ac:dyDescent="0.25">
      <c r="A2806">
        <v>8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624</v>
      </c>
      <c r="AB2806" t="s">
        <v>86</v>
      </c>
      <c r="AC2806" t="str">
        <f t="shared" si="47"/>
        <v>A2-22SO-C7</v>
      </c>
      <c r="AF2806" t="s">
        <v>135</v>
      </c>
    </row>
    <row r="2807" spans="1:32" x14ac:dyDescent="0.25">
      <c r="A2807">
        <v>9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624</v>
      </c>
      <c r="AB2807" t="s">
        <v>86</v>
      </c>
      <c r="AC2807" t="str">
        <f t="shared" si="47"/>
        <v>A2-22SO-C8</v>
      </c>
      <c r="AF2807" t="s">
        <v>238</v>
      </c>
    </row>
    <row r="2808" spans="1:32" x14ac:dyDescent="0.25">
      <c r="A2808">
        <v>10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624</v>
      </c>
      <c r="AB2808" t="s">
        <v>86</v>
      </c>
      <c r="AC2808" t="str">
        <f t="shared" si="47"/>
        <v>A2-22SO-C9</v>
      </c>
      <c r="AF2808" t="s">
        <v>176</v>
      </c>
    </row>
    <row r="2809" spans="1:32" x14ac:dyDescent="0.25">
      <c r="A2809">
        <v>11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624</v>
      </c>
      <c r="AB2809" t="s">
        <v>86</v>
      </c>
      <c r="AC2809" t="str">
        <f t="shared" si="47"/>
        <v>A2-22SO-C10</v>
      </c>
      <c r="AF2809" t="s">
        <v>126</v>
      </c>
    </row>
    <row r="2810" spans="1:32" x14ac:dyDescent="0.25">
      <c r="A2810">
        <v>12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624</v>
      </c>
      <c r="AB2810" t="s">
        <v>86</v>
      </c>
      <c r="AC2810" t="str">
        <f t="shared" si="47"/>
        <v>A2-22SO-C11</v>
      </c>
      <c r="AF2810" t="s">
        <v>144</v>
      </c>
    </row>
    <row r="2811" spans="1:32" x14ac:dyDescent="0.25">
      <c r="A2811">
        <v>13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624</v>
      </c>
      <c r="AB2811" t="s">
        <v>85</v>
      </c>
      <c r="AC2811" t="str">
        <f t="shared" si="47"/>
        <v>A2-22RT-C1</v>
      </c>
      <c r="AF2811" t="s">
        <v>146</v>
      </c>
    </row>
    <row r="2812" spans="1:32" x14ac:dyDescent="0.25">
      <c r="A2812">
        <v>14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624</v>
      </c>
      <c r="AB2812" t="s">
        <v>85</v>
      </c>
      <c r="AC2812" t="str">
        <f t="shared" si="47"/>
        <v>A2-22RT-C2</v>
      </c>
      <c r="AF2812" t="s">
        <v>149</v>
      </c>
    </row>
    <row r="2813" spans="1:32" x14ac:dyDescent="0.25">
      <c r="A2813">
        <v>15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624</v>
      </c>
      <c r="AB2813" t="s">
        <v>85</v>
      </c>
      <c r="AC2813" t="str">
        <f t="shared" si="47"/>
        <v>A2-22RT-C3</v>
      </c>
      <c r="AF2813" t="s">
        <v>301</v>
      </c>
    </row>
    <row r="2814" spans="1:32" x14ac:dyDescent="0.25">
      <c r="A2814">
        <v>16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624</v>
      </c>
      <c r="AB2814" t="s">
        <v>85</v>
      </c>
      <c r="AC2814" t="str">
        <f t="shared" si="47"/>
        <v>A2-22RT-C4</v>
      </c>
      <c r="AF2814" t="s">
        <v>161</v>
      </c>
    </row>
    <row r="2815" spans="1:32" x14ac:dyDescent="0.25">
      <c r="A2815">
        <v>17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624</v>
      </c>
      <c r="AB2815" t="s">
        <v>85</v>
      </c>
      <c r="AC2815" t="str">
        <f t="shared" si="47"/>
        <v>A2-22RT-C5</v>
      </c>
      <c r="AF2815" t="s">
        <v>123</v>
      </c>
    </row>
    <row r="2816" spans="1:32" x14ac:dyDescent="0.25">
      <c r="A2816">
        <v>18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624</v>
      </c>
      <c r="AB2816" t="s">
        <v>85</v>
      </c>
      <c r="AC2816" t="str">
        <f t="shared" si="47"/>
        <v>A2-22RT-C6</v>
      </c>
      <c r="AF2816" t="s">
        <v>168</v>
      </c>
    </row>
    <row r="2817" spans="1:32" x14ac:dyDescent="0.25">
      <c r="A2817">
        <v>19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624</v>
      </c>
      <c r="AB2817" t="s">
        <v>85</v>
      </c>
      <c r="AC2817" t="str">
        <f t="shared" si="47"/>
        <v>A2-22RT-C7</v>
      </c>
      <c r="AF2817" t="s">
        <v>135</v>
      </c>
    </row>
    <row r="2818" spans="1:32" x14ac:dyDescent="0.25">
      <c r="A2818">
        <v>20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624</v>
      </c>
      <c r="AB2818" t="s">
        <v>85</v>
      </c>
      <c r="AC2818" t="str">
        <f t="shared" si="47"/>
        <v>A2-22RT-C8</v>
      </c>
      <c r="AF2818" t="s">
        <v>238</v>
      </c>
    </row>
    <row r="2819" spans="1:32" x14ac:dyDescent="0.25">
      <c r="A2819">
        <v>21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624</v>
      </c>
      <c r="AB2819" t="s">
        <v>85</v>
      </c>
      <c r="AC2819" t="str">
        <f t="shared" si="47"/>
        <v>A2-22RT-C9</v>
      </c>
      <c r="AF2819" t="s">
        <v>176</v>
      </c>
    </row>
    <row r="2820" spans="1:32" x14ac:dyDescent="0.25">
      <c r="A2820">
        <v>22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624</v>
      </c>
      <c r="AB2820" t="s">
        <v>85</v>
      </c>
      <c r="AC2820" t="str">
        <f t="shared" si="47"/>
        <v>A2-22RT-C10</v>
      </c>
      <c r="AF2820" t="s">
        <v>126</v>
      </c>
    </row>
    <row r="2821" spans="1:32" x14ac:dyDescent="0.25">
      <c r="A2821">
        <v>23</v>
      </c>
      <c r="C2821" t="s">
        <v>58</v>
      </c>
      <c r="G2821" s="1" t="s">
        <v>187</v>
      </c>
      <c r="I2821" s="1" t="s">
        <v>193</v>
      </c>
      <c r="J2821">
        <v>22</v>
      </c>
      <c r="K2821" s="1" t="s">
        <v>60</v>
      </c>
      <c r="W2821" s="1" t="s">
        <v>624</v>
      </c>
      <c r="AB2821" t="s">
        <v>85</v>
      </c>
      <c r="AC2821" t="str">
        <f t="shared" si="47"/>
        <v>A2-22RT-C11</v>
      </c>
      <c r="AF2821" t="s">
        <v>144</v>
      </c>
    </row>
    <row r="2822" spans="1:32" x14ac:dyDescent="0.25">
      <c r="A2822">
        <v>1</v>
      </c>
      <c r="C2822" t="s">
        <v>58</v>
      </c>
      <c r="G2822" s="1" t="s">
        <v>78</v>
      </c>
      <c r="I2822" s="1" t="s">
        <v>212</v>
      </c>
      <c r="J2822">
        <v>3</v>
      </c>
      <c r="K2822" s="1" t="s">
        <v>60</v>
      </c>
      <c r="W2822" s="1" t="s">
        <v>625</v>
      </c>
      <c r="AB2822" t="s">
        <v>85</v>
      </c>
      <c r="AC2822" t="str">
        <f>"A3-1"&amp;AB2822&amp;"-"&amp;AF2822</f>
        <v>A3-1RT-B1</v>
      </c>
      <c r="AF2822" t="s">
        <v>169</v>
      </c>
    </row>
    <row r="2823" spans="1:32" x14ac:dyDescent="0.25">
      <c r="A2823">
        <v>2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625</v>
      </c>
      <c r="AB2823" t="s">
        <v>85</v>
      </c>
      <c r="AC2823" t="str">
        <f t="shared" ref="AC2823:AC2827" si="48">"A3-1"&amp;AB2823&amp;"-"&amp;AF2823</f>
        <v>A3-1RT-B2</v>
      </c>
      <c r="AF2823" t="s">
        <v>142</v>
      </c>
    </row>
    <row r="2824" spans="1:32" x14ac:dyDescent="0.25">
      <c r="A2824">
        <v>3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625</v>
      </c>
      <c r="AB2824" t="s">
        <v>85</v>
      </c>
      <c r="AC2824" t="str">
        <f t="shared" si="48"/>
        <v>A3-1RT-B3</v>
      </c>
      <c r="AF2824" t="s">
        <v>242</v>
      </c>
    </row>
    <row r="2825" spans="1:32" x14ac:dyDescent="0.25">
      <c r="A2825">
        <v>4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625</v>
      </c>
      <c r="AB2825" t="s">
        <v>86</v>
      </c>
      <c r="AC2825" t="str">
        <f t="shared" si="48"/>
        <v>A3-1SO-B1</v>
      </c>
      <c r="AF2825" t="s">
        <v>169</v>
      </c>
    </row>
    <row r="2826" spans="1:32" x14ac:dyDescent="0.25">
      <c r="A2826">
        <v>5</v>
      </c>
      <c r="C2826" t="s">
        <v>58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625</v>
      </c>
      <c r="AB2826" t="s">
        <v>86</v>
      </c>
      <c r="AC2826" t="str">
        <f t="shared" si="48"/>
        <v>A3-1SO-B2</v>
      </c>
      <c r="AF2826" t="s">
        <v>142</v>
      </c>
    </row>
    <row r="2827" spans="1:32" x14ac:dyDescent="0.25">
      <c r="A2827">
        <v>6</v>
      </c>
      <c r="C2827" t="s">
        <v>58</v>
      </c>
      <c r="G2827" s="1" t="s">
        <v>78</v>
      </c>
      <c r="I2827" s="1" t="s">
        <v>212</v>
      </c>
      <c r="J2827">
        <v>3</v>
      </c>
      <c r="K2827" s="1" t="s">
        <v>60</v>
      </c>
      <c r="W2827" s="1" t="s">
        <v>625</v>
      </c>
      <c r="AB2827" t="s">
        <v>86</v>
      </c>
      <c r="AC2827" t="str">
        <f t="shared" si="48"/>
        <v>A3-1SO-B3</v>
      </c>
      <c r="AF2827" t="s">
        <v>242</v>
      </c>
    </row>
    <row r="2828" spans="1:32" x14ac:dyDescent="0.25">
      <c r="A2828">
        <v>7</v>
      </c>
      <c r="C2828" t="s">
        <v>201</v>
      </c>
      <c r="G2828" s="1" t="s">
        <v>78</v>
      </c>
      <c r="I2828" s="1" t="s">
        <v>212</v>
      </c>
      <c r="J2828">
        <v>3</v>
      </c>
      <c r="K2828" s="1" t="s">
        <v>60</v>
      </c>
      <c r="W2828" s="1" t="s">
        <v>625</v>
      </c>
      <c r="AB2828" t="s">
        <v>84</v>
      </c>
      <c r="AC2828" t="s">
        <v>1569</v>
      </c>
    </row>
    <row r="2829" spans="1:32" x14ac:dyDescent="0.25">
      <c r="A2829">
        <v>1</v>
      </c>
      <c r="C2829" t="s">
        <v>201</v>
      </c>
      <c r="G2829" s="1" t="s">
        <v>187</v>
      </c>
      <c r="I2829" s="1" t="s">
        <v>212</v>
      </c>
      <c r="J2829">
        <v>23</v>
      </c>
      <c r="K2829" s="1" t="s">
        <v>60</v>
      </c>
      <c r="W2829" s="1" t="s">
        <v>625</v>
      </c>
      <c r="AB2829" t="s">
        <v>85</v>
      </c>
      <c r="AC2829" t="str">
        <f>"A2-23"&amp;AB2829&amp;"-"&amp;AF2829</f>
        <v>A2-23RT-A1</v>
      </c>
      <c r="AF2829" t="s">
        <v>247</v>
      </c>
    </row>
    <row r="2830" spans="1:32" x14ac:dyDescent="0.25">
      <c r="A2830">
        <v>2</v>
      </c>
      <c r="C2830" t="s">
        <v>201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625</v>
      </c>
      <c r="AB2830" t="s">
        <v>86</v>
      </c>
      <c r="AC2830" t="str">
        <f>"A2-23"&amp;AB2830&amp;"-"&amp;AF2830</f>
        <v>A2-23SO-A1</v>
      </c>
      <c r="AF2830" t="s">
        <v>247</v>
      </c>
    </row>
    <row r="2831" spans="1:32" x14ac:dyDescent="0.25">
      <c r="A2831">
        <v>3</v>
      </c>
      <c r="C2831" t="s">
        <v>58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625</v>
      </c>
      <c r="AB2831" t="s">
        <v>84</v>
      </c>
      <c r="AC2831" t="s">
        <v>1575</v>
      </c>
    </row>
    <row r="2832" spans="1:32" x14ac:dyDescent="0.25">
      <c r="A2832">
        <v>4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625</v>
      </c>
      <c r="AB2832" t="s">
        <v>84</v>
      </c>
      <c r="AC2832" t="s">
        <v>1576</v>
      </c>
    </row>
    <row r="2833" spans="1:32" x14ac:dyDescent="0.25">
      <c r="A2833">
        <v>5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625</v>
      </c>
      <c r="AB2833" t="s">
        <v>84</v>
      </c>
      <c r="AC2833" t="s">
        <v>1577</v>
      </c>
    </row>
    <row r="2834" spans="1:32" x14ac:dyDescent="0.25">
      <c r="A2834">
        <v>6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625</v>
      </c>
      <c r="AB2834" t="s">
        <v>86</v>
      </c>
      <c r="AC2834" t="str">
        <f>"A2-23"&amp;AB2834&amp;"-"&amp;AF2834</f>
        <v>A2-23SO-D1</v>
      </c>
      <c r="AF2834" t="s">
        <v>288</v>
      </c>
    </row>
    <row r="2835" spans="1:32" x14ac:dyDescent="0.25">
      <c r="A2835">
        <v>7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625</v>
      </c>
      <c r="AB2835" t="s">
        <v>86</v>
      </c>
      <c r="AC2835" t="str">
        <f t="shared" ref="AC2835:AC2843" si="49">"A2-23"&amp;AB2835&amp;"-"&amp;AF2835</f>
        <v>A2-23SO-D2</v>
      </c>
      <c r="AF2835" t="s">
        <v>172</v>
      </c>
    </row>
    <row r="2836" spans="1:32" x14ac:dyDescent="0.25">
      <c r="A2836">
        <v>8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625</v>
      </c>
      <c r="AB2836" t="s">
        <v>86</v>
      </c>
      <c r="AC2836" t="str">
        <f t="shared" si="49"/>
        <v>A2-23SO-D3</v>
      </c>
      <c r="AF2836" t="s">
        <v>155</v>
      </c>
    </row>
    <row r="2837" spans="1:32" x14ac:dyDescent="0.25">
      <c r="A2837">
        <v>9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625</v>
      </c>
      <c r="AB2837" t="s">
        <v>86</v>
      </c>
      <c r="AC2837" t="str">
        <f t="shared" si="49"/>
        <v>A2-23SO-D4</v>
      </c>
      <c r="AF2837" t="s">
        <v>236</v>
      </c>
    </row>
    <row r="2838" spans="1:32" x14ac:dyDescent="0.25">
      <c r="A2838">
        <v>10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625</v>
      </c>
      <c r="AB2838" t="s">
        <v>86</v>
      </c>
      <c r="AC2838" t="str">
        <f t="shared" si="49"/>
        <v>A2-23SO-D5</v>
      </c>
      <c r="AF2838" t="s">
        <v>251</v>
      </c>
    </row>
    <row r="2839" spans="1:32" x14ac:dyDescent="0.25">
      <c r="A2839">
        <v>11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625</v>
      </c>
      <c r="AB2839" t="s">
        <v>85</v>
      </c>
      <c r="AC2839" t="str">
        <f t="shared" si="49"/>
        <v>A2-23RT-D1</v>
      </c>
      <c r="AF2839" t="s">
        <v>288</v>
      </c>
    </row>
    <row r="2840" spans="1:32" x14ac:dyDescent="0.25">
      <c r="A2840">
        <v>12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625</v>
      </c>
      <c r="AB2840" t="s">
        <v>85</v>
      </c>
      <c r="AC2840" t="str">
        <f t="shared" si="49"/>
        <v>A2-23RT-D2</v>
      </c>
      <c r="AF2840" t="s">
        <v>172</v>
      </c>
    </row>
    <row r="2841" spans="1:32" x14ac:dyDescent="0.25">
      <c r="A2841">
        <v>13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625</v>
      </c>
      <c r="AB2841" t="s">
        <v>85</v>
      </c>
      <c r="AC2841" t="str">
        <f t="shared" si="49"/>
        <v>A2-23RT-D3</v>
      </c>
      <c r="AF2841" t="s">
        <v>155</v>
      </c>
    </row>
    <row r="2842" spans="1:32" x14ac:dyDescent="0.25">
      <c r="A2842">
        <v>14</v>
      </c>
      <c r="C2842" t="s">
        <v>58</v>
      </c>
      <c r="G2842" s="1" t="s">
        <v>187</v>
      </c>
      <c r="I2842" s="1" t="s">
        <v>212</v>
      </c>
      <c r="J2842">
        <v>23</v>
      </c>
      <c r="K2842" s="1" t="s">
        <v>60</v>
      </c>
      <c r="W2842" s="1" t="s">
        <v>625</v>
      </c>
      <c r="AB2842" t="s">
        <v>85</v>
      </c>
      <c r="AC2842" t="str">
        <f t="shared" si="49"/>
        <v>A2-23RT-D4</v>
      </c>
      <c r="AF2842" t="s">
        <v>236</v>
      </c>
    </row>
    <row r="2843" spans="1:32" x14ac:dyDescent="0.25">
      <c r="A2843">
        <v>15</v>
      </c>
      <c r="C2843" t="s">
        <v>58</v>
      </c>
      <c r="G2843" s="1" t="s">
        <v>187</v>
      </c>
      <c r="I2843" s="1" t="s">
        <v>212</v>
      </c>
      <c r="J2843">
        <v>23</v>
      </c>
      <c r="K2843" s="1" t="s">
        <v>60</v>
      </c>
      <c r="W2843" s="1" t="s">
        <v>625</v>
      </c>
      <c r="AB2843" t="s">
        <v>85</v>
      </c>
      <c r="AC2843" t="str">
        <f t="shared" si="49"/>
        <v>A2-23RT-D5</v>
      </c>
      <c r="AF2843" t="s">
        <v>251</v>
      </c>
    </row>
    <row r="2844" spans="1:32" x14ac:dyDescent="0.25">
      <c r="A2844">
        <v>1</v>
      </c>
      <c r="C2844" t="s">
        <v>58</v>
      </c>
      <c r="G2844" s="1" t="s">
        <v>78</v>
      </c>
      <c r="I2844" s="1" t="s">
        <v>220</v>
      </c>
      <c r="J2844">
        <v>4</v>
      </c>
      <c r="K2844" s="1" t="s">
        <v>60</v>
      </c>
      <c r="W2844" s="1" t="s">
        <v>626</v>
      </c>
      <c r="AB2844" t="s">
        <v>85</v>
      </c>
      <c r="AC2844" t="str">
        <f>"A2-24"&amp;AB2844&amp;"-"&amp;AF2844</f>
        <v>A2-24RT-B1</v>
      </c>
      <c r="AF2844" t="s">
        <v>169</v>
      </c>
    </row>
    <row r="2845" spans="1:32" x14ac:dyDescent="0.25">
      <c r="A2845">
        <v>2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626</v>
      </c>
      <c r="AB2845" t="s">
        <v>85</v>
      </c>
      <c r="AC2845" t="str">
        <f t="shared" ref="AC2845:AC2855" si="50">"A2-24"&amp;AB2845&amp;"-"&amp;AF2845</f>
        <v>A2-24RT-B2</v>
      </c>
      <c r="AF2845" t="s">
        <v>142</v>
      </c>
    </row>
    <row r="2846" spans="1:32" x14ac:dyDescent="0.25">
      <c r="A2846">
        <v>3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626</v>
      </c>
      <c r="AB2846" t="s">
        <v>85</v>
      </c>
      <c r="AC2846" t="str">
        <f t="shared" si="50"/>
        <v>A2-24RT-B3</v>
      </c>
      <c r="AF2846" t="s">
        <v>242</v>
      </c>
    </row>
    <row r="2847" spans="1:32" x14ac:dyDescent="0.25">
      <c r="A2847">
        <v>4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626</v>
      </c>
      <c r="AB2847" t="s">
        <v>86</v>
      </c>
      <c r="AC2847" t="str">
        <f t="shared" si="50"/>
        <v>A2-24SO-B1</v>
      </c>
      <c r="AF2847" t="s">
        <v>169</v>
      </c>
    </row>
    <row r="2848" spans="1:32" x14ac:dyDescent="0.25">
      <c r="A2848">
        <v>5</v>
      </c>
      <c r="C2848" t="s">
        <v>58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626</v>
      </c>
      <c r="AB2848" t="s">
        <v>86</v>
      </c>
      <c r="AC2848" t="str">
        <f t="shared" si="50"/>
        <v>A2-24SO-B2</v>
      </c>
      <c r="AF2848" t="s">
        <v>142</v>
      </c>
    </row>
    <row r="2849" spans="1:32" x14ac:dyDescent="0.25">
      <c r="A2849">
        <v>6</v>
      </c>
      <c r="C2849" t="s">
        <v>58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626</v>
      </c>
      <c r="AB2849" t="s">
        <v>86</v>
      </c>
      <c r="AC2849" t="str">
        <f t="shared" si="50"/>
        <v>A2-24SO-B3</v>
      </c>
      <c r="AF2849" t="s">
        <v>242</v>
      </c>
    </row>
    <row r="2850" spans="1:32" x14ac:dyDescent="0.25">
      <c r="A2850">
        <v>7</v>
      </c>
      <c r="C2850" t="s">
        <v>201</v>
      </c>
      <c r="G2850" s="1" t="s">
        <v>78</v>
      </c>
      <c r="I2850" s="1" t="s">
        <v>220</v>
      </c>
      <c r="J2850">
        <v>4</v>
      </c>
      <c r="K2850" s="1" t="s">
        <v>60</v>
      </c>
      <c r="W2850" s="1" t="s">
        <v>626</v>
      </c>
      <c r="AB2850" t="s">
        <v>85</v>
      </c>
      <c r="AC2850" t="str">
        <f t="shared" si="50"/>
        <v>A2-24RT-A1</v>
      </c>
      <c r="AF2850" t="s">
        <v>247</v>
      </c>
    </row>
    <row r="2851" spans="1:32" x14ac:dyDescent="0.25">
      <c r="A2851">
        <v>8</v>
      </c>
      <c r="C2851" t="s">
        <v>201</v>
      </c>
      <c r="G2851" s="1" t="s">
        <v>78</v>
      </c>
      <c r="I2851" s="1" t="s">
        <v>220</v>
      </c>
      <c r="J2851">
        <v>4</v>
      </c>
      <c r="K2851" s="1" t="s">
        <v>60</v>
      </c>
      <c r="W2851" s="1" t="s">
        <v>626</v>
      </c>
      <c r="AB2851" t="s">
        <v>86</v>
      </c>
      <c r="AC2851" t="str">
        <f t="shared" si="50"/>
        <v>A2-24SO-A1</v>
      </c>
      <c r="AF2851" t="s">
        <v>247</v>
      </c>
    </row>
    <row r="2852" spans="1:32" x14ac:dyDescent="0.25">
      <c r="A2852">
        <v>1</v>
      </c>
      <c r="C2852" t="s">
        <v>58</v>
      </c>
      <c r="G2852" s="1" t="s">
        <v>187</v>
      </c>
      <c r="I2852" s="1" t="s">
        <v>220</v>
      </c>
      <c r="J2852">
        <v>24</v>
      </c>
      <c r="K2852" s="1" t="s">
        <v>60</v>
      </c>
      <c r="W2852" s="1" t="s">
        <v>626</v>
      </c>
      <c r="AB2852" t="s">
        <v>85</v>
      </c>
      <c r="AC2852" t="str">
        <f t="shared" si="50"/>
        <v>A2-24RT-A2</v>
      </c>
      <c r="AF2852" t="s">
        <v>120</v>
      </c>
    </row>
    <row r="2853" spans="1:32" x14ac:dyDescent="0.25">
      <c r="A2853">
        <v>2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626</v>
      </c>
      <c r="AB2853" t="s">
        <v>85</v>
      </c>
      <c r="AC2853" t="str">
        <f t="shared" si="50"/>
        <v>A2-24RT-A3</v>
      </c>
      <c r="AF2853" t="s">
        <v>245</v>
      </c>
    </row>
    <row r="2854" spans="1:32" x14ac:dyDescent="0.25">
      <c r="A2854">
        <v>3</v>
      </c>
      <c r="C2854" t="s">
        <v>58</v>
      </c>
      <c r="G2854" s="1" t="s">
        <v>187</v>
      </c>
      <c r="I2854" s="1" t="s">
        <v>220</v>
      </c>
      <c r="J2854">
        <v>24</v>
      </c>
      <c r="K2854" s="1" t="s">
        <v>60</v>
      </c>
      <c r="W2854" s="1" t="s">
        <v>626</v>
      </c>
      <c r="AB2854" t="s">
        <v>86</v>
      </c>
      <c r="AC2854" t="str">
        <f t="shared" si="50"/>
        <v>A2-24SO-A2</v>
      </c>
      <c r="AF2854" t="s">
        <v>120</v>
      </c>
    </row>
    <row r="2855" spans="1:32" x14ac:dyDescent="0.25">
      <c r="A2855">
        <v>4</v>
      </c>
      <c r="C2855" t="s">
        <v>58</v>
      </c>
      <c r="G2855" s="1" t="s">
        <v>187</v>
      </c>
      <c r="I2855" s="1" t="s">
        <v>220</v>
      </c>
      <c r="J2855">
        <v>24</v>
      </c>
      <c r="K2855" s="1" t="s">
        <v>60</v>
      </c>
      <c r="W2855" s="1" t="s">
        <v>626</v>
      </c>
      <c r="AB2855" t="s">
        <v>86</v>
      </c>
      <c r="AC2855" t="str">
        <f t="shared" si="50"/>
        <v>A2-24SO-A3</v>
      </c>
      <c r="AF2855" t="s">
        <v>245</v>
      </c>
    </row>
    <row r="2856" spans="1:32" x14ac:dyDescent="0.25">
      <c r="A2856">
        <v>1</v>
      </c>
      <c r="C2856" t="s">
        <v>201</v>
      </c>
      <c r="G2856" s="1" t="s">
        <v>78</v>
      </c>
      <c r="I2856" s="1" t="s">
        <v>448</v>
      </c>
      <c r="J2856">
        <v>5</v>
      </c>
      <c r="K2856" s="1" t="s">
        <v>60</v>
      </c>
      <c r="W2856" s="1" t="s">
        <v>961</v>
      </c>
      <c r="AB2856" t="s">
        <v>84</v>
      </c>
      <c r="AC2856" t="s">
        <v>1578</v>
      </c>
    </row>
    <row r="2857" spans="1:32" x14ac:dyDescent="0.25">
      <c r="A2857">
        <v>2</v>
      </c>
      <c r="C2857" t="s">
        <v>201</v>
      </c>
      <c r="G2857" s="1" t="s">
        <v>78</v>
      </c>
      <c r="I2857" s="1" t="s">
        <v>448</v>
      </c>
      <c r="J2857">
        <v>5</v>
      </c>
      <c r="K2857" s="1" t="s">
        <v>60</v>
      </c>
      <c r="W2857" s="1" t="s">
        <v>961</v>
      </c>
      <c r="AB2857" t="s">
        <v>85</v>
      </c>
      <c r="AC2857" t="str">
        <f>"A3-5"&amp;AB2857&amp;"-"&amp;AF2857</f>
        <v>A3-5RT-A1</v>
      </c>
      <c r="AF2857" t="s">
        <v>247</v>
      </c>
    </row>
    <row r="2858" spans="1:32" x14ac:dyDescent="0.25">
      <c r="A2858">
        <v>3</v>
      </c>
      <c r="C2858" t="s">
        <v>201</v>
      </c>
      <c r="G2858" s="1" t="s">
        <v>78</v>
      </c>
      <c r="I2858" s="1" t="s">
        <v>448</v>
      </c>
      <c r="J2858">
        <v>5</v>
      </c>
      <c r="K2858" s="1" t="s">
        <v>60</v>
      </c>
      <c r="W2858" s="1" t="s">
        <v>961</v>
      </c>
      <c r="AB2858" t="s">
        <v>86</v>
      </c>
      <c r="AC2858" t="str">
        <f>"A3-5"&amp;AB2858&amp;"-"&amp;AF2858</f>
        <v>A3-5SO-A1</v>
      </c>
      <c r="AF2858" t="s">
        <v>247</v>
      </c>
    </row>
    <row r="2859" spans="1:32" x14ac:dyDescent="0.25">
      <c r="A2859">
        <v>4</v>
      </c>
      <c r="C2859" t="s">
        <v>58</v>
      </c>
      <c r="G2859" s="1" t="s">
        <v>78</v>
      </c>
      <c r="I2859" s="1" t="s">
        <v>448</v>
      </c>
      <c r="J2859">
        <v>5</v>
      </c>
      <c r="K2859" s="1" t="s">
        <v>60</v>
      </c>
      <c r="W2859" s="1" t="s">
        <v>961</v>
      </c>
      <c r="AB2859" t="s">
        <v>84</v>
      </c>
      <c r="AC2859" t="s">
        <v>1579</v>
      </c>
    </row>
    <row r="2860" spans="1:32" x14ac:dyDescent="0.25">
      <c r="A2860">
        <v>5</v>
      </c>
      <c r="C2860" t="s">
        <v>58</v>
      </c>
      <c r="G2860" s="1" t="s">
        <v>78</v>
      </c>
      <c r="I2860" s="1" t="s">
        <v>448</v>
      </c>
      <c r="J2860">
        <v>5</v>
      </c>
      <c r="K2860" s="1" t="s">
        <v>60</v>
      </c>
      <c r="W2860" s="1" t="s">
        <v>961</v>
      </c>
      <c r="AB2860" t="s">
        <v>84</v>
      </c>
      <c r="AC2860" t="s">
        <v>1580</v>
      </c>
    </row>
    <row r="2861" spans="1:32" x14ac:dyDescent="0.25">
      <c r="A2861">
        <v>6</v>
      </c>
      <c r="C2861" t="s">
        <v>58</v>
      </c>
      <c r="G2861" s="1" t="s">
        <v>78</v>
      </c>
      <c r="I2861" s="1" t="s">
        <v>448</v>
      </c>
      <c r="J2861">
        <v>5</v>
      </c>
      <c r="K2861" s="1" t="s">
        <v>60</v>
      </c>
      <c r="W2861" s="1" t="s">
        <v>961</v>
      </c>
      <c r="AB2861" t="s">
        <v>84</v>
      </c>
      <c r="AC2861" t="s">
        <v>1581</v>
      </c>
    </row>
    <row r="2862" spans="1:32" x14ac:dyDescent="0.25">
      <c r="A2862">
        <v>7</v>
      </c>
      <c r="C2862" t="s">
        <v>58</v>
      </c>
      <c r="G2862" s="1" t="s">
        <v>78</v>
      </c>
      <c r="I2862" s="1" t="s">
        <v>448</v>
      </c>
      <c r="J2862">
        <v>5</v>
      </c>
      <c r="K2862" s="1" t="s">
        <v>60</v>
      </c>
      <c r="W2862" s="1" t="s">
        <v>961</v>
      </c>
      <c r="AB2862" t="s">
        <v>86</v>
      </c>
      <c r="AC2862" t="str">
        <f>"A3-5"&amp;AB2862&amp;"-"&amp;AF2862</f>
        <v>A3-5SO-C1</v>
      </c>
      <c r="AF2862" t="s">
        <v>146</v>
      </c>
    </row>
    <row r="2863" spans="1:32" x14ac:dyDescent="0.25">
      <c r="A2863">
        <v>8</v>
      </c>
      <c r="C2863" t="s">
        <v>58</v>
      </c>
      <c r="G2863" s="1" t="s">
        <v>78</v>
      </c>
      <c r="I2863" s="1" t="s">
        <v>448</v>
      </c>
      <c r="J2863">
        <v>5</v>
      </c>
      <c r="K2863" s="1" t="s">
        <v>60</v>
      </c>
      <c r="W2863" s="1" t="s">
        <v>961</v>
      </c>
      <c r="AB2863" t="s">
        <v>86</v>
      </c>
      <c r="AC2863" t="str">
        <f t="shared" ref="AC2863:AC2871" si="51">"A3-5"&amp;AB2863&amp;"-"&amp;AF2863</f>
        <v>A3-5SO-C2</v>
      </c>
      <c r="AF2863" t="s">
        <v>149</v>
      </c>
    </row>
    <row r="2864" spans="1:32" x14ac:dyDescent="0.25">
      <c r="A2864">
        <v>9</v>
      </c>
      <c r="C2864" t="s">
        <v>58</v>
      </c>
      <c r="G2864" s="1" t="s">
        <v>78</v>
      </c>
      <c r="I2864" s="1" t="s">
        <v>448</v>
      </c>
      <c r="J2864">
        <v>5</v>
      </c>
      <c r="K2864" s="1" t="s">
        <v>60</v>
      </c>
      <c r="W2864" s="1" t="s">
        <v>961</v>
      </c>
      <c r="AB2864" t="s">
        <v>86</v>
      </c>
      <c r="AC2864" t="str">
        <f t="shared" si="51"/>
        <v>A3-5SO-C3</v>
      </c>
      <c r="AF2864" t="s">
        <v>301</v>
      </c>
    </row>
    <row r="2865" spans="1:32" x14ac:dyDescent="0.25">
      <c r="A2865">
        <v>10</v>
      </c>
      <c r="C2865" t="s">
        <v>58</v>
      </c>
      <c r="G2865" s="1" t="s">
        <v>78</v>
      </c>
      <c r="I2865" s="1" t="s">
        <v>448</v>
      </c>
      <c r="J2865">
        <v>5</v>
      </c>
      <c r="K2865" s="1" t="s">
        <v>60</v>
      </c>
      <c r="W2865" s="1" t="s">
        <v>961</v>
      </c>
      <c r="AB2865" t="s">
        <v>86</v>
      </c>
      <c r="AC2865" t="str">
        <f t="shared" si="51"/>
        <v>A3-5SO-C4</v>
      </c>
      <c r="AF2865" t="s">
        <v>161</v>
      </c>
    </row>
    <row r="2866" spans="1:32" x14ac:dyDescent="0.25">
      <c r="A2866">
        <v>11</v>
      </c>
      <c r="C2866" t="s">
        <v>58</v>
      </c>
      <c r="G2866" s="1" t="s">
        <v>78</v>
      </c>
      <c r="I2866" s="1" t="s">
        <v>448</v>
      </c>
      <c r="J2866">
        <v>5</v>
      </c>
      <c r="K2866" s="1" t="s">
        <v>60</v>
      </c>
      <c r="W2866" s="1" t="s">
        <v>961</v>
      </c>
      <c r="AB2866" t="s">
        <v>86</v>
      </c>
      <c r="AC2866" t="str">
        <f t="shared" si="51"/>
        <v>A3-5SO-C5</v>
      </c>
      <c r="AF2866" t="s">
        <v>123</v>
      </c>
    </row>
    <row r="2867" spans="1:32" x14ac:dyDescent="0.25">
      <c r="A2867">
        <v>12</v>
      </c>
      <c r="C2867" t="s">
        <v>58</v>
      </c>
      <c r="G2867" s="1" t="s">
        <v>78</v>
      </c>
      <c r="I2867" s="1" t="s">
        <v>448</v>
      </c>
      <c r="J2867">
        <v>5</v>
      </c>
      <c r="K2867" s="1" t="s">
        <v>60</v>
      </c>
      <c r="W2867" s="1" t="s">
        <v>961</v>
      </c>
      <c r="AB2867" t="s">
        <v>85</v>
      </c>
      <c r="AC2867" t="str">
        <f t="shared" si="51"/>
        <v>A3-5RT-C1</v>
      </c>
      <c r="AF2867" t="s">
        <v>146</v>
      </c>
    </row>
    <row r="2868" spans="1:32" x14ac:dyDescent="0.25">
      <c r="A2868">
        <v>13</v>
      </c>
      <c r="C2868" t="s">
        <v>58</v>
      </c>
      <c r="G2868" s="1" t="s">
        <v>78</v>
      </c>
      <c r="I2868" s="1" t="s">
        <v>448</v>
      </c>
      <c r="J2868">
        <v>5</v>
      </c>
      <c r="K2868" s="1" t="s">
        <v>60</v>
      </c>
      <c r="W2868" s="1" t="s">
        <v>961</v>
      </c>
      <c r="AB2868" t="s">
        <v>85</v>
      </c>
      <c r="AC2868" t="str">
        <f t="shared" si="51"/>
        <v>A3-5RT-C2</v>
      </c>
      <c r="AF2868" t="s">
        <v>149</v>
      </c>
    </row>
    <row r="2869" spans="1:32" x14ac:dyDescent="0.25">
      <c r="A2869">
        <v>14</v>
      </c>
      <c r="C2869" t="s">
        <v>58</v>
      </c>
      <c r="G2869" s="1" t="s">
        <v>78</v>
      </c>
      <c r="I2869" s="1" t="s">
        <v>448</v>
      </c>
      <c r="J2869">
        <v>5</v>
      </c>
      <c r="K2869" s="1" t="s">
        <v>60</v>
      </c>
      <c r="W2869" s="1" t="s">
        <v>961</v>
      </c>
      <c r="AB2869" t="s">
        <v>85</v>
      </c>
      <c r="AC2869" t="str">
        <f t="shared" si="51"/>
        <v>A3-5RT-C3</v>
      </c>
      <c r="AF2869" t="s">
        <v>301</v>
      </c>
    </row>
    <row r="2870" spans="1:32" x14ac:dyDescent="0.25">
      <c r="A2870">
        <v>15</v>
      </c>
      <c r="C2870" t="s">
        <v>58</v>
      </c>
      <c r="G2870" s="1" t="s">
        <v>78</v>
      </c>
      <c r="I2870" s="1" t="s">
        <v>448</v>
      </c>
      <c r="J2870">
        <v>5</v>
      </c>
      <c r="K2870" s="1" t="s">
        <v>60</v>
      </c>
      <c r="W2870" s="1" t="s">
        <v>961</v>
      </c>
      <c r="AB2870" t="s">
        <v>85</v>
      </c>
      <c r="AC2870" t="str">
        <f t="shared" si="51"/>
        <v>A3-5RT-C4</v>
      </c>
      <c r="AF2870" t="s">
        <v>161</v>
      </c>
    </row>
    <row r="2871" spans="1:32" x14ac:dyDescent="0.25">
      <c r="A2871">
        <v>16</v>
      </c>
      <c r="C2871" t="s">
        <v>58</v>
      </c>
      <c r="G2871" s="1" t="s">
        <v>78</v>
      </c>
      <c r="I2871" s="1" t="s">
        <v>448</v>
      </c>
      <c r="J2871">
        <v>5</v>
      </c>
      <c r="K2871" s="1" t="s">
        <v>60</v>
      </c>
      <c r="W2871" s="1" t="s">
        <v>961</v>
      </c>
      <c r="AB2871" t="s">
        <v>85</v>
      </c>
      <c r="AC2871" t="str">
        <f t="shared" si="51"/>
        <v>A3-5RT-C5</v>
      </c>
      <c r="AF2871" t="s">
        <v>123</v>
      </c>
    </row>
    <row r="2872" spans="1:32" x14ac:dyDescent="0.25">
      <c r="A2872">
        <v>1</v>
      </c>
      <c r="C2872" t="s">
        <v>201</v>
      </c>
      <c r="G2872" s="1" t="s">
        <v>78</v>
      </c>
      <c r="I2872" s="1" t="s">
        <v>449</v>
      </c>
      <c r="J2872">
        <v>6</v>
      </c>
      <c r="K2872" s="1" t="s">
        <v>954</v>
      </c>
      <c r="W2872" s="1" t="s">
        <v>962</v>
      </c>
      <c r="AB2872" t="s">
        <v>85</v>
      </c>
      <c r="AC2872" t="str">
        <f>"H-6"&amp;AB2872&amp;"-"&amp;AF2872</f>
        <v>H-6RT-F10</v>
      </c>
      <c r="AF2872" t="s">
        <v>289</v>
      </c>
    </row>
    <row r="2873" spans="1:32" x14ac:dyDescent="0.25">
      <c r="A2873">
        <v>2</v>
      </c>
      <c r="C2873" t="s">
        <v>201</v>
      </c>
      <c r="G2873" s="1" t="s">
        <v>78</v>
      </c>
      <c r="I2873" s="1" t="s">
        <v>449</v>
      </c>
      <c r="J2873">
        <v>6</v>
      </c>
      <c r="K2873" s="1" t="s">
        <v>954</v>
      </c>
      <c r="W2873" s="1" t="s">
        <v>962</v>
      </c>
      <c r="AB2873" t="s">
        <v>85</v>
      </c>
      <c r="AC2873" t="str">
        <f t="shared" ref="AC2873:AC2925" si="52">"H-6"&amp;AB2873&amp;"-"&amp;AF2873</f>
        <v>H-6RT-H7</v>
      </c>
      <c r="AF2873" t="s">
        <v>286</v>
      </c>
    </row>
    <row r="2874" spans="1:32" x14ac:dyDescent="0.25">
      <c r="A2874">
        <v>3</v>
      </c>
      <c r="C2874" t="s">
        <v>201</v>
      </c>
      <c r="G2874" s="1" t="s">
        <v>78</v>
      </c>
      <c r="I2874" s="1" t="s">
        <v>449</v>
      </c>
      <c r="J2874">
        <v>6</v>
      </c>
      <c r="K2874" s="1" t="s">
        <v>954</v>
      </c>
      <c r="W2874" s="1" t="s">
        <v>962</v>
      </c>
      <c r="AB2874" t="s">
        <v>85</v>
      </c>
      <c r="AC2874" t="str">
        <f t="shared" si="52"/>
        <v>H-6RT-G12</v>
      </c>
      <c r="AF2874" t="s">
        <v>147</v>
      </c>
    </row>
    <row r="2875" spans="1:32" x14ac:dyDescent="0.25">
      <c r="A2875">
        <v>4</v>
      </c>
      <c r="C2875" t="s">
        <v>201</v>
      </c>
      <c r="G2875" s="1" t="s">
        <v>78</v>
      </c>
      <c r="I2875" s="1" t="s">
        <v>449</v>
      </c>
      <c r="J2875">
        <v>6</v>
      </c>
      <c r="K2875" s="1" t="s">
        <v>954</v>
      </c>
      <c r="W2875" s="1" t="s">
        <v>962</v>
      </c>
      <c r="AB2875" t="s">
        <v>85</v>
      </c>
      <c r="AC2875" t="str">
        <f t="shared" si="52"/>
        <v>H-6RT-H11</v>
      </c>
      <c r="AF2875" t="s">
        <v>141</v>
      </c>
    </row>
    <row r="2876" spans="1:32" x14ac:dyDescent="0.25">
      <c r="A2876">
        <v>5</v>
      </c>
      <c r="C2876" t="s">
        <v>201</v>
      </c>
      <c r="G2876" s="1" t="s">
        <v>78</v>
      </c>
      <c r="I2876" s="1" t="s">
        <v>449</v>
      </c>
      <c r="J2876">
        <v>6</v>
      </c>
      <c r="K2876" s="1" t="s">
        <v>954</v>
      </c>
      <c r="W2876" s="1" t="s">
        <v>962</v>
      </c>
      <c r="AB2876" t="s">
        <v>85</v>
      </c>
      <c r="AC2876" t="str">
        <f t="shared" si="52"/>
        <v>H-6RT-C2</v>
      </c>
      <c r="AF2876" t="s">
        <v>149</v>
      </c>
    </row>
    <row r="2877" spans="1:32" x14ac:dyDescent="0.25">
      <c r="A2877">
        <v>6</v>
      </c>
      <c r="C2877" t="s">
        <v>201</v>
      </c>
      <c r="G2877" s="1" t="s">
        <v>78</v>
      </c>
      <c r="I2877" s="1" t="s">
        <v>449</v>
      </c>
      <c r="J2877">
        <v>6</v>
      </c>
      <c r="K2877" s="1" t="s">
        <v>954</v>
      </c>
      <c r="W2877" s="1" t="s">
        <v>962</v>
      </c>
      <c r="AB2877" t="s">
        <v>85</v>
      </c>
      <c r="AC2877" t="str">
        <f t="shared" si="52"/>
        <v>H-6RT-G7</v>
      </c>
      <c r="AF2877" t="s">
        <v>136</v>
      </c>
    </row>
    <row r="2878" spans="1:32" x14ac:dyDescent="0.25">
      <c r="A2878">
        <v>7</v>
      </c>
      <c r="C2878" t="s">
        <v>201</v>
      </c>
      <c r="G2878" s="1" t="s">
        <v>78</v>
      </c>
      <c r="I2878" s="1" t="s">
        <v>449</v>
      </c>
      <c r="J2878">
        <v>6</v>
      </c>
      <c r="K2878" s="1" t="s">
        <v>954</v>
      </c>
      <c r="W2878" s="1" t="s">
        <v>962</v>
      </c>
      <c r="AB2878" t="s">
        <v>85</v>
      </c>
      <c r="AC2878" t="str">
        <f t="shared" si="52"/>
        <v>H-6RT-D9</v>
      </c>
      <c r="AF2878" t="s">
        <v>151</v>
      </c>
    </row>
    <row r="2879" spans="1:32" x14ac:dyDescent="0.25">
      <c r="A2879">
        <v>8</v>
      </c>
      <c r="C2879" t="s">
        <v>201</v>
      </c>
      <c r="G2879" s="1" t="s">
        <v>78</v>
      </c>
      <c r="I2879" s="1" t="s">
        <v>449</v>
      </c>
      <c r="J2879">
        <v>6</v>
      </c>
      <c r="K2879" s="1" t="s">
        <v>954</v>
      </c>
      <c r="W2879" s="1" t="s">
        <v>962</v>
      </c>
      <c r="AB2879" t="s">
        <v>85</v>
      </c>
      <c r="AC2879" t="str">
        <f t="shared" si="52"/>
        <v>H-6RT-C5</v>
      </c>
      <c r="AF2879" t="s">
        <v>123</v>
      </c>
    </row>
    <row r="2880" spans="1:32" x14ac:dyDescent="0.25">
      <c r="A2880">
        <v>9</v>
      </c>
      <c r="C2880" t="s">
        <v>201</v>
      </c>
      <c r="G2880" s="1" t="s">
        <v>78</v>
      </c>
      <c r="I2880" s="1" t="s">
        <v>449</v>
      </c>
      <c r="J2880">
        <v>6</v>
      </c>
      <c r="K2880" s="1" t="s">
        <v>954</v>
      </c>
      <c r="W2880" s="1" t="s">
        <v>962</v>
      </c>
      <c r="AB2880" t="s">
        <v>85</v>
      </c>
      <c r="AC2880" t="str">
        <f t="shared" si="52"/>
        <v>H-6RT-D10</v>
      </c>
      <c r="AF2880" t="s">
        <v>371</v>
      </c>
    </row>
    <row r="2881" spans="1:32" x14ac:dyDescent="0.25">
      <c r="A2881">
        <v>10</v>
      </c>
      <c r="C2881" t="s">
        <v>201</v>
      </c>
      <c r="G2881" s="1" t="s">
        <v>78</v>
      </c>
      <c r="I2881" s="1" t="s">
        <v>449</v>
      </c>
      <c r="J2881">
        <v>6</v>
      </c>
      <c r="K2881" s="1" t="s">
        <v>954</v>
      </c>
      <c r="W2881" s="1" t="s">
        <v>962</v>
      </c>
      <c r="AB2881" t="s">
        <v>85</v>
      </c>
      <c r="AC2881" t="str">
        <f t="shared" si="52"/>
        <v>H-6RT-A2</v>
      </c>
      <c r="AF2881" t="s">
        <v>120</v>
      </c>
    </row>
    <row r="2882" spans="1:32" x14ac:dyDescent="0.25">
      <c r="A2882">
        <v>11</v>
      </c>
      <c r="C2882" t="s">
        <v>201</v>
      </c>
      <c r="G2882" s="1" t="s">
        <v>78</v>
      </c>
      <c r="I2882" s="1" t="s">
        <v>449</v>
      </c>
      <c r="J2882">
        <v>6</v>
      </c>
      <c r="K2882" s="1" t="s">
        <v>954</v>
      </c>
      <c r="W2882" s="1" t="s">
        <v>962</v>
      </c>
      <c r="AB2882" t="s">
        <v>85</v>
      </c>
      <c r="AC2882" t="str">
        <f t="shared" si="52"/>
        <v>H-6RT-C8</v>
      </c>
      <c r="AF2882" t="s">
        <v>238</v>
      </c>
    </row>
    <row r="2883" spans="1:32" x14ac:dyDescent="0.25">
      <c r="A2883">
        <v>12</v>
      </c>
      <c r="C2883" t="s">
        <v>201</v>
      </c>
      <c r="G2883" s="1" t="s">
        <v>78</v>
      </c>
      <c r="I2883" s="1" t="s">
        <v>449</v>
      </c>
      <c r="J2883">
        <v>6</v>
      </c>
      <c r="K2883" s="1" t="s">
        <v>954</v>
      </c>
      <c r="W2883" s="1" t="s">
        <v>962</v>
      </c>
      <c r="AB2883" t="s">
        <v>85</v>
      </c>
      <c r="AC2883" t="str">
        <f t="shared" si="52"/>
        <v>H-6RT-H5</v>
      </c>
      <c r="AF2883" t="s">
        <v>145</v>
      </c>
    </row>
    <row r="2884" spans="1:32" x14ac:dyDescent="0.25">
      <c r="A2884">
        <v>13</v>
      </c>
      <c r="C2884" t="s">
        <v>201</v>
      </c>
      <c r="G2884" s="1" t="s">
        <v>78</v>
      </c>
      <c r="I2884" s="1" t="s">
        <v>449</v>
      </c>
      <c r="J2884">
        <v>6</v>
      </c>
      <c r="K2884" s="1" t="s">
        <v>954</v>
      </c>
      <c r="W2884" s="1" t="s">
        <v>962</v>
      </c>
      <c r="AB2884" t="s">
        <v>85</v>
      </c>
      <c r="AC2884" t="str">
        <f t="shared" si="52"/>
        <v>H-6RT-A1</v>
      </c>
      <c r="AF2884" t="s">
        <v>247</v>
      </c>
    </row>
    <row r="2885" spans="1:32" x14ac:dyDescent="0.25">
      <c r="A2885">
        <v>14</v>
      </c>
      <c r="C2885" t="s">
        <v>201</v>
      </c>
      <c r="G2885" s="1" t="s">
        <v>78</v>
      </c>
      <c r="I2885" s="1" t="s">
        <v>449</v>
      </c>
      <c r="J2885">
        <v>6</v>
      </c>
      <c r="K2885" s="1" t="s">
        <v>954</v>
      </c>
      <c r="W2885" s="1" t="s">
        <v>962</v>
      </c>
      <c r="AB2885" t="s">
        <v>85</v>
      </c>
      <c r="AC2885" t="str">
        <f t="shared" si="52"/>
        <v>H-6RT-B5</v>
      </c>
      <c r="AF2885" t="s">
        <v>163</v>
      </c>
    </row>
    <row r="2886" spans="1:32" x14ac:dyDescent="0.25">
      <c r="A2886">
        <v>15</v>
      </c>
      <c r="C2886" t="s">
        <v>201</v>
      </c>
      <c r="G2886" s="1" t="s">
        <v>78</v>
      </c>
      <c r="I2886" s="1" t="s">
        <v>449</v>
      </c>
      <c r="J2886">
        <v>6</v>
      </c>
      <c r="K2886" s="1" t="s">
        <v>954</v>
      </c>
      <c r="W2886" s="1" t="s">
        <v>962</v>
      </c>
      <c r="AB2886" t="s">
        <v>85</v>
      </c>
      <c r="AC2886" t="str">
        <f t="shared" si="52"/>
        <v>H-6RT-A12</v>
      </c>
      <c r="AF2886" t="s">
        <v>284</v>
      </c>
    </row>
    <row r="2887" spans="1:32" x14ac:dyDescent="0.25">
      <c r="A2887">
        <v>16</v>
      </c>
      <c r="C2887" t="s">
        <v>201</v>
      </c>
      <c r="G2887" s="1" t="s">
        <v>78</v>
      </c>
      <c r="I2887" s="1" t="s">
        <v>449</v>
      </c>
      <c r="J2887">
        <v>6</v>
      </c>
      <c r="K2887" s="1" t="s">
        <v>954</v>
      </c>
      <c r="W2887" s="1" t="s">
        <v>962</v>
      </c>
      <c r="AB2887" t="s">
        <v>85</v>
      </c>
      <c r="AC2887" t="str">
        <f t="shared" si="52"/>
        <v>H-6RT-B12</v>
      </c>
      <c r="AF2887" t="s">
        <v>132</v>
      </c>
    </row>
    <row r="2888" spans="1:32" x14ac:dyDescent="0.25">
      <c r="A2888">
        <v>17</v>
      </c>
      <c r="C2888" t="s">
        <v>201</v>
      </c>
      <c r="G2888" s="1" t="s">
        <v>78</v>
      </c>
      <c r="I2888" s="1" t="s">
        <v>449</v>
      </c>
      <c r="J2888">
        <v>6</v>
      </c>
      <c r="K2888" s="1" t="s">
        <v>954</v>
      </c>
      <c r="W2888" s="1" t="s">
        <v>962</v>
      </c>
      <c r="AB2888" t="s">
        <v>85</v>
      </c>
      <c r="AC2888" t="str">
        <f t="shared" si="52"/>
        <v>H-6RT-B6</v>
      </c>
      <c r="AF2888" t="s">
        <v>130</v>
      </c>
    </row>
    <row r="2889" spans="1:32" x14ac:dyDescent="0.25">
      <c r="A2889">
        <v>18</v>
      </c>
      <c r="C2889" t="s">
        <v>201</v>
      </c>
      <c r="G2889" s="1" t="s">
        <v>78</v>
      </c>
      <c r="I2889" s="1" t="s">
        <v>449</v>
      </c>
      <c r="J2889">
        <v>6</v>
      </c>
      <c r="K2889" s="1" t="s">
        <v>954</v>
      </c>
      <c r="W2889" s="1" t="s">
        <v>962</v>
      </c>
      <c r="AB2889" t="s">
        <v>85</v>
      </c>
      <c r="AC2889" t="str">
        <f t="shared" si="52"/>
        <v>H-6RT-E12</v>
      </c>
      <c r="AF2889" t="s">
        <v>175</v>
      </c>
    </row>
    <row r="2890" spans="1:32" x14ac:dyDescent="0.25">
      <c r="A2890">
        <v>19</v>
      </c>
      <c r="C2890" t="s">
        <v>201</v>
      </c>
      <c r="G2890" s="1" t="s">
        <v>78</v>
      </c>
      <c r="I2890" s="1" t="s">
        <v>449</v>
      </c>
      <c r="J2890">
        <v>6</v>
      </c>
      <c r="K2890" s="1" t="s">
        <v>954</v>
      </c>
      <c r="W2890" s="1" t="s">
        <v>962</v>
      </c>
      <c r="AB2890" t="s">
        <v>85</v>
      </c>
      <c r="AC2890" t="str">
        <f t="shared" si="52"/>
        <v>H-6RT-B1</v>
      </c>
      <c r="AF2890" t="s">
        <v>169</v>
      </c>
    </row>
    <row r="2891" spans="1:32" x14ac:dyDescent="0.25">
      <c r="A2891">
        <v>20</v>
      </c>
      <c r="C2891" t="s">
        <v>201</v>
      </c>
      <c r="G2891" s="1" t="s">
        <v>78</v>
      </c>
      <c r="I2891" s="1" t="s">
        <v>449</v>
      </c>
      <c r="J2891">
        <v>6</v>
      </c>
      <c r="K2891" s="1" t="s">
        <v>954</v>
      </c>
      <c r="W2891" s="1" t="s">
        <v>962</v>
      </c>
      <c r="AB2891" t="s">
        <v>85</v>
      </c>
      <c r="AC2891" t="str">
        <f t="shared" si="52"/>
        <v>H-6RT-G9</v>
      </c>
      <c r="AF2891" t="s">
        <v>159</v>
      </c>
    </row>
    <row r="2892" spans="1:32" x14ac:dyDescent="0.25">
      <c r="A2892">
        <v>21</v>
      </c>
      <c r="C2892" t="s">
        <v>201</v>
      </c>
      <c r="G2892" s="1" t="s">
        <v>78</v>
      </c>
      <c r="I2892" s="1" t="s">
        <v>449</v>
      </c>
      <c r="J2892">
        <v>6</v>
      </c>
      <c r="K2892" s="1" t="s">
        <v>954</v>
      </c>
      <c r="W2892" s="1" t="s">
        <v>962</v>
      </c>
      <c r="AB2892" t="s">
        <v>85</v>
      </c>
      <c r="AC2892" t="str">
        <f t="shared" si="52"/>
        <v>H-6RT-H2</v>
      </c>
      <c r="AF2892" t="s">
        <v>122</v>
      </c>
    </row>
    <row r="2893" spans="1:32" x14ac:dyDescent="0.25">
      <c r="A2893">
        <v>22</v>
      </c>
      <c r="C2893" t="s">
        <v>201</v>
      </c>
      <c r="G2893" s="1" t="s">
        <v>78</v>
      </c>
      <c r="I2893" s="1" t="s">
        <v>449</v>
      </c>
      <c r="J2893">
        <v>6</v>
      </c>
      <c r="K2893" s="1" t="s">
        <v>954</v>
      </c>
      <c r="W2893" s="1" t="s">
        <v>962</v>
      </c>
      <c r="AB2893" t="s">
        <v>85</v>
      </c>
      <c r="AC2893" t="str">
        <f t="shared" si="52"/>
        <v>H-6RT-D8</v>
      </c>
      <c r="AF2893" t="s">
        <v>170</v>
      </c>
    </row>
    <row r="2894" spans="1:32" x14ac:dyDescent="0.25">
      <c r="A2894">
        <v>23</v>
      </c>
      <c r="C2894" t="s">
        <v>201</v>
      </c>
      <c r="G2894" s="1" t="s">
        <v>78</v>
      </c>
      <c r="I2894" s="1" t="s">
        <v>449</v>
      </c>
      <c r="J2894">
        <v>6</v>
      </c>
      <c r="K2894" s="1" t="s">
        <v>954</v>
      </c>
      <c r="W2894" s="1" t="s">
        <v>962</v>
      </c>
      <c r="AB2894" t="s">
        <v>85</v>
      </c>
      <c r="AC2894" t="str">
        <f t="shared" si="52"/>
        <v>H-6RT-F11</v>
      </c>
      <c r="AF2894" t="s">
        <v>158</v>
      </c>
    </row>
    <row r="2895" spans="1:32" x14ac:dyDescent="0.25">
      <c r="A2895">
        <v>24</v>
      </c>
      <c r="C2895" t="s">
        <v>201</v>
      </c>
      <c r="G2895" s="1" t="s">
        <v>78</v>
      </c>
      <c r="I2895" s="1" t="s">
        <v>449</v>
      </c>
      <c r="J2895">
        <v>6</v>
      </c>
      <c r="K2895" s="1" t="s">
        <v>954</v>
      </c>
      <c r="W2895" s="1" t="s">
        <v>962</v>
      </c>
      <c r="AB2895" t="s">
        <v>85</v>
      </c>
      <c r="AC2895" t="str">
        <f t="shared" si="52"/>
        <v>H-6RT-F3</v>
      </c>
      <c r="AF2895" t="s">
        <v>241</v>
      </c>
    </row>
    <row r="2896" spans="1:32" x14ac:dyDescent="0.25">
      <c r="A2896">
        <v>25</v>
      </c>
      <c r="C2896" t="s">
        <v>201</v>
      </c>
      <c r="G2896" s="1" t="s">
        <v>78</v>
      </c>
      <c r="I2896" s="1" t="s">
        <v>449</v>
      </c>
      <c r="J2896">
        <v>6</v>
      </c>
      <c r="K2896" s="1" t="s">
        <v>954</v>
      </c>
      <c r="W2896" s="1" t="s">
        <v>962</v>
      </c>
      <c r="AB2896" t="s">
        <v>85</v>
      </c>
      <c r="AC2896" t="str">
        <f t="shared" si="52"/>
        <v>H-6RT-H3</v>
      </c>
      <c r="AF2896" t="s">
        <v>165</v>
      </c>
    </row>
    <row r="2897" spans="1:32" x14ac:dyDescent="0.25">
      <c r="A2897">
        <v>26</v>
      </c>
      <c r="C2897" t="s">
        <v>201</v>
      </c>
      <c r="G2897" s="1" t="s">
        <v>78</v>
      </c>
      <c r="I2897" s="1" t="s">
        <v>449</v>
      </c>
      <c r="J2897">
        <v>6</v>
      </c>
      <c r="K2897" s="1" t="s">
        <v>954</v>
      </c>
      <c r="W2897" s="1" t="s">
        <v>962</v>
      </c>
      <c r="AB2897" t="s">
        <v>85</v>
      </c>
      <c r="AC2897" t="str">
        <f t="shared" si="52"/>
        <v>H-6RT-F5</v>
      </c>
      <c r="AF2897" t="s">
        <v>250</v>
      </c>
    </row>
    <row r="2898" spans="1:32" x14ac:dyDescent="0.25">
      <c r="A2898">
        <v>27</v>
      </c>
      <c r="C2898" t="s">
        <v>201</v>
      </c>
      <c r="G2898" s="1" t="s">
        <v>78</v>
      </c>
      <c r="I2898" s="1" t="s">
        <v>449</v>
      </c>
      <c r="J2898">
        <v>6</v>
      </c>
      <c r="K2898" s="1" t="s">
        <v>954</v>
      </c>
      <c r="W2898" s="1" t="s">
        <v>962</v>
      </c>
      <c r="AB2898" t="s">
        <v>85</v>
      </c>
      <c r="AC2898" t="str">
        <f t="shared" si="52"/>
        <v>H-6RT-H9</v>
      </c>
      <c r="AF2898" t="s">
        <v>287</v>
      </c>
    </row>
    <row r="2899" spans="1:32" x14ac:dyDescent="0.25">
      <c r="A2899">
        <v>28</v>
      </c>
      <c r="C2899" t="s">
        <v>201</v>
      </c>
      <c r="G2899" s="1" t="s">
        <v>78</v>
      </c>
      <c r="I2899" s="1" t="s">
        <v>449</v>
      </c>
      <c r="J2899">
        <v>6</v>
      </c>
      <c r="K2899" s="1" t="s">
        <v>954</v>
      </c>
      <c r="W2899" s="1" t="s">
        <v>962</v>
      </c>
      <c r="AB2899" t="s">
        <v>86</v>
      </c>
      <c r="AC2899" t="str">
        <f t="shared" si="52"/>
        <v>H-6SO-A5</v>
      </c>
      <c r="AF2899" t="s">
        <v>246</v>
      </c>
    </row>
    <row r="2900" spans="1:32" x14ac:dyDescent="0.25">
      <c r="A2900">
        <v>29</v>
      </c>
      <c r="C2900" t="s">
        <v>201</v>
      </c>
      <c r="G2900" s="1" t="s">
        <v>78</v>
      </c>
      <c r="I2900" s="1" t="s">
        <v>449</v>
      </c>
      <c r="J2900">
        <v>6</v>
      </c>
      <c r="K2900" s="1" t="s">
        <v>954</v>
      </c>
      <c r="W2900" s="1" t="s">
        <v>962</v>
      </c>
      <c r="AB2900" t="s">
        <v>86</v>
      </c>
      <c r="AC2900" t="str">
        <f t="shared" si="52"/>
        <v>H-6SO-B8</v>
      </c>
      <c r="AF2900" t="s">
        <v>173</v>
      </c>
    </row>
    <row r="2901" spans="1:32" x14ac:dyDescent="0.25">
      <c r="A2901">
        <v>30</v>
      </c>
      <c r="C2901" t="s">
        <v>201</v>
      </c>
      <c r="G2901" s="1" t="s">
        <v>78</v>
      </c>
      <c r="I2901" s="1" t="s">
        <v>449</v>
      </c>
      <c r="J2901">
        <v>6</v>
      </c>
      <c r="K2901" s="1" t="s">
        <v>954</v>
      </c>
      <c r="W2901" s="1" t="s">
        <v>962</v>
      </c>
      <c r="AB2901" t="s">
        <v>86</v>
      </c>
      <c r="AC2901" t="str">
        <f t="shared" si="52"/>
        <v>H-6SO-F1</v>
      </c>
      <c r="AF2901" t="s">
        <v>157</v>
      </c>
    </row>
    <row r="2902" spans="1:32" x14ac:dyDescent="0.25">
      <c r="A2902">
        <v>31</v>
      </c>
      <c r="C2902" t="s">
        <v>201</v>
      </c>
      <c r="G2902" s="1" t="s">
        <v>78</v>
      </c>
      <c r="I2902" s="1" t="s">
        <v>449</v>
      </c>
      <c r="J2902">
        <v>6</v>
      </c>
      <c r="K2902" s="1" t="s">
        <v>954</v>
      </c>
      <c r="W2902" s="1" t="s">
        <v>962</v>
      </c>
      <c r="AB2902" t="s">
        <v>86</v>
      </c>
      <c r="AC2902" t="str">
        <f t="shared" si="52"/>
        <v>H-6SO-H6</v>
      </c>
      <c r="AF2902" t="s">
        <v>143</v>
      </c>
    </row>
    <row r="2903" spans="1:32" x14ac:dyDescent="0.25">
      <c r="A2903">
        <v>32</v>
      </c>
      <c r="C2903" t="s">
        <v>201</v>
      </c>
      <c r="G2903" s="1" t="s">
        <v>78</v>
      </c>
      <c r="I2903" s="1" t="s">
        <v>449</v>
      </c>
      <c r="J2903">
        <v>6</v>
      </c>
      <c r="K2903" s="1" t="s">
        <v>954</v>
      </c>
      <c r="W2903" s="1" t="s">
        <v>962</v>
      </c>
      <c r="AB2903" t="s">
        <v>86</v>
      </c>
      <c r="AC2903" t="str">
        <f t="shared" si="52"/>
        <v>H-6SO-E1</v>
      </c>
      <c r="AF2903" t="s">
        <v>137</v>
      </c>
    </row>
    <row r="2904" spans="1:32" x14ac:dyDescent="0.25">
      <c r="A2904">
        <v>33</v>
      </c>
      <c r="C2904" t="s">
        <v>201</v>
      </c>
      <c r="G2904" s="1" t="s">
        <v>78</v>
      </c>
      <c r="I2904" s="1" t="s">
        <v>449</v>
      </c>
      <c r="J2904">
        <v>6</v>
      </c>
      <c r="K2904" s="1" t="s">
        <v>954</v>
      </c>
      <c r="W2904" s="1" t="s">
        <v>962</v>
      </c>
      <c r="AB2904" t="s">
        <v>86</v>
      </c>
      <c r="AC2904" t="str">
        <f t="shared" si="52"/>
        <v>H-6SO-G8</v>
      </c>
      <c r="AF2904" t="s">
        <v>148</v>
      </c>
    </row>
    <row r="2905" spans="1:32" x14ac:dyDescent="0.25">
      <c r="A2905">
        <v>34</v>
      </c>
      <c r="C2905" t="s">
        <v>201</v>
      </c>
      <c r="G2905" s="1" t="s">
        <v>78</v>
      </c>
      <c r="I2905" s="1" t="s">
        <v>449</v>
      </c>
      <c r="J2905">
        <v>6</v>
      </c>
      <c r="K2905" s="1" t="s">
        <v>954</v>
      </c>
      <c r="W2905" s="1" t="s">
        <v>962</v>
      </c>
      <c r="AB2905" t="s">
        <v>86</v>
      </c>
      <c r="AC2905" t="str">
        <f t="shared" si="52"/>
        <v>H-6SO-D11</v>
      </c>
      <c r="AF2905" t="s">
        <v>128</v>
      </c>
    </row>
    <row r="2906" spans="1:32" x14ac:dyDescent="0.25">
      <c r="A2906">
        <v>35</v>
      </c>
      <c r="C2906" t="s">
        <v>201</v>
      </c>
      <c r="G2906" s="1" t="s">
        <v>78</v>
      </c>
      <c r="I2906" s="1" t="s">
        <v>449</v>
      </c>
      <c r="J2906">
        <v>6</v>
      </c>
      <c r="K2906" s="1" t="s">
        <v>954</v>
      </c>
      <c r="W2906" s="1" t="s">
        <v>962</v>
      </c>
      <c r="AB2906" t="s">
        <v>86</v>
      </c>
      <c r="AC2906" t="str">
        <f t="shared" si="52"/>
        <v>H-6SO-G1</v>
      </c>
      <c r="AF2906" t="s">
        <v>290</v>
      </c>
    </row>
    <row r="2907" spans="1:32" x14ac:dyDescent="0.25">
      <c r="A2907">
        <v>36</v>
      </c>
      <c r="C2907" t="s">
        <v>201</v>
      </c>
      <c r="G2907" s="1" t="s">
        <v>78</v>
      </c>
      <c r="I2907" s="1" t="s">
        <v>449</v>
      </c>
      <c r="J2907">
        <v>6</v>
      </c>
      <c r="K2907" s="1" t="s">
        <v>954</v>
      </c>
      <c r="W2907" s="1" t="s">
        <v>962</v>
      </c>
      <c r="AB2907" t="s">
        <v>86</v>
      </c>
      <c r="AC2907" t="str">
        <f t="shared" si="52"/>
        <v>H-6SO-G10</v>
      </c>
      <c r="AF2907" t="s">
        <v>302</v>
      </c>
    </row>
    <row r="2908" spans="1:32" x14ac:dyDescent="0.25">
      <c r="A2908">
        <v>37</v>
      </c>
      <c r="C2908" t="s">
        <v>201</v>
      </c>
      <c r="G2908" s="1" t="s">
        <v>78</v>
      </c>
      <c r="I2908" s="1" t="s">
        <v>449</v>
      </c>
      <c r="J2908">
        <v>6</v>
      </c>
      <c r="K2908" s="1" t="s">
        <v>954</v>
      </c>
      <c r="W2908" s="1" t="s">
        <v>962</v>
      </c>
      <c r="AB2908" t="s">
        <v>86</v>
      </c>
      <c r="AC2908" t="str">
        <f t="shared" si="52"/>
        <v>H-6SO-G11</v>
      </c>
      <c r="AF2908" t="s">
        <v>249</v>
      </c>
    </row>
    <row r="2909" spans="1:32" x14ac:dyDescent="0.25">
      <c r="A2909">
        <v>38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86</v>
      </c>
      <c r="AC2909" t="str">
        <f t="shared" si="52"/>
        <v>H-6SO-F2</v>
      </c>
      <c r="AF2909" t="s">
        <v>370</v>
      </c>
    </row>
    <row r="2910" spans="1:32" x14ac:dyDescent="0.25">
      <c r="A2910">
        <v>39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86</v>
      </c>
      <c r="AC2910" t="str">
        <f t="shared" si="52"/>
        <v>H-6SO-F9</v>
      </c>
      <c r="AF2910" t="s">
        <v>240</v>
      </c>
    </row>
    <row r="2911" spans="1:32" x14ac:dyDescent="0.25">
      <c r="A2911">
        <v>40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86</v>
      </c>
      <c r="AC2911" t="str">
        <f t="shared" si="52"/>
        <v>H-6SO-E8</v>
      </c>
      <c r="AF2911" t="s">
        <v>292</v>
      </c>
    </row>
    <row r="2912" spans="1:32" x14ac:dyDescent="0.25">
      <c r="A2912">
        <v>41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86</v>
      </c>
      <c r="AC2912" t="str">
        <f t="shared" si="52"/>
        <v>H-6SO-H1</v>
      </c>
      <c r="AF2912" t="s">
        <v>239</v>
      </c>
    </row>
    <row r="2913" spans="1:32" x14ac:dyDescent="0.25">
      <c r="A2913">
        <v>42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86</v>
      </c>
      <c r="AC2913" t="str">
        <f t="shared" si="52"/>
        <v>H-6SO-C11</v>
      </c>
      <c r="AF2913" t="s">
        <v>144</v>
      </c>
    </row>
    <row r="2914" spans="1:32" x14ac:dyDescent="0.25">
      <c r="A2914">
        <v>43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86</v>
      </c>
      <c r="AC2914" t="str">
        <f t="shared" si="52"/>
        <v>H-6SO-F7</v>
      </c>
      <c r="AF2914" t="s">
        <v>171</v>
      </c>
    </row>
    <row r="2915" spans="1:32" x14ac:dyDescent="0.25">
      <c r="A2915">
        <v>44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86</v>
      </c>
      <c r="AC2915" t="str">
        <f t="shared" si="52"/>
        <v>H-6SO-E10</v>
      </c>
      <c r="AF2915" t="s">
        <v>248</v>
      </c>
    </row>
    <row r="2916" spans="1:32" x14ac:dyDescent="0.25">
      <c r="A2916">
        <v>45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86</v>
      </c>
      <c r="AC2916" t="str">
        <f t="shared" si="52"/>
        <v>H-6SO-G5</v>
      </c>
      <c r="AF2916" t="s">
        <v>337</v>
      </c>
    </row>
    <row r="2917" spans="1:32" x14ac:dyDescent="0.25">
      <c r="A2917">
        <v>46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86</v>
      </c>
      <c r="AC2917" t="str">
        <f t="shared" si="52"/>
        <v>H-6SO-A7</v>
      </c>
      <c r="AF2917" t="s">
        <v>164</v>
      </c>
    </row>
    <row r="2918" spans="1:32" x14ac:dyDescent="0.25">
      <c r="A2918">
        <v>47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86</v>
      </c>
      <c r="AC2918" t="str">
        <f t="shared" si="52"/>
        <v>H-6SO-H4</v>
      </c>
      <c r="AF2918" t="s">
        <v>140</v>
      </c>
    </row>
    <row r="2919" spans="1:32" x14ac:dyDescent="0.25">
      <c r="A2919">
        <v>48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86</v>
      </c>
      <c r="AC2919" t="str">
        <f t="shared" si="52"/>
        <v>H-6SO-C7</v>
      </c>
      <c r="AF2919" t="s">
        <v>135</v>
      </c>
    </row>
    <row r="2920" spans="1:32" x14ac:dyDescent="0.25">
      <c r="A2920">
        <v>49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86</v>
      </c>
      <c r="AC2920" t="str">
        <f t="shared" si="52"/>
        <v>H-6SO-A8</v>
      </c>
      <c r="AF2920" t="s">
        <v>166</v>
      </c>
    </row>
    <row r="2921" spans="1:32" x14ac:dyDescent="0.25">
      <c r="A2921">
        <v>50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86</v>
      </c>
      <c r="AC2921" t="str">
        <f t="shared" si="52"/>
        <v>H-6SO-C4</v>
      </c>
      <c r="AF2921" t="s">
        <v>161</v>
      </c>
    </row>
    <row r="2922" spans="1:32" x14ac:dyDescent="0.25">
      <c r="A2922">
        <v>51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86</v>
      </c>
      <c r="AC2922" t="str">
        <f t="shared" si="52"/>
        <v>H-6SO-D5</v>
      </c>
      <c r="AF2922" t="s">
        <v>251</v>
      </c>
    </row>
    <row r="2923" spans="1:32" x14ac:dyDescent="0.25">
      <c r="A2923">
        <v>52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86</v>
      </c>
      <c r="AC2923" t="str">
        <f t="shared" si="52"/>
        <v>H-6SO-B2</v>
      </c>
      <c r="AF2923" t="s">
        <v>142</v>
      </c>
    </row>
    <row r="2924" spans="1:32" x14ac:dyDescent="0.25">
      <c r="A2924">
        <v>53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86</v>
      </c>
      <c r="AC2924" t="str">
        <f t="shared" si="52"/>
        <v>H-6SO-F6</v>
      </c>
      <c r="AF2924" t="s">
        <v>291</v>
      </c>
    </row>
    <row r="2925" spans="1:32" x14ac:dyDescent="0.25">
      <c r="A2925">
        <v>54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86</v>
      </c>
      <c r="AC2925" t="str">
        <f t="shared" si="52"/>
        <v>H-6SO-D12</v>
      </c>
      <c r="AF2925" t="s">
        <v>162</v>
      </c>
    </row>
    <row r="2926" spans="1:32" x14ac:dyDescent="0.25">
      <c r="A2926">
        <v>55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84</v>
      </c>
      <c r="AC2926" t="s">
        <v>1586</v>
      </c>
    </row>
    <row r="2927" spans="1:32" x14ac:dyDescent="0.25">
      <c r="A2927">
        <v>56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84</v>
      </c>
      <c r="AC2927" t="s">
        <v>1587</v>
      </c>
    </row>
    <row r="2928" spans="1:32" x14ac:dyDescent="0.25">
      <c r="A2928">
        <v>57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84</v>
      </c>
      <c r="AC2928" t="s">
        <v>1588</v>
      </c>
    </row>
    <row r="2929" spans="1:32" x14ac:dyDescent="0.25">
      <c r="A2929">
        <v>58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84</v>
      </c>
      <c r="AC2929" t="s">
        <v>1589</v>
      </c>
    </row>
    <row r="2930" spans="1:32" x14ac:dyDescent="0.25">
      <c r="A2930">
        <v>59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84</v>
      </c>
      <c r="AC2930" t="s">
        <v>1590</v>
      </c>
    </row>
    <row r="2931" spans="1:32" x14ac:dyDescent="0.25">
      <c r="A2931">
        <v>60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84</v>
      </c>
      <c r="AC2931" t="s">
        <v>1591</v>
      </c>
    </row>
    <row r="2932" spans="1:32" x14ac:dyDescent="0.25">
      <c r="A2932">
        <v>1</v>
      </c>
      <c r="C2932" t="s">
        <v>58</v>
      </c>
      <c r="G2932" s="1" t="s">
        <v>78</v>
      </c>
      <c r="I2932" s="1" t="s">
        <v>449</v>
      </c>
      <c r="J2932">
        <v>6</v>
      </c>
      <c r="K2932" s="1" t="s">
        <v>60</v>
      </c>
      <c r="W2932" s="1" t="s">
        <v>962</v>
      </c>
      <c r="AB2932" t="s">
        <v>85</v>
      </c>
      <c r="AC2932" t="str">
        <f>"A3-6"&amp;AB2932&amp;"-"&amp;AF2932</f>
        <v>A3-6RT-D3</v>
      </c>
      <c r="AF2932" t="s">
        <v>155</v>
      </c>
    </row>
    <row r="2933" spans="1:32" x14ac:dyDescent="0.25">
      <c r="A2933">
        <v>2</v>
      </c>
      <c r="C2933" t="s">
        <v>58</v>
      </c>
      <c r="G2933" s="1" t="s">
        <v>78</v>
      </c>
      <c r="I2933" s="1" t="s">
        <v>449</v>
      </c>
      <c r="J2933">
        <v>6</v>
      </c>
      <c r="K2933" s="1" t="s">
        <v>60</v>
      </c>
      <c r="W2933" s="1" t="s">
        <v>962</v>
      </c>
      <c r="AB2933" t="s">
        <v>85</v>
      </c>
      <c r="AC2933" t="str">
        <f t="shared" ref="AC2933:AC2942" si="53">"A3-6"&amp;AB2933&amp;"-"&amp;AF2933</f>
        <v>A3-6RT-A2</v>
      </c>
      <c r="AF2933" t="s">
        <v>120</v>
      </c>
    </row>
    <row r="2934" spans="1:32" x14ac:dyDescent="0.25">
      <c r="A2934">
        <v>3</v>
      </c>
      <c r="C2934" t="s">
        <v>58</v>
      </c>
      <c r="G2934" s="1" t="s">
        <v>78</v>
      </c>
      <c r="I2934" s="1" t="s">
        <v>449</v>
      </c>
      <c r="J2934">
        <v>6</v>
      </c>
      <c r="K2934" s="1" t="s">
        <v>60</v>
      </c>
      <c r="W2934" s="1" t="s">
        <v>962</v>
      </c>
      <c r="AB2934" t="s">
        <v>85</v>
      </c>
      <c r="AC2934" t="str">
        <f t="shared" si="53"/>
        <v>A3-6RT-B4</v>
      </c>
      <c r="AF2934" t="s">
        <v>124</v>
      </c>
    </row>
    <row r="2935" spans="1:32" x14ac:dyDescent="0.25">
      <c r="A2935">
        <v>4</v>
      </c>
      <c r="C2935" t="s">
        <v>58</v>
      </c>
      <c r="G2935" s="1" t="s">
        <v>78</v>
      </c>
      <c r="I2935" s="1" t="s">
        <v>449</v>
      </c>
      <c r="J2935">
        <v>6</v>
      </c>
      <c r="K2935" s="1" t="s">
        <v>60</v>
      </c>
      <c r="W2935" s="1" t="s">
        <v>962</v>
      </c>
      <c r="AB2935" t="s">
        <v>85</v>
      </c>
      <c r="AC2935" t="str">
        <f t="shared" si="53"/>
        <v>A3-6RT-H12</v>
      </c>
      <c r="AF2935" t="s">
        <v>153</v>
      </c>
    </row>
    <row r="2936" spans="1:32" x14ac:dyDescent="0.25">
      <c r="A2936">
        <v>5</v>
      </c>
      <c r="C2936" t="s">
        <v>58</v>
      </c>
      <c r="G2936" s="1" t="s">
        <v>78</v>
      </c>
      <c r="I2936" s="1" t="s">
        <v>449</v>
      </c>
      <c r="J2936">
        <v>6</v>
      </c>
      <c r="K2936" s="1" t="s">
        <v>60</v>
      </c>
      <c r="W2936" s="1" t="s">
        <v>962</v>
      </c>
      <c r="AB2936" t="s">
        <v>85</v>
      </c>
      <c r="AC2936" t="str">
        <f t="shared" si="53"/>
        <v>A3-6RT-E5</v>
      </c>
      <c r="AF2936" t="s">
        <v>305</v>
      </c>
    </row>
    <row r="2937" spans="1:32" x14ac:dyDescent="0.25">
      <c r="A2937">
        <v>6</v>
      </c>
      <c r="C2937" t="s">
        <v>58</v>
      </c>
      <c r="G2937" s="1" t="s">
        <v>78</v>
      </c>
      <c r="I2937" s="1" t="s">
        <v>449</v>
      </c>
      <c r="J2937">
        <v>6</v>
      </c>
      <c r="K2937" s="1" t="s">
        <v>60</v>
      </c>
      <c r="W2937" s="1" t="s">
        <v>962</v>
      </c>
      <c r="AB2937" t="s">
        <v>85</v>
      </c>
      <c r="AC2937" t="str">
        <f t="shared" si="53"/>
        <v>A3-6RT-C9</v>
      </c>
      <c r="AF2937" t="s">
        <v>176</v>
      </c>
    </row>
    <row r="2938" spans="1:32" x14ac:dyDescent="0.25">
      <c r="A2938">
        <v>7</v>
      </c>
      <c r="C2938" t="s">
        <v>58</v>
      </c>
      <c r="G2938" s="1" t="s">
        <v>78</v>
      </c>
      <c r="I2938" s="1" t="s">
        <v>449</v>
      </c>
      <c r="J2938">
        <v>6</v>
      </c>
      <c r="K2938" s="1" t="s">
        <v>60</v>
      </c>
      <c r="W2938" s="1" t="s">
        <v>962</v>
      </c>
      <c r="AB2938" t="s">
        <v>86</v>
      </c>
      <c r="AC2938" t="str">
        <f t="shared" si="53"/>
        <v>A3-6SO-E1</v>
      </c>
      <c r="AF2938" t="s">
        <v>137</v>
      </c>
    </row>
    <row r="2939" spans="1:32" x14ac:dyDescent="0.25">
      <c r="A2939">
        <v>8</v>
      </c>
      <c r="C2939" t="s">
        <v>58</v>
      </c>
      <c r="G2939" s="1" t="s">
        <v>78</v>
      </c>
      <c r="I2939" s="1" t="s">
        <v>449</v>
      </c>
      <c r="J2939">
        <v>6</v>
      </c>
      <c r="K2939" s="1" t="s">
        <v>60</v>
      </c>
      <c r="W2939" s="1" t="s">
        <v>962</v>
      </c>
      <c r="AB2939" t="s">
        <v>86</v>
      </c>
      <c r="AC2939" t="str">
        <f t="shared" si="53"/>
        <v>A3-6SO-E3</v>
      </c>
      <c r="AF2939" t="s">
        <v>179</v>
      </c>
    </row>
    <row r="2940" spans="1:32" x14ac:dyDescent="0.25">
      <c r="A2940">
        <v>9</v>
      </c>
      <c r="C2940" t="s">
        <v>58</v>
      </c>
      <c r="G2940" s="1" t="s">
        <v>78</v>
      </c>
      <c r="I2940" s="1" t="s">
        <v>449</v>
      </c>
      <c r="J2940">
        <v>6</v>
      </c>
      <c r="K2940" s="1" t="s">
        <v>60</v>
      </c>
      <c r="W2940" s="1" t="s">
        <v>962</v>
      </c>
      <c r="AB2940" t="s">
        <v>86</v>
      </c>
      <c r="AC2940" t="str">
        <f t="shared" si="53"/>
        <v>A3-6SO-D3</v>
      </c>
      <c r="AF2940" t="s">
        <v>155</v>
      </c>
    </row>
    <row r="2941" spans="1:32" x14ac:dyDescent="0.25">
      <c r="A2941">
        <v>10</v>
      </c>
      <c r="C2941" t="s">
        <v>58</v>
      </c>
      <c r="G2941" s="1" t="s">
        <v>78</v>
      </c>
      <c r="I2941" s="1" t="s">
        <v>449</v>
      </c>
      <c r="J2941">
        <v>6</v>
      </c>
      <c r="K2941" s="1" t="s">
        <v>60</v>
      </c>
      <c r="W2941" s="1" t="s">
        <v>962</v>
      </c>
      <c r="AB2941" t="s">
        <v>86</v>
      </c>
      <c r="AC2941" t="str">
        <f t="shared" si="53"/>
        <v>A3-6SO-C10</v>
      </c>
      <c r="AF2941" t="s">
        <v>126</v>
      </c>
    </row>
    <row r="2942" spans="1:32" x14ac:dyDescent="0.25">
      <c r="A2942">
        <v>11</v>
      </c>
      <c r="C2942" t="s">
        <v>58</v>
      </c>
      <c r="G2942" s="1" t="s">
        <v>78</v>
      </c>
      <c r="I2942" s="1" t="s">
        <v>449</v>
      </c>
      <c r="J2942">
        <v>6</v>
      </c>
      <c r="K2942" s="1" t="s">
        <v>60</v>
      </c>
      <c r="W2942" s="1" t="s">
        <v>962</v>
      </c>
      <c r="AB2942" t="s">
        <v>86</v>
      </c>
      <c r="AC2942" t="str">
        <f t="shared" si="53"/>
        <v>A3-6SO-G1</v>
      </c>
      <c r="AF2942" t="s">
        <v>290</v>
      </c>
    </row>
    <row r="2943" spans="1:32" x14ac:dyDescent="0.25">
      <c r="A2943">
        <v>51</v>
      </c>
      <c r="B2943" t="s">
        <v>89</v>
      </c>
      <c r="C2943" t="s">
        <v>201</v>
      </c>
      <c r="G2943" s="1" t="s">
        <v>78</v>
      </c>
      <c r="I2943" s="1" t="s">
        <v>193</v>
      </c>
      <c r="J2943">
        <v>2</v>
      </c>
      <c r="K2943" t="s">
        <v>954</v>
      </c>
      <c r="L2943">
        <v>7000</v>
      </c>
      <c r="S2943" s="87">
        <v>8.6470000000000002</v>
      </c>
      <c r="T2943" s="63">
        <v>0.91875000000000007</v>
      </c>
      <c r="U2943" s="19">
        <v>0.39163194444444444</v>
      </c>
      <c r="V2943" s="20">
        <v>5.456449E-2</v>
      </c>
      <c r="AB2943" t="s">
        <v>86</v>
      </c>
      <c r="AC2943" t="str">
        <f>"h-2"&amp;AB2943&amp;"-"&amp;AF2943</f>
        <v>h-2SO-G8</v>
      </c>
      <c r="AF2943" t="s">
        <v>148</v>
      </c>
    </row>
    <row r="2944" spans="1:32" x14ac:dyDescent="0.25">
      <c r="A2944">
        <v>52</v>
      </c>
      <c r="B2944" t="s">
        <v>89</v>
      </c>
      <c r="C2944" t="s">
        <v>201</v>
      </c>
      <c r="G2944" s="1" t="s">
        <v>78</v>
      </c>
      <c r="I2944" s="1" t="s">
        <v>193</v>
      </c>
      <c r="J2944">
        <v>2</v>
      </c>
      <c r="K2944" t="s">
        <v>954</v>
      </c>
      <c r="L2944">
        <v>7000</v>
      </c>
      <c r="S2944" s="87">
        <v>4.7649999999999997</v>
      </c>
      <c r="U2944" s="19">
        <v>0.3929050925925926</v>
      </c>
      <c r="V2944">
        <v>0.4889366</v>
      </c>
      <c r="AB2944" t="s">
        <v>85</v>
      </c>
      <c r="AC2944" t="str">
        <f t="shared" ref="AC2944:AC2967" si="54">"h-2"&amp;AB2944&amp;"-"&amp;AF2944</f>
        <v>h-2RT-F3</v>
      </c>
      <c r="AF2944" t="s">
        <v>241</v>
      </c>
    </row>
    <row r="2945" spans="1:36" x14ac:dyDescent="0.25">
      <c r="A2945">
        <v>53</v>
      </c>
      <c r="B2945" t="s">
        <v>89</v>
      </c>
      <c r="C2945" t="s">
        <v>201</v>
      </c>
      <c r="G2945" s="1" t="s">
        <v>78</v>
      </c>
      <c r="I2945" s="1" t="s">
        <v>193</v>
      </c>
      <c r="J2945">
        <v>2</v>
      </c>
      <c r="K2945" t="s">
        <v>954</v>
      </c>
      <c r="L2945">
        <v>7000</v>
      </c>
      <c r="S2945" s="87">
        <v>10.15</v>
      </c>
      <c r="U2945" s="19">
        <v>0.39378472222222222</v>
      </c>
      <c r="V2945" s="20">
        <v>4.0258660000000002E-2</v>
      </c>
      <c r="AB2945" t="s">
        <v>86</v>
      </c>
      <c r="AC2945" t="str">
        <f t="shared" si="54"/>
        <v>h-2SO-D11</v>
      </c>
      <c r="AF2945" t="s">
        <v>128</v>
      </c>
    </row>
    <row r="2946" spans="1:36" x14ac:dyDescent="0.25">
      <c r="A2946">
        <v>54</v>
      </c>
      <c r="B2946" t="s">
        <v>89</v>
      </c>
      <c r="C2946" t="s">
        <v>201</v>
      </c>
      <c r="G2946" s="1" t="s">
        <v>78</v>
      </c>
      <c r="I2946" s="1" t="s">
        <v>193</v>
      </c>
      <c r="J2946">
        <v>2</v>
      </c>
      <c r="K2946" t="s">
        <v>954</v>
      </c>
      <c r="L2946">
        <v>7000</v>
      </c>
      <c r="S2946" s="87">
        <v>8.3420000000000005</v>
      </c>
      <c r="U2946" s="19">
        <v>0.3946412037037037</v>
      </c>
      <c r="V2946" s="20">
        <v>7.3224129999999998E-2</v>
      </c>
      <c r="AB2946" t="s">
        <v>86</v>
      </c>
      <c r="AC2946" t="str">
        <f t="shared" si="54"/>
        <v>h-2SO-H7</v>
      </c>
      <c r="AF2946" t="s">
        <v>286</v>
      </c>
    </row>
    <row r="2947" spans="1:36" x14ac:dyDescent="0.25">
      <c r="A2947">
        <v>55</v>
      </c>
      <c r="B2947" t="s">
        <v>89</v>
      </c>
      <c r="C2947" t="s">
        <v>201</v>
      </c>
      <c r="G2947" s="1" t="s">
        <v>78</v>
      </c>
      <c r="I2947" s="1" t="s">
        <v>193</v>
      </c>
      <c r="J2947">
        <v>2</v>
      </c>
      <c r="K2947" t="s">
        <v>954</v>
      </c>
      <c r="L2947">
        <v>7000</v>
      </c>
      <c r="S2947" s="87">
        <v>7.5460000000000003</v>
      </c>
      <c r="U2947" s="19">
        <v>0.39570601851851855</v>
      </c>
      <c r="V2947" s="20">
        <v>3.7015409999999999E-2</v>
      </c>
      <c r="AB2947" t="s">
        <v>85</v>
      </c>
      <c r="AC2947" t="str">
        <f t="shared" si="54"/>
        <v>h-2RT-B6</v>
      </c>
      <c r="AF2947" t="s">
        <v>130</v>
      </c>
    </row>
    <row r="2948" spans="1:36" x14ac:dyDescent="0.25">
      <c r="A2948">
        <v>56</v>
      </c>
      <c r="B2948" t="s">
        <v>89</v>
      </c>
      <c r="C2948" t="s">
        <v>201</v>
      </c>
      <c r="G2948" s="1" t="s">
        <v>78</v>
      </c>
      <c r="I2948" s="1" t="s">
        <v>193</v>
      </c>
      <c r="J2948">
        <v>2</v>
      </c>
      <c r="K2948" t="s">
        <v>954</v>
      </c>
      <c r="L2948">
        <v>7000</v>
      </c>
      <c r="S2948" s="87">
        <v>6.726</v>
      </c>
      <c r="U2948" s="19">
        <v>0.39644675925925926</v>
      </c>
      <c r="V2948" s="20">
        <v>2.3569030000000001E-2</v>
      </c>
      <c r="AB2948" t="s">
        <v>85</v>
      </c>
      <c r="AC2948" t="str">
        <f t="shared" si="54"/>
        <v>h-2RT-D4</v>
      </c>
      <c r="AF2948" t="s">
        <v>236</v>
      </c>
    </row>
    <row r="2949" spans="1:36" x14ac:dyDescent="0.25">
      <c r="A2949">
        <v>57</v>
      </c>
      <c r="B2949" t="s">
        <v>89</v>
      </c>
      <c r="C2949" t="s">
        <v>201</v>
      </c>
      <c r="G2949" s="1" t="s">
        <v>78</v>
      </c>
      <c r="I2949" s="1" t="s">
        <v>193</v>
      </c>
      <c r="J2949">
        <v>2</v>
      </c>
      <c r="K2949" t="s">
        <v>954</v>
      </c>
      <c r="L2949">
        <v>7000</v>
      </c>
      <c r="S2949" s="87">
        <v>6.6760000000000002</v>
      </c>
      <c r="U2949" s="19">
        <v>0.39724537037037039</v>
      </c>
      <c r="V2949" s="20">
        <v>3.3018480000000003E-2</v>
      </c>
      <c r="AB2949" t="s">
        <v>86</v>
      </c>
      <c r="AC2949" t="str">
        <f t="shared" si="54"/>
        <v>h-2SO-E3</v>
      </c>
      <c r="AF2949" t="s">
        <v>179</v>
      </c>
    </row>
    <row r="2950" spans="1:36" x14ac:dyDescent="0.25">
      <c r="A2950">
        <v>58</v>
      </c>
      <c r="B2950" t="s">
        <v>89</v>
      </c>
      <c r="C2950" t="s">
        <v>201</v>
      </c>
      <c r="G2950" s="1" t="s">
        <v>78</v>
      </c>
      <c r="I2950" s="1" t="s">
        <v>193</v>
      </c>
      <c r="J2950">
        <v>2</v>
      </c>
      <c r="K2950" t="s">
        <v>954</v>
      </c>
      <c r="L2950">
        <v>7000</v>
      </c>
      <c r="S2950" s="87">
        <v>2.637</v>
      </c>
      <c r="U2950" s="19">
        <v>0.39839120370370368</v>
      </c>
      <c r="V2950" s="20">
        <v>2.663834E-2</v>
      </c>
      <c r="AB2950" t="s">
        <v>86</v>
      </c>
      <c r="AC2950" t="str">
        <f t="shared" si="54"/>
        <v>h-2SO-F7</v>
      </c>
      <c r="AF2950" t="s">
        <v>171</v>
      </c>
    </row>
    <row r="2951" spans="1:36" x14ac:dyDescent="0.25">
      <c r="A2951">
        <v>59</v>
      </c>
      <c r="B2951" t="s">
        <v>89</v>
      </c>
      <c r="C2951" t="s">
        <v>201</v>
      </c>
      <c r="G2951" s="1" t="s">
        <v>78</v>
      </c>
      <c r="I2951" s="1" t="s">
        <v>193</v>
      </c>
      <c r="J2951">
        <v>2</v>
      </c>
      <c r="K2951" t="s">
        <v>954</v>
      </c>
      <c r="L2951">
        <v>7000</v>
      </c>
      <c r="S2951" s="87">
        <v>7.4669999999999996</v>
      </c>
      <c r="U2951" s="19">
        <v>0.39924768518518516</v>
      </c>
      <c r="V2951" s="20">
        <v>3.0948360000000001E-2</v>
      </c>
      <c r="AB2951" t="s">
        <v>85</v>
      </c>
      <c r="AC2951" t="str">
        <f t="shared" si="54"/>
        <v>h-2RT-G1</v>
      </c>
      <c r="AF2951" t="s">
        <v>290</v>
      </c>
    </row>
    <row r="2952" spans="1:36" x14ac:dyDescent="0.25">
      <c r="A2952">
        <v>60</v>
      </c>
      <c r="B2952" t="s">
        <v>89</v>
      </c>
      <c r="C2952" t="s">
        <v>201</v>
      </c>
      <c r="G2952" s="1" t="s">
        <v>78</v>
      </c>
      <c r="I2952" s="1" t="s">
        <v>193</v>
      </c>
      <c r="J2952">
        <v>2</v>
      </c>
      <c r="K2952" t="s">
        <v>954</v>
      </c>
      <c r="L2952">
        <v>7000</v>
      </c>
      <c r="S2952" s="87">
        <v>7.5880000000000001</v>
      </c>
      <c r="U2952" s="19">
        <v>0.39994212962962966</v>
      </c>
      <c r="V2952" s="20">
        <v>3.7632890000000002E-2</v>
      </c>
      <c r="AB2952" t="s">
        <v>86</v>
      </c>
      <c r="AC2952" t="str">
        <f t="shared" si="54"/>
        <v>h-2SO-A6</v>
      </c>
      <c r="AF2952" t="s">
        <v>244</v>
      </c>
    </row>
    <row r="2953" spans="1:36" x14ac:dyDescent="0.25">
      <c r="A2953">
        <v>61</v>
      </c>
      <c r="B2953" t="s">
        <v>89</v>
      </c>
      <c r="C2953" t="s">
        <v>201</v>
      </c>
      <c r="G2953" s="1" t="s">
        <v>78</v>
      </c>
      <c r="I2953" s="1" t="s">
        <v>193</v>
      </c>
      <c r="J2953">
        <v>2</v>
      </c>
      <c r="K2953" t="s">
        <v>954</v>
      </c>
      <c r="L2953">
        <v>7000</v>
      </c>
      <c r="S2953" s="87">
        <v>7.3010000000000002</v>
      </c>
      <c r="U2953" s="19">
        <v>0.40067129629629633</v>
      </c>
      <c r="V2953" s="20">
        <v>2.607924E-2</v>
      </c>
      <c r="AB2953" t="s">
        <v>85</v>
      </c>
      <c r="AC2953" t="str">
        <f t="shared" si="54"/>
        <v>h-2RT-D7</v>
      </c>
      <c r="AF2953" t="s">
        <v>285</v>
      </c>
    </row>
    <row r="2954" spans="1:36" x14ac:dyDescent="0.25">
      <c r="A2954">
        <v>62</v>
      </c>
      <c r="B2954" t="s">
        <v>89</v>
      </c>
      <c r="C2954" t="s">
        <v>201</v>
      </c>
      <c r="G2954" s="1" t="s">
        <v>78</v>
      </c>
      <c r="I2954" s="1" t="s">
        <v>193</v>
      </c>
      <c r="J2954">
        <v>2</v>
      </c>
      <c r="K2954" t="s">
        <v>954</v>
      </c>
      <c r="L2954">
        <v>7000</v>
      </c>
      <c r="S2954" s="87">
        <v>2.82</v>
      </c>
      <c r="U2954" s="19">
        <v>0.40150462962962963</v>
      </c>
      <c r="V2954">
        <v>0.82164280000000001</v>
      </c>
      <c r="AB2954" t="s">
        <v>85</v>
      </c>
      <c r="AC2954" t="str">
        <f t="shared" si="54"/>
        <v>h-2RT-B11</v>
      </c>
      <c r="AD2954" s="9">
        <v>43387</v>
      </c>
      <c r="AE2954">
        <v>22</v>
      </c>
      <c r="AF2954" t="s">
        <v>129</v>
      </c>
      <c r="AG2954" t="s">
        <v>593</v>
      </c>
      <c r="AH2954">
        <v>14</v>
      </c>
      <c r="AI2954">
        <v>6</v>
      </c>
      <c r="AJ2954" s="63">
        <v>0.61111111111111105</v>
      </c>
    </row>
    <row r="2955" spans="1:36" x14ac:dyDescent="0.25">
      <c r="A2955">
        <v>63</v>
      </c>
      <c r="B2955" t="s">
        <v>89</v>
      </c>
      <c r="C2955" t="s">
        <v>201</v>
      </c>
      <c r="G2955" s="1" t="s">
        <v>78</v>
      </c>
      <c r="I2955" s="1" t="s">
        <v>193</v>
      </c>
      <c r="J2955">
        <v>2</v>
      </c>
      <c r="K2955" t="s">
        <v>954</v>
      </c>
      <c r="L2955">
        <v>7000</v>
      </c>
      <c r="S2955" s="87">
        <v>6.8010000000000002</v>
      </c>
      <c r="U2955" s="19">
        <v>0.40256944444444448</v>
      </c>
      <c r="V2955" s="20">
        <v>4.8921190000000003E-2</v>
      </c>
      <c r="AB2955" t="s">
        <v>86</v>
      </c>
      <c r="AC2955" t="str">
        <f t="shared" si="54"/>
        <v>h-2SO-B8</v>
      </c>
      <c r="AF2955" t="s">
        <v>173</v>
      </c>
    </row>
    <row r="2956" spans="1:36" x14ac:dyDescent="0.25">
      <c r="A2956">
        <v>64</v>
      </c>
      <c r="B2956" t="s">
        <v>89</v>
      </c>
      <c r="C2956" t="s">
        <v>201</v>
      </c>
      <c r="G2956" s="1" t="s">
        <v>78</v>
      </c>
      <c r="I2956" s="1" t="s">
        <v>193</v>
      </c>
      <c r="J2956">
        <v>2</v>
      </c>
      <c r="K2956" t="s">
        <v>954</v>
      </c>
      <c r="L2956">
        <v>7000</v>
      </c>
      <c r="S2956" s="87">
        <v>6.8579999999999997</v>
      </c>
      <c r="U2956" s="19">
        <v>0.40348379629629627</v>
      </c>
      <c r="V2956" s="20">
        <v>4.6561350000000001E-2</v>
      </c>
      <c r="AB2956" t="s">
        <v>86</v>
      </c>
      <c r="AC2956" t="str">
        <f t="shared" si="54"/>
        <v>h-2SO-G12</v>
      </c>
      <c r="AF2956" t="s">
        <v>147</v>
      </c>
    </row>
    <row r="2957" spans="1:36" x14ac:dyDescent="0.25">
      <c r="A2957">
        <v>65</v>
      </c>
      <c r="B2957" t="s">
        <v>89</v>
      </c>
      <c r="C2957" t="s">
        <v>201</v>
      </c>
      <c r="G2957" s="1" t="s">
        <v>78</v>
      </c>
      <c r="I2957" s="1" t="s">
        <v>193</v>
      </c>
      <c r="J2957">
        <v>2</v>
      </c>
      <c r="K2957" t="s">
        <v>954</v>
      </c>
      <c r="L2957">
        <v>7000</v>
      </c>
      <c r="S2957" s="87">
        <v>4.7850000000000001</v>
      </c>
      <c r="U2957" s="19">
        <v>0.4045023148148148</v>
      </c>
      <c r="V2957" s="20">
        <v>3.7390270000000003E-2</v>
      </c>
      <c r="AB2957" t="s">
        <v>85</v>
      </c>
      <c r="AC2957" t="str">
        <f t="shared" si="54"/>
        <v>h-2RT-A7</v>
      </c>
      <c r="AF2957" t="s">
        <v>164</v>
      </c>
    </row>
    <row r="2958" spans="1:36" x14ac:dyDescent="0.25">
      <c r="A2958">
        <v>66</v>
      </c>
      <c r="B2958" t="s">
        <v>89</v>
      </c>
      <c r="C2958" t="s">
        <v>201</v>
      </c>
      <c r="G2958" s="1" t="s">
        <v>78</v>
      </c>
      <c r="I2958" s="1" t="s">
        <v>193</v>
      </c>
      <c r="J2958">
        <v>2</v>
      </c>
      <c r="K2958" t="s">
        <v>954</v>
      </c>
      <c r="L2958">
        <v>7000</v>
      </c>
      <c r="S2958" s="87">
        <v>4.3220000000000001</v>
      </c>
      <c r="U2958" s="19">
        <v>0.40550925925925929</v>
      </c>
      <c r="V2958" s="20">
        <v>2.4632310000000001E-2</v>
      </c>
      <c r="AB2958" t="s">
        <v>86</v>
      </c>
      <c r="AC2958" t="str">
        <f t="shared" si="54"/>
        <v>h-2SO-A3</v>
      </c>
      <c r="AF2958" t="s">
        <v>245</v>
      </c>
    </row>
    <row r="2959" spans="1:36" x14ac:dyDescent="0.25">
      <c r="A2959">
        <v>67</v>
      </c>
      <c r="B2959" t="s">
        <v>89</v>
      </c>
      <c r="C2959" t="s">
        <v>201</v>
      </c>
      <c r="G2959" s="1" t="s">
        <v>78</v>
      </c>
      <c r="I2959" s="1" t="s">
        <v>193</v>
      </c>
      <c r="J2959">
        <v>2</v>
      </c>
      <c r="K2959" t="s">
        <v>954</v>
      </c>
      <c r="L2959">
        <v>7000</v>
      </c>
      <c r="S2959" s="87">
        <v>8.1443999999999992</v>
      </c>
      <c r="U2959" s="19">
        <v>0.40634259259259259</v>
      </c>
      <c r="V2959" s="20">
        <v>4.8401470000000002E-2</v>
      </c>
      <c r="AB2959" t="s">
        <v>86</v>
      </c>
      <c r="AC2959" t="str">
        <f t="shared" si="54"/>
        <v>h-2SO-G5</v>
      </c>
      <c r="AF2959" t="s">
        <v>337</v>
      </c>
    </row>
    <row r="2960" spans="1:36" x14ac:dyDescent="0.25">
      <c r="A2960">
        <v>68</v>
      </c>
      <c r="B2960" t="s">
        <v>89</v>
      </c>
      <c r="C2960" t="s">
        <v>201</v>
      </c>
      <c r="G2960" s="1" t="s">
        <v>78</v>
      </c>
      <c r="I2960" s="1" t="s">
        <v>193</v>
      </c>
      <c r="J2960">
        <v>2</v>
      </c>
      <c r="K2960" t="s">
        <v>954</v>
      </c>
      <c r="L2960">
        <v>7000</v>
      </c>
      <c r="S2960" s="87">
        <v>3.6190000000000002</v>
      </c>
      <c r="U2960" s="19">
        <v>0.40711805555555558</v>
      </c>
      <c r="V2960" s="20">
        <v>2.9889860000000001E-2</v>
      </c>
      <c r="AB2960" t="s">
        <v>85</v>
      </c>
      <c r="AC2960" t="str">
        <f t="shared" si="54"/>
        <v>h-2RT-C2</v>
      </c>
      <c r="AF2960" t="s">
        <v>149</v>
      </c>
    </row>
    <row r="2961" spans="1:32" x14ac:dyDescent="0.25">
      <c r="A2961">
        <v>69</v>
      </c>
      <c r="B2961" t="s">
        <v>89</v>
      </c>
      <c r="C2961" t="s">
        <v>201</v>
      </c>
      <c r="G2961" s="1" t="s">
        <v>78</v>
      </c>
      <c r="I2961" s="1" t="s">
        <v>193</v>
      </c>
      <c r="J2961">
        <v>2</v>
      </c>
      <c r="K2961" t="s">
        <v>954</v>
      </c>
      <c r="L2961">
        <v>7000</v>
      </c>
      <c r="S2961" s="87">
        <v>7.952</v>
      </c>
      <c r="U2961" s="19">
        <v>0.40795138888888888</v>
      </c>
      <c r="V2961">
        <v>0.3707877</v>
      </c>
      <c r="AB2961" t="s">
        <v>86</v>
      </c>
      <c r="AC2961" t="str">
        <f t="shared" si="54"/>
        <v>h-2SO-A12</v>
      </c>
      <c r="AF2961" t="s">
        <v>284</v>
      </c>
    </row>
    <row r="2962" spans="1:32" x14ac:dyDescent="0.25">
      <c r="A2962">
        <v>70</v>
      </c>
      <c r="B2962" t="s">
        <v>89</v>
      </c>
      <c r="C2962" t="s">
        <v>201</v>
      </c>
      <c r="G2962" s="1" t="s">
        <v>78</v>
      </c>
      <c r="I2962" s="1" t="s">
        <v>193</v>
      </c>
      <c r="J2962">
        <v>2</v>
      </c>
      <c r="K2962" t="s">
        <v>954</v>
      </c>
      <c r="L2962">
        <v>7000</v>
      </c>
      <c r="S2962" s="87">
        <v>5.7869999999999999</v>
      </c>
      <c r="U2962" s="19">
        <v>0.4088310185185185</v>
      </c>
      <c r="V2962">
        <v>6.9159399999999996E-2</v>
      </c>
      <c r="AB2962" t="s">
        <v>85</v>
      </c>
      <c r="AC2962" t="str">
        <f t="shared" si="54"/>
        <v>h-2RT-H11</v>
      </c>
      <c r="AF2962" t="s">
        <v>141</v>
      </c>
    </row>
    <row r="2963" spans="1:32" x14ac:dyDescent="0.25">
      <c r="A2963">
        <v>71</v>
      </c>
      <c r="B2963" t="s">
        <v>89</v>
      </c>
      <c r="C2963" t="s">
        <v>201</v>
      </c>
      <c r="G2963" s="1" t="s">
        <v>78</v>
      </c>
      <c r="I2963" s="1" t="s">
        <v>193</v>
      </c>
      <c r="J2963">
        <v>2</v>
      </c>
      <c r="K2963" t="s">
        <v>954</v>
      </c>
      <c r="L2963">
        <v>7000</v>
      </c>
      <c r="S2963" s="87">
        <v>5.1719999999999997</v>
      </c>
      <c r="U2963" s="19">
        <v>0.40991898148148148</v>
      </c>
      <c r="V2963" s="20">
        <v>4.7655009999999998E-2</v>
      </c>
      <c r="AB2963" t="s">
        <v>85</v>
      </c>
      <c r="AC2963" t="str">
        <f t="shared" si="54"/>
        <v>h-2RT-E5</v>
      </c>
      <c r="AF2963" t="s">
        <v>305</v>
      </c>
    </row>
    <row r="2964" spans="1:32" x14ac:dyDescent="0.25">
      <c r="A2964">
        <v>72</v>
      </c>
      <c r="B2964" t="s">
        <v>89</v>
      </c>
      <c r="C2964" t="s">
        <v>201</v>
      </c>
      <c r="G2964" s="1" t="s">
        <v>78</v>
      </c>
      <c r="I2964" s="1" t="s">
        <v>193</v>
      </c>
      <c r="J2964">
        <v>2</v>
      </c>
      <c r="K2964" t="s">
        <v>954</v>
      </c>
      <c r="L2964">
        <v>7000</v>
      </c>
      <c r="S2964" s="87">
        <v>4.8739999999999997</v>
      </c>
      <c r="U2964" s="19">
        <v>0.41067129629629634</v>
      </c>
      <c r="V2964" s="20">
        <v>4.7017650000000001E-2</v>
      </c>
      <c r="AB2964" t="s">
        <v>86</v>
      </c>
      <c r="AC2964" t="str">
        <f t="shared" si="54"/>
        <v>h-2SO-A4</v>
      </c>
      <c r="AF2964" t="s">
        <v>252</v>
      </c>
    </row>
    <row r="2965" spans="1:32" x14ac:dyDescent="0.25">
      <c r="A2965">
        <v>73</v>
      </c>
      <c r="B2965" t="s">
        <v>89</v>
      </c>
      <c r="C2965" t="s">
        <v>201</v>
      </c>
      <c r="G2965" s="1" t="s">
        <v>78</v>
      </c>
      <c r="I2965" s="1" t="s">
        <v>193</v>
      </c>
      <c r="J2965">
        <v>2</v>
      </c>
      <c r="K2965" t="s">
        <v>954</v>
      </c>
      <c r="L2965">
        <v>7000</v>
      </c>
      <c r="S2965" s="87">
        <v>4.2519999999999998</v>
      </c>
      <c r="U2965" s="19">
        <v>0.41165509259259259</v>
      </c>
      <c r="V2965" s="20">
        <v>8.7561879999999995E-2</v>
      </c>
      <c r="AB2965" t="s">
        <v>85</v>
      </c>
      <c r="AC2965" t="str">
        <f t="shared" si="54"/>
        <v>h-2RT-B2</v>
      </c>
      <c r="AF2965" t="s">
        <v>142</v>
      </c>
    </row>
    <row r="2966" spans="1:32" x14ac:dyDescent="0.25">
      <c r="A2966">
        <v>74</v>
      </c>
      <c r="B2966" t="s">
        <v>89</v>
      </c>
      <c r="C2966" t="s">
        <v>201</v>
      </c>
      <c r="G2966" s="1" t="s">
        <v>78</v>
      </c>
      <c r="I2966" s="1" t="s">
        <v>193</v>
      </c>
      <c r="J2966">
        <v>2</v>
      </c>
      <c r="K2966" t="s">
        <v>954</v>
      </c>
      <c r="L2966">
        <v>7000</v>
      </c>
      <c r="S2966" s="87">
        <v>4.3470000000000004</v>
      </c>
      <c r="U2966" s="19">
        <v>0.41282407407407407</v>
      </c>
      <c r="V2966" s="20">
        <v>2.9674269999999999E-2</v>
      </c>
      <c r="AB2966" t="s">
        <v>85</v>
      </c>
      <c r="AC2966" t="str">
        <f t="shared" si="54"/>
        <v>h-2RT-A5</v>
      </c>
      <c r="AF2966" t="s">
        <v>246</v>
      </c>
    </row>
    <row r="2967" spans="1:32" x14ac:dyDescent="0.25">
      <c r="A2967">
        <v>75</v>
      </c>
      <c r="B2967" t="s">
        <v>89</v>
      </c>
      <c r="C2967" t="s">
        <v>201</v>
      </c>
      <c r="G2967" s="1" t="s">
        <v>78</v>
      </c>
      <c r="I2967" s="1" t="s">
        <v>193</v>
      </c>
      <c r="J2967">
        <v>2</v>
      </c>
      <c r="K2967" t="s">
        <v>954</v>
      </c>
      <c r="L2967">
        <v>7000</v>
      </c>
      <c r="S2967" s="87">
        <v>7.952</v>
      </c>
      <c r="U2967" s="19">
        <v>0.41363425925925923</v>
      </c>
      <c r="V2967" s="20">
        <v>6.4537349999999993E-2</v>
      </c>
      <c r="AB2967" t="s">
        <v>85</v>
      </c>
      <c r="AC2967" t="str">
        <f t="shared" si="54"/>
        <v>h-2RT-C1</v>
      </c>
      <c r="AF2967" t="s">
        <v>146</v>
      </c>
    </row>
    <row r="2968" spans="1:32" x14ac:dyDescent="0.25">
      <c r="A2968">
        <v>76</v>
      </c>
      <c r="B2968" t="s">
        <v>89</v>
      </c>
      <c r="C2968" t="s">
        <v>608</v>
      </c>
      <c r="G2968" s="1" t="s">
        <v>78</v>
      </c>
      <c r="I2968" s="1" t="s">
        <v>193</v>
      </c>
      <c r="J2968">
        <v>2</v>
      </c>
      <c r="K2968" t="s">
        <v>954</v>
      </c>
      <c r="L2968">
        <v>7000</v>
      </c>
      <c r="U2968" s="19">
        <v>0.4145138888888889</v>
      </c>
      <c r="V2968" s="20">
        <v>7.7890600000000004E-3</v>
      </c>
    </row>
    <row r="2969" spans="1:32" x14ac:dyDescent="0.25">
      <c r="A2969">
        <v>77</v>
      </c>
      <c r="B2969" t="s">
        <v>89</v>
      </c>
      <c r="C2969" t="s">
        <v>608</v>
      </c>
      <c r="G2969" s="1" t="s">
        <v>78</v>
      </c>
      <c r="I2969" s="1" t="s">
        <v>193</v>
      </c>
      <c r="J2969">
        <v>2</v>
      </c>
      <c r="K2969" t="s">
        <v>954</v>
      </c>
      <c r="L2969">
        <v>7000</v>
      </c>
      <c r="T2969" s="63">
        <v>0.92222222222222217</v>
      </c>
      <c r="U2969" s="19">
        <v>0.41594907407407411</v>
      </c>
      <c r="V2969" s="20">
        <v>5.6044909999999996E-3</v>
      </c>
    </row>
    <row r="2970" spans="1:32" x14ac:dyDescent="0.25">
      <c r="A2970">
        <v>51</v>
      </c>
      <c r="B2970" t="s">
        <v>230</v>
      </c>
      <c r="C2970" t="s">
        <v>201</v>
      </c>
      <c r="G2970" s="1" t="s">
        <v>78</v>
      </c>
      <c r="I2970" s="1" t="s">
        <v>193</v>
      </c>
      <c r="J2970">
        <v>2</v>
      </c>
      <c r="K2970" t="s">
        <v>954</v>
      </c>
      <c r="L2970">
        <v>6262</v>
      </c>
      <c r="S2970" s="87">
        <v>5.157</v>
      </c>
      <c r="T2970" s="63">
        <v>0.91527777777777775</v>
      </c>
      <c r="U2970" s="19">
        <v>0.39163194444444444</v>
      </c>
      <c r="V2970">
        <v>1.155432</v>
      </c>
      <c r="AB2970" t="s">
        <v>86</v>
      </c>
      <c r="AC2970" t="str">
        <f>"h-2"&amp;AB2970&amp;"-"&amp;AF2970</f>
        <v>h-2SO-H6</v>
      </c>
      <c r="AF2970" t="s">
        <v>143</v>
      </c>
    </row>
    <row r="2971" spans="1:32" x14ac:dyDescent="0.25">
      <c r="A2971">
        <v>52</v>
      </c>
      <c r="B2971" t="s">
        <v>230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954</v>
      </c>
      <c r="L2971">
        <v>6262</v>
      </c>
      <c r="S2971" s="87">
        <v>7.4969999999999999</v>
      </c>
      <c r="U2971" s="19">
        <v>0.3929050925925926</v>
      </c>
      <c r="V2971" s="20">
        <v>5.676585E-2</v>
      </c>
      <c r="AB2971" t="s">
        <v>86</v>
      </c>
      <c r="AC2971" t="str">
        <f t="shared" ref="AC2971:AC2994" si="55">"h-2"&amp;AB2971&amp;"-"&amp;AF2971</f>
        <v>h-2SO-E5</v>
      </c>
      <c r="AF2971" t="s">
        <v>305</v>
      </c>
    </row>
    <row r="2972" spans="1:32" x14ac:dyDescent="0.25">
      <c r="A2972">
        <v>53</v>
      </c>
      <c r="B2972" t="s">
        <v>230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954</v>
      </c>
      <c r="L2972">
        <v>6262</v>
      </c>
      <c r="S2972" s="87">
        <v>6.8860000000000001</v>
      </c>
      <c r="U2972" s="19">
        <v>0.39378472222222222</v>
      </c>
      <c r="V2972" s="20">
        <v>4.295641E-2</v>
      </c>
      <c r="AB2972" t="s">
        <v>86</v>
      </c>
      <c r="AC2972" t="str">
        <f t="shared" si="55"/>
        <v>h-2SO-B1</v>
      </c>
      <c r="AF2972" t="s">
        <v>169</v>
      </c>
    </row>
    <row r="2973" spans="1:32" x14ac:dyDescent="0.25">
      <c r="A2973">
        <v>54</v>
      </c>
      <c r="B2973" t="s">
        <v>230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954</v>
      </c>
      <c r="L2973">
        <v>6262</v>
      </c>
      <c r="S2973" s="87">
        <v>7.9669999999999996</v>
      </c>
      <c r="U2973" s="19">
        <v>0.3946412037037037</v>
      </c>
      <c r="V2973">
        <v>0.62788889999999997</v>
      </c>
      <c r="AB2973" t="s">
        <v>85</v>
      </c>
      <c r="AC2973" t="str">
        <f t="shared" si="55"/>
        <v>h-2RT-G6</v>
      </c>
      <c r="AF2973" t="s">
        <v>235</v>
      </c>
    </row>
    <row r="2974" spans="1:32" x14ac:dyDescent="0.25">
      <c r="A2974">
        <v>55</v>
      </c>
      <c r="B2974" t="s">
        <v>230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954</v>
      </c>
      <c r="L2974">
        <v>6262</v>
      </c>
      <c r="S2974" s="87">
        <v>7.0789999999999997</v>
      </c>
      <c r="U2974" s="19">
        <v>0.39570601851851855</v>
      </c>
      <c r="V2974" s="20">
        <v>4.7922630000000001E-2</v>
      </c>
      <c r="AB2974" t="s">
        <v>85</v>
      </c>
      <c r="AC2974" t="str">
        <f t="shared" si="55"/>
        <v>h-2RT-C10</v>
      </c>
      <c r="AF2974" t="s">
        <v>126</v>
      </c>
    </row>
    <row r="2975" spans="1:32" x14ac:dyDescent="0.25">
      <c r="A2975">
        <v>56</v>
      </c>
      <c r="B2975" t="s">
        <v>230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954</v>
      </c>
      <c r="L2975">
        <v>6262</v>
      </c>
      <c r="S2975" s="87">
        <v>10.635999999999999</v>
      </c>
      <c r="U2975" s="19">
        <v>0.39644675925925926</v>
      </c>
      <c r="V2975">
        <v>7.6250399999999996E-2</v>
      </c>
      <c r="AB2975" t="s">
        <v>86</v>
      </c>
      <c r="AC2975" t="str">
        <f t="shared" si="55"/>
        <v>h-2SO-F5</v>
      </c>
      <c r="AF2975" t="s">
        <v>250</v>
      </c>
    </row>
    <row r="2976" spans="1:32" x14ac:dyDescent="0.25">
      <c r="A2976">
        <v>57</v>
      </c>
      <c r="B2976" t="s">
        <v>230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954</v>
      </c>
      <c r="L2976">
        <v>6262</v>
      </c>
      <c r="S2976" s="87">
        <v>5.4119999999999999</v>
      </c>
      <c r="U2976" s="19">
        <v>0.39724537037037039</v>
      </c>
      <c r="V2976">
        <v>0.86123620000000001</v>
      </c>
      <c r="AB2976" t="s">
        <v>85</v>
      </c>
      <c r="AC2976" t="str">
        <f t="shared" si="55"/>
        <v>h-2RT-G5</v>
      </c>
      <c r="AF2976" t="s">
        <v>337</v>
      </c>
    </row>
    <row r="2977" spans="1:32" x14ac:dyDescent="0.25">
      <c r="A2977">
        <v>58</v>
      </c>
      <c r="B2977" t="s">
        <v>230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954</v>
      </c>
      <c r="L2977">
        <v>6262</v>
      </c>
      <c r="S2977" s="87">
        <v>7.335</v>
      </c>
      <c r="U2977" s="19">
        <v>0.39839120370370368</v>
      </c>
      <c r="V2977" s="20">
        <v>5.9028669999999998E-2</v>
      </c>
      <c r="AB2977" t="s">
        <v>85</v>
      </c>
      <c r="AC2977" t="str">
        <f t="shared" si="55"/>
        <v>h-2RT-H9</v>
      </c>
      <c r="AF2977" t="s">
        <v>287</v>
      </c>
    </row>
    <row r="2978" spans="1:32" x14ac:dyDescent="0.25">
      <c r="A2978">
        <v>59</v>
      </c>
      <c r="B2978" t="s">
        <v>230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954</v>
      </c>
      <c r="L2978">
        <v>6262</v>
      </c>
      <c r="S2978" s="87">
        <v>5.01</v>
      </c>
      <c r="U2978" s="19">
        <v>0.39924768518518516</v>
      </c>
      <c r="V2978" s="20">
        <v>6.4661830000000003E-2</v>
      </c>
      <c r="AB2978" t="s">
        <v>86</v>
      </c>
      <c r="AC2978" t="str">
        <f t="shared" si="55"/>
        <v>h-2SO-E9</v>
      </c>
      <c r="AF2978" t="s">
        <v>167</v>
      </c>
    </row>
    <row r="2979" spans="1:32" x14ac:dyDescent="0.25">
      <c r="A2979">
        <v>60</v>
      </c>
      <c r="B2979" t="s">
        <v>230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954</v>
      </c>
      <c r="L2979">
        <v>6262</v>
      </c>
      <c r="S2979" s="87">
        <v>8.6750000000000007</v>
      </c>
      <c r="U2979" s="19">
        <v>0.39994212962962966</v>
      </c>
      <c r="V2979" s="20">
        <v>4.2749469999999998E-2</v>
      </c>
      <c r="AB2979" t="s">
        <v>86</v>
      </c>
      <c r="AC2979" t="str">
        <f t="shared" si="55"/>
        <v>h-2SO-C6</v>
      </c>
      <c r="AF2979" t="s">
        <v>168</v>
      </c>
    </row>
    <row r="2980" spans="1:32" x14ac:dyDescent="0.25">
      <c r="A2980">
        <v>61</v>
      </c>
      <c r="B2980" t="s">
        <v>230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6262</v>
      </c>
      <c r="S2980" s="87">
        <v>3.7080000000000002</v>
      </c>
      <c r="U2980" s="19">
        <v>0.40067129629629633</v>
      </c>
      <c r="V2980">
        <v>5.7509699999999997E-2</v>
      </c>
      <c r="AB2980" t="s">
        <v>86</v>
      </c>
      <c r="AC2980" t="str">
        <f t="shared" si="55"/>
        <v>h-2SO-A1</v>
      </c>
      <c r="AF2980" t="s">
        <v>247</v>
      </c>
    </row>
    <row r="2981" spans="1:32" x14ac:dyDescent="0.25">
      <c r="A2981">
        <v>62</v>
      </c>
      <c r="B2981" t="s">
        <v>230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6262</v>
      </c>
      <c r="S2981" s="87">
        <v>10.93</v>
      </c>
      <c r="U2981" s="19">
        <v>0.40150462962962963</v>
      </c>
      <c r="V2981" s="20">
        <v>9.0676140000000002E-2</v>
      </c>
      <c r="AB2981" t="s">
        <v>85</v>
      </c>
      <c r="AC2981" t="str">
        <f t="shared" si="55"/>
        <v>h-2RT-A2</v>
      </c>
      <c r="AF2981" t="s">
        <v>120</v>
      </c>
    </row>
    <row r="2982" spans="1:32" x14ac:dyDescent="0.25">
      <c r="A2982">
        <v>63</v>
      </c>
      <c r="B2982" t="s">
        <v>230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6262</v>
      </c>
      <c r="S2982" s="87">
        <v>6.2290000000000001</v>
      </c>
      <c r="U2982" s="19">
        <v>0.40256944444444448</v>
      </c>
      <c r="V2982" s="20">
        <v>4.8241119999999998E-2</v>
      </c>
      <c r="AB2982" t="s">
        <v>85</v>
      </c>
      <c r="AC2982" t="str">
        <f t="shared" si="55"/>
        <v>h-2RT-B9</v>
      </c>
      <c r="AF2982" t="s">
        <v>125</v>
      </c>
    </row>
    <row r="2983" spans="1:32" x14ac:dyDescent="0.25">
      <c r="A2983">
        <v>64</v>
      </c>
      <c r="B2983" t="s">
        <v>230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6262</v>
      </c>
      <c r="S2983" s="87">
        <v>8.4220000000000006</v>
      </c>
      <c r="U2983" s="19">
        <v>0.40348379629629627</v>
      </c>
      <c r="V2983">
        <v>0.69258140000000001</v>
      </c>
      <c r="AB2983" t="s">
        <v>86</v>
      </c>
      <c r="AC2983" t="str">
        <f t="shared" si="55"/>
        <v>h-2SO-H10</v>
      </c>
      <c r="AF2983" s="89" t="s">
        <v>174</v>
      </c>
    </row>
    <row r="2984" spans="1:32" x14ac:dyDescent="0.25">
      <c r="A2984">
        <v>65</v>
      </c>
      <c r="B2984" t="s">
        <v>230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6262</v>
      </c>
      <c r="S2984" s="87">
        <v>6.5759999999999996</v>
      </c>
      <c r="U2984" s="19">
        <v>0.4045023148148148</v>
      </c>
      <c r="V2984" s="20">
        <v>4.813655E-2</v>
      </c>
      <c r="AB2984" t="s">
        <v>85</v>
      </c>
      <c r="AC2984" t="str">
        <f t="shared" si="55"/>
        <v>h-2RT-B12</v>
      </c>
      <c r="AF2984" t="s">
        <v>132</v>
      </c>
    </row>
    <row r="2985" spans="1:32" x14ac:dyDescent="0.25">
      <c r="A2985">
        <v>66</v>
      </c>
      <c r="B2985" t="s">
        <v>230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6262</v>
      </c>
      <c r="S2985" s="87">
        <v>9.3810000000000002</v>
      </c>
      <c r="U2985" s="19">
        <v>0.40550925925925929</v>
      </c>
      <c r="V2985" s="20">
        <v>4.6152949999999998E-2</v>
      </c>
      <c r="AB2985" t="s">
        <v>85</v>
      </c>
      <c r="AC2985" t="str">
        <f t="shared" si="55"/>
        <v>h-2RT-F7</v>
      </c>
      <c r="AF2985" t="s">
        <v>171</v>
      </c>
    </row>
    <row r="2986" spans="1:32" x14ac:dyDescent="0.25">
      <c r="A2986">
        <v>67</v>
      </c>
      <c r="B2986" t="s">
        <v>230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6262</v>
      </c>
      <c r="S2986" s="87">
        <v>7.0149999999999997</v>
      </c>
      <c r="U2986" s="19">
        <v>0.40634259259259259</v>
      </c>
      <c r="V2986" s="20">
        <v>4.684079E-2</v>
      </c>
      <c r="AB2986" t="s">
        <v>85</v>
      </c>
      <c r="AC2986" t="str">
        <f t="shared" si="55"/>
        <v>h-2RT-G8</v>
      </c>
      <c r="AF2986" t="s">
        <v>148</v>
      </c>
    </row>
    <row r="2987" spans="1:32" x14ac:dyDescent="0.25">
      <c r="A2987">
        <v>68</v>
      </c>
      <c r="B2987" t="s">
        <v>230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6262</v>
      </c>
      <c r="S2987" s="87">
        <v>7.3440000000000003</v>
      </c>
      <c r="U2987" s="19">
        <v>0.40711805555555558</v>
      </c>
      <c r="V2987" s="20">
        <v>4.7676940000000001E-2</v>
      </c>
      <c r="AB2987" t="s">
        <v>86</v>
      </c>
      <c r="AC2987" t="str">
        <f t="shared" si="55"/>
        <v>h-2SO-D9</v>
      </c>
      <c r="AF2987" t="s">
        <v>151</v>
      </c>
    </row>
    <row r="2988" spans="1:32" x14ac:dyDescent="0.25">
      <c r="A2988">
        <v>69</v>
      </c>
      <c r="B2988" t="s">
        <v>230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6262</v>
      </c>
      <c r="S2988" s="87">
        <v>5.76</v>
      </c>
      <c r="U2988" s="19">
        <v>0.40795138888888888</v>
      </c>
      <c r="V2988">
        <v>0.1819114</v>
      </c>
      <c r="AB2988" t="s">
        <v>85</v>
      </c>
      <c r="AC2988" t="str">
        <f t="shared" si="55"/>
        <v>h-2RT-G2</v>
      </c>
      <c r="AF2988" t="s">
        <v>127</v>
      </c>
    </row>
    <row r="2989" spans="1:32" x14ac:dyDescent="0.25">
      <c r="A2989">
        <v>70</v>
      </c>
      <c r="B2989" t="s">
        <v>230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6262</v>
      </c>
      <c r="S2989" s="87">
        <v>7.194</v>
      </c>
      <c r="U2989" s="19">
        <v>0.4088310185185185</v>
      </c>
      <c r="V2989">
        <v>1.1385620000000001</v>
      </c>
      <c r="AB2989" t="s">
        <v>85</v>
      </c>
      <c r="AC2989" t="str">
        <f t="shared" si="55"/>
        <v>h-2RT-E1</v>
      </c>
      <c r="AF2989" t="s">
        <v>137</v>
      </c>
    </row>
    <row r="2990" spans="1:32" x14ac:dyDescent="0.25">
      <c r="A2990">
        <v>71</v>
      </c>
      <c r="B2990" t="s">
        <v>230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6262</v>
      </c>
      <c r="S2990" s="87">
        <v>7.0910000000000002</v>
      </c>
      <c r="U2990" s="19">
        <v>0.40991898148148148</v>
      </c>
      <c r="V2990">
        <v>6.21728E-2</v>
      </c>
      <c r="AB2990" t="s">
        <v>85</v>
      </c>
      <c r="AC2990" t="str">
        <f t="shared" si="55"/>
        <v>h-2RT-A4</v>
      </c>
      <c r="AF2990" t="s">
        <v>252</v>
      </c>
    </row>
    <row r="2991" spans="1:32" x14ac:dyDescent="0.25">
      <c r="A2991">
        <v>72</v>
      </c>
      <c r="B2991" t="s">
        <v>230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6262</v>
      </c>
      <c r="S2991" s="87">
        <v>7.3369999999999997</v>
      </c>
      <c r="U2991" s="19">
        <v>0.41067129629629634</v>
      </c>
      <c r="V2991">
        <v>1.0035719999999999</v>
      </c>
      <c r="AB2991" t="s">
        <v>85</v>
      </c>
      <c r="AC2991" t="str">
        <f t="shared" si="55"/>
        <v>h-2RT-E6</v>
      </c>
      <c r="AF2991" t="s">
        <v>156</v>
      </c>
    </row>
    <row r="2992" spans="1:32" x14ac:dyDescent="0.25">
      <c r="A2992">
        <v>73</v>
      </c>
      <c r="B2992" t="s">
        <v>230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6262</v>
      </c>
      <c r="S2992" s="87">
        <v>2.3450000000000002</v>
      </c>
      <c r="U2992" s="19">
        <v>0.41165509259259259</v>
      </c>
      <c r="V2992">
        <v>1.621116</v>
      </c>
      <c r="AB2992" t="s">
        <v>86</v>
      </c>
      <c r="AC2992" t="str">
        <f t="shared" si="55"/>
        <v>h-2SO-G7</v>
      </c>
      <c r="AF2992" t="s">
        <v>136</v>
      </c>
    </row>
    <row r="2993" spans="1:32" x14ac:dyDescent="0.25">
      <c r="A2993">
        <v>74</v>
      </c>
      <c r="B2993" t="s">
        <v>230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6262</v>
      </c>
      <c r="S2993" s="87">
        <v>6.2990000000000004</v>
      </c>
      <c r="U2993" s="19">
        <v>0.41282407407407407</v>
      </c>
      <c r="V2993">
        <v>0.1087267</v>
      </c>
      <c r="AB2993" t="s">
        <v>85</v>
      </c>
      <c r="AC2993" t="str">
        <f t="shared" si="55"/>
        <v>h-2RT-C4</v>
      </c>
      <c r="AF2993" t="s">
        <v>161</v>
      </c>
    </row>
    <row r="2994" spans="1:32" x14ac:dyDescent="0.25">
      <c r="A2994">
        <v>75</v>
      </c>
      <c r="B2994" t="s">
        <v>230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6262</v>
      </c>
      <c r="S2994" s="87">
        <v>7.242</v>
      </c>
      <c r="U2994" s="19">
        <v>0.41363425925925923</v>
      </c>
      <c r="V2994" s="20">
        <v>3.4897280000000003E-2</v>
      </c>
      <c r="AB2994" t="s">
        <v>85</v>
      </c>
      <c r="AC2994" t="str">
        <f t="shared" si="55"/>
        <v>h-2RT-H1</v>
      </c>
      <c r="AF2994" t="s">
        <v>239</v>
      </c>
    </row>
    <row r="2995" spans="1:32" x14ac:dyDescent="0.25">
      <c r="A2995">
        <v>76</v>
      </c>
      <c r="B2995" t="s">
        <v>230</v>
      </c>
      <c r="C2995" t="s">
        <v>608</v>
      </c>
      <c r="G2995" s="1" t="s">
        <v>78</v>
      </c>
      <c r="I2995" s="1" t="s">
        <v>193</v>
      </c>
      <c r="J2995">
        <v>2</v>
      </c>
      <c r="K2995" t="s">
        <v>954</v>
      </c>
      <c r="L2995">
        <v>6262</v>
      </c>
      <c r="U2995" s="19">
        <v>0.4145138888888889</v>
      </c>
      <c r="V2995" s="20">
        <v>1.2496459999999999E-2</v>
      </c>
    </row>
    <row r="2996" spans="1:32" x14ac:dyDescent="0.25">
      <c r="A2996">
        <v>77</v>
      </c>
      <c r="B2996" t="s">
        <v>230</v>
      </c>
      <c r="C2996" t="s">
        <v>608</v>
      </c>
      <c r="G2996" s="1" t="s">
        <v>78</v>
      </c>
      <c r="I2996" s="1" t="s">
        <v>193</v>
      </c>
      <c r="J2996">
        <v>2</v>
      </c>
      <c r="K2996" t="s">
        <v>954</v>
      </c>
      <c r="L2996">
        <v>6262</v>
      </c>
      <c r="T2996" s="63">
        <v>0.91875000000000007</v>
      </c>
      <c r="U2996" s="19">
        <v>0.41594907407407411</v>
      </c>
      <c r="V2996">
        <v>1.16057E-2</v>
      </c>
    </row>
    <row r="2997" spans="1:32" x14ac:dyDescent="0.25">
      <c r="A2997">
        <v>51</v>
      </c>
      <c r="B2997" t="s">
        <v>293</v>
      </c>
      <c r="C2997" t="s">
        <v>201</v>
      </c>
      <c r="G2997" s="1" t="s">
        <v>78</v>
      </c>
      <c r="I2997" s="1" t="s">
        <v>212</v>
      </c>
      <c r="J2997">
        <v>3</v>
      </c>
      <c r="K2997" t="s">
        <v>954</v>
      </c>
      <c r="L2997">
        <v>6262</v>
      </c>
      <c r="Z2997" t="s">
        <v>1617</v>
      </c>
    </row>
    <row r="2998" spans="1:32" x14ac:dyDescent="0.25">
      <c r="A2998">
        <v>52</v>
      </c>
      <c r="B2998" t="s">
        <v>293</v>
      </c>
      <c r="C2998" t="s">
        <v>201</v>
      </c>
      <c r="G2998" s="1" t="s">
        <v>78</v>
      </c>
      <c r="I2998" s="1" t="s">
        <v>212</v>
      </c>
      <c r="J2998">
        <v>3</v>
      </c>
      <c r="K2998" t="s">
        <v>954</v>
      </c>
      <c r="L2998">
        <v>6262</v>
      </c>
      <c r="S2998" s="87">
        <v>3.47</v>
      </c>
      <c r="T2998" s="63">
        <v>0.46388888888888885</v>
      </c>
      <c r="U2998" s="19">
        <v>0.34377314814814813</v>
      </c>
      <c r="V2998" s="20">
        <v>6.8555210000000005E-2</v>
      </c>
      <c r="AB2998" t="s">
        <v>85</v>
      </c>
      <c r="AC2998" t="str">
        <f t="shared" ref="AC2998:AC3021" si="56">"h-3"&amp;AB2998&amp;"-"&amp;AF2998</f>
        <v>h-3RT-H2</v>
      </c>
      <c r="AF2998" t="s">
        <v>122</v>
      </c>
    </row>
    <row r="2999" spans="1:32" x14ac:dyDescent="0.25">
      <c r="A2999">
        <v>53</v>
      </c>
      <c r="B2999" t="s">
        <v>293</v>
      </c>
      <c r="C2999" t="s">
        <v>201</v>
      </c>
      <c r="G2999" s="1" t="s">
        <v>78</v>
      </c>
      <c r="I2999" s="1" t="s">
        <v>212</v>
      </c>
      <c r="J2999">
        <v>3</v>
      </c>
      <c r="K2999" t="s">
        <v>954</v>
      </c>
      <c r="L2999">
        <v>6262</v>
      </c>
      <c r="S2999" s="87">
        <v>3.6869999999999998</v>
      </c>
      <c r="U2999" s="19">
        <v>0.34461805555555558</v>
      </c>
      <c r="V2999">
        <v>1.648911</v>
      </c>
      <c r="AB2999" t="s">
        <v>85</v>
      </c>
      <c r="AC2999" t="str">
        <f t="shared" si="56"/>
        <v>h-3RT-D5</v>
      </c>
      <c r="AF2999" t="s">
        <v>251</v>
      </c>
    </row>
    <row r="3000" spans="1:32" x14ac:dyDescent="0.25">
      <c r="A3000">
        <v>54</v>
      </c>
      <c r="B3000" t="s">
        <v>293</v>
      </c>
      <c r="C3000" t="s">
        <v>201</v>
      </c>
      <c r="G3000" s="1" t="s">
        <v>78</v>
      </c>
      <c r="I3000" s="1" t="s">
        <v>212</v>
      </c>
      <c r="J3000">
        <v>3</v>
      </c>
      <c r="K3000" t="s">
        <v>954</v>
      </c>
      <c r="L3000">
        <v>6262</v>
      </c>
      <c r="S3000" s="87">
        <v>3.3839999999999999</v>
      </c>
      <c r="U3000" s="19">
        <v>0.34561342592592598</v>
      </c>
      <c r="V3000" s="20">
        <v>8.9593249999999999E-2</v>
      </c>
      <c r="AB3000" t="s">
        <v>86</v>
      </c>
      <c r="AC3000" t="str">
        <f t="shared" si="56"/>
        <v>h-3SO-D12</v>
      </c>
      <c r="AF3000" t="s">
        <v>162</v>
      </c>
    </row>
    <row r="3001" spans="1:32" x14ac:dyDescent="0.25">
      <c r="A3001">
        <v>55</v>
      </c>
      <c r="B3001" t="s">
        <v>293</v>
      </c>
      <c r="C3001" t="s">
        <v>201</v>
      </c>
      <c r="G3001" s="1" t="s">
        <v>78</v>
      </c>
      <c r="I3001" s="1" t="s">
        <v>212</v>
      </c>
      <c r="J3001">
        <v>3</v>
      </c>
      <c r="K3001" t="s">
        <v>954</v>
      </c>
      <c r="L3001">
        <v>6262</v>
      </c>
      <c r="S3001" s="87">
        <v>3.4060000000000001</v>
      </c>
      <c r="U3001" s="19">
        <v>0.34640046296296295</v>
      </c>
      <c r="V3001">
        <v>1.4107419999999999</v>
      </c>
      <c r="AB3001" t="s">
        <v>86</v>
      </c>
      <c r="AC3001" t="str">
        <f t="shared" si="56"/>
        <v>h-3SO-F1</v>
      </c>
      <c r="AF3001" t="s">
        <v>157</v>
      </c>
    </row>
    <row r="3002" spans="1:32" x14ac:dyDescent="0.25">
      <c r="A3002">
        <v>56</v>
      </c>
      <c r="B3002" t="s">
        <v>293</v>
      </c>
      <c r="C3002" t="s">
        <v>201</v>
      </c>
      <c r="G3002" s="1" t="s">
        <v>78</v>
      </c>
      <c r="I3002" s="1" t="s">
        <v>212</v>
      </c>
      <c r="J3002">
        <v>3</v>
      </c>
      <c r="K3002" t="s">
        <v>954</v>
      </c>
      <c r="L3002">
        <v>6262</v>
      </c>
      <c r="S3002" s="87">
        <v>2.3450000000000002</v>
      </c>
      <c r="U3002" s="19">
        <v>0.34741898148148148</v>
      </c>
      <c r="V3002" s="20">
        <v>8.2403859999999995E-2</v>
      </c>
      <c r="AB3002" t="s">
        <v>85</v>
      </c>
      <c r="AC3002" t="str">
        <f t="shared" si="56"/>
        <v>h-3RT-B3</v>
      </c>
      <c r="AF3002" t="s">
        <v>242</v>
      </c>
    </row>
    <row r="3003" spans="1:32" x14ac:dyDescent="0.25">
      <c r="A3003">
        <v>57</v>
      </c>
      <c r="B3003" t="s">
        <v>293</v>
      </c>
      <c r="C3003" t="s">
        <v>201</v>
      </c>
      <c r="G3003" s="1" t="s">
        <v>78</v>
      </c>
      <c r="I3003" s="1" t="s">
        <v>212</v>
      </c>
      <c r="J3003">
        <v>3</v>
      </c>
      <c r="K3003" t="s">
        <v>954</v>
      </c>
      <c r="L3003">
        <v>6262</v>
      </c>
      <c r="S3003" s="87">
        <v>6.2169999999999996</v>
      </c>
      <c r="U3003" s="19">
        <v>0.34825231481481483</v>
      </c>
      <c r="V3003" s="20">
        <v>8.0746730000000003E-2</v>
      </c>
      <c r="AB3003" t="s">
        <v>86</v>
      </c>
      <c r="AC3003" t="str">
        <f t="shared" si="56"/>
        <v>h-3SO-G3</v>
      </c>
      <c r="AF3003" t="s">
        <v>139</v>
      </c>
    </row>
    <row r="3004" spans="1:32" x14ac:dyDescent="0.25">
      <c r="A3004">
        <v>58</v>
      </c>
      <c r="B3004" t="s">
        <v>293</v>
      </c>
      <c r="C3004" t="s">
        <v>201</v>
      </c>
      <c r="G3004" s="1" t="s">
        <v>78</v>
      </c>
      <c r="I3004" s="1" t="s">
        <v>212</v>
      </c>
      <c r="J3004">
        <v>3</v>
      </c>
      <c r="K3004" t="s">
        <v>954</v>
      </c>
      <c r="L3004">
        <v>6262</v>
      </c>
      <c r="S3004" s="87">
        <v>3.758</v>
      </c>
      <c r="U3004" s="19">
        <v>0.34901620370370368</v>
      </c>
      <c r="V3004" s="20">
        <v>7.3825749999999996E-2</v>
      </c>
      <c r="AB3004" t="s">
        <v>86</v>
      </c>
      <c r="AC3004" t="str">
        <f t="shared" si="56"/>
        <v>h-3SO-G8</v>
      </c>
      <c r="AF3004" t="s">
        <v>148</v>
      </c>
    </row>
    <row r="3005" spans="1:32" x14ac:dyDescent="0.25">
      <c r="A3005">
        <v>59</v>
      </c>
      <c r="B3005" t="s">
        <v>293</v>
      </c>
      <c r="C3005" t="s">
        <v>201</v>
      </c>
      <c r="G3005" s="1" t="s">
        <v>78</v>
      </c>
      <c r="I3005" s="1" t="s">
        <v>212</v>
      </c>
      <c r="J3005">
        <v>3</v>
      </c>
      <c r="K3005" t="s">
        <v>954</v>
      </c>
      <c r="L3005">
        <v>6262</v>
      </c>
      <c r="S3005" s="87">
        <v>4.681</v>
      </c>
      <c r="U3005" s="19">
        <v>0.34995370370370371</v>
      </c>
      <c r="V3005">
        <v>5.7314200000000003E-2</v>
      </c>
      <c r="AB3005" t="s">
        <v>86</v>
      </c>
      <c r="AC3005" t="str">
        <f t="shared" si="56"/>
        <v>h-3SO-A6</v>
      </c>
      <c r="AF3005" t="s">
        <v>244</v>
      </c>
    </row>
    <row r="3006" spans="1:32" x14ac:dyDescent="0.25">
      <c r="A3006">
        <v>60</v>
      </c>
      <c r="B3006" t="s">
        <v>293</v>
      </c>
      <c r="C3006" t="s">
        <v>201</v>
      </c>
      <c r="G3006" s="1" t="s">
        <v>78</v>
      </c>
      <c r="I3006" s="1" t="s">
        <v>212</v>
      </c>
      <c r="J3006">
        <v>3</v>
      </c>
      <c r="K3006" t="s">
        <v>954</v>
      </c>
      <c r="L3006">
        <v>6262</v>
      </c>
      <c r="S3006" s="87">
        <v>5.6269999999999998</v>
      </c>
      <c r="U3006" s="19">
        <v>0.35084490740740737</v>
      </c>
      <c r="V3006">
        <v>0.1105524</v>
      </c>
      <c r="AB3006" t="s">
        <v>85</v>
      </c>
      <c r="AC3006" t="str">
        <f t="shared" si="56"/>
        <v>h-3RT-C12</v>
      </c>
      <c r="AF3006" t="s">
        <v>303</v>
      </c>
    </row>
    <row r="3007" spans="1:32" x14ac:dyDescent="0.25">
      <c r="A3007">
        <v>61</v>
      </c>
      <c r="B3007" t="s">
        <v>293</v>
      </c>
      <c r="C3007" t="s">
        <v>201</v>
      </c>
      <c r="G3007" s="1" t="s">
        <v>78</v>
      </c>
      <c r="I3007" s="1" t="s">
        <v>212</v>
      </c>
      <c r="J3007">
        <v>3</v>
      </c>
      <c r="K3007" t="s">
        <v>954</v>
      </c>
      <c r="L3007">
        <v>6262</v>
      </c>
      <c r="S3007" s="87">
        <v>3.2330000000000001</v>
      </c>
      <c r="U3007" s="19">
        <v>0.35163194444444446</v>
      </c>
      <c r="V3007" s="20">
        <v>4.6500809999999997E-2</v>
      </c>
      <c r="AB3007" t="s">
        <v>86</v>
      </c>
      <c r="AC3007" t="str">
        <f t="shared" si="56"/>
        <v>h-3SO-C10</v>
      </c>
      <c r="AF3007" t="s">
        <v>126</v>
      </c>
    </row>
    <row r="3008" spans="1:32" x14ac:dyDescent="0.25">
      <c r="A3008">
        <v>62</v>
      </c>
      <c r="B3008" t="s">
        <v>293</v>
      </c>
      <c r="C3008" t="s">
        <v>201</v>
      </c>
      <c r="G3008" s="1" t="s">
        <v>78</v>
      </c>
      <c r="I3008" s="1" t="s">
        <v>212</v>
      </c>
      <c r="J3008">
        <v>3</v>
      </c>
      <c r="K3008" t="s">
        <v>954</v>
      </c>
      <c r="L3008">
        <v>6262</v>
      </c>
      <c r="S3008" s="87">
        <v>5.8150000000000004</v>
      </c>
      <c r="U3008" s="19">
        <v>0.35238425925925926</v>
      </c>
      <c r="V3008" s="20">
        <v>7.232015E-2</v>
      </c>
      <c r="AB3008" t="s">
        <v>85</v>
      </c>
      <c r="AC3008" t="str">
        <f t="shared" si="56"/>
        <v>h-3RT-E1</v>
      </c>
      <c r="AF3008" t="s">
        <v>137</v>
      </c>
    </row>
    <row r="3009" spans="1:33" x14ac:dyDescent="0.25">
      <c r="A3009">
        <v>63</v>
      </c>
      <c r="B3009" t="s">
        <v>293</v>
      </c>
      <c r="C3009" t="s">
        <v>201</v>
      </c>
      <c r="G3009" s="1" t="s">
        <v>78</v>
      </c>
      <c r="I3009" s="1" t="s">
        <v>212</v>
      </c>
      <c r="J3009">
        <v>3</v>
      </c>
      <c r="K3009" t="s">
        <v>954</v>
      </c>
      <c r="L3009">
        <v>6262</v>
      </c>
      <c r="S3009" s="87">
        <v>7.8920000000000003</v>
      </c>
      <c r="U3009" s="19">
        <v>0.35315972222222225</v>
      </c>
      <c r="V3009">
        <v>0.104925</v>
      </c>
      <c r="AB3009" t="s">
        <v>85</v>
      </c>
      <c r="AC3009" t="str">
        <f t="shared" si="56"/>
        <v>h-3RT-C11</v>
      </c>
      <c r="AF3009" t="s">
        <v>144</v>
      </c>
    </row>
    <row r="3010" spans="1:33" x14ac:dyDescent="0.25">
      <c r="A3010">
        <v>64</v>
      </c>
      <c r="B3010" t="s">
        <v>293</v>
      </c>
      <c r="C3010" t="s">
        <v>201</v>
      </c>
      <c r="G3010" s="1" t="s">
        <v>78</v>
      </c>
      <c r="I3010" s="1" t="s">
        <v>212</v>
      </c>
      <c r="J3010">
        <v>3</v>
      </c>
      <c r="K3010" t="s">
        <v>954</v>
      </c>
      <c r="L3010">
        <v>6262</v>
      </c>
      <c r="S3010" s="87">
        <v>4.468</v>
      </c>
      <c r="U3010" s="19">
        <v>0.35396990740740741</v>
      </c>
      <c r="V3010" s="20">
        <v>8.3513870000000004E-2</v>
      </c>
      <c r="AB3010" t="s">
        <v>85</v>
      </c>
      <c r="AC3010" t="str">
        <f t="shared" si="56"/>
        <v>h-3RT-B7</v>
      </c>
      <c r="AF3010" t="s">
        <v>177</v>
      </c>
    </row>
    <row r="3011" spans="1:33" x14ac:dyDescent="0.25">
      <c r="A3011">
        <v>65</v>
      </c>
      <c r="B3011" t="s">
        <v>293</v>
      </c>
      <c r="C3011" t="s">
        <v>201</v>
      </c>
      <c r="G3011" s="1" t="s">
        <v>78</v>
      </c>
      <c r="I3011" s="1" t="s">
        <v>212</v>
      </c>
      <c r="J3011">
        <v>3</v>
      </c>
      <c r="K3011" t="s">
        <v>954</v>
      </c>
      <c r="L3011">
        <v>6262</v>
      </c>
      <c r="S3011" s="87">
        <v>9.6120000000000001</v>
      </c>
      <c r="U3011" s="19">
        <v>0.35478009259259258</v>
      </c>
      <c r="V3011">
        <v>1.254421</v>
      </c>
      <c r="AB3011" t="s">
        <v>86</v>
      </c>
      <c r="AC3011" t="str">
        <f t="shared" si="56"/>
        <v>h-3SO-D11</v>
      </c>
      <c r="AF3011" t="s">
        <v>128</v>
      </c>
    </row>
    <row r="3012" spans="1:33" x14ac:dyDescent="0.25">
      <c r="A3012">
        <v>66</v>
      </c>
      <c r="B3012" t="s">
        <v>293</v>
      </c>
      <c r="C3012" t="s">
        <v>201</v>
      </c>
      <c r="G3012" s="1" t="s">
        <v>78</v>
      </c>
      <c r="I3012" s="1" t="s">
        <v>212</v>
      </c>
      <c r="J3012">
        <v>3</v>
      </c>
      <c r="K3012" t="s">
        <v>954</v>
      </c>
      <c r="L3012">
        <v>6262</v>
      </c>
      <c r="S3012" s="87">
        <v>4.9969999999999999</v>
      </c>
      <c r="U3012" s="19">
        <v>0.35571759259259261</v>
      </c>
      <c r="V3012">
        <v>1.731427</v>
      </c>
      <c r="AB3012" t="s">
        <v>85</v>
      </c>
      <c r="AC3012" t="str">
        <f t="shared" si="56"/>
        <v>h-3RT-G5</v>
      </c>
      <c r="AF3012" t="s">
        <v>337</v>
      </c>
    </row>
    <row r="3013" spans="1:33" x14ac:dyDescent="0.25">
      <c r="A3013">
        <v>67</v>
      </c>
      <c r="B3013" t="s">
        <v>293</v>
      </c>
      <c r="C3013" t="s">
        <v>201</v>
      </c>
      <c r="G3013" s="1" t="s">
        <v>78</v>
      </c>
      <c r="I3013" s="1" t="s">
        <v>212</v>
      </c>
      <c r="J3013">
        <v>3</v>
      </c>
      <c r="K3013" t="s">
        <v>954</v>
      </c>
      <c r="L3013">
        <v>6262</v>
      </c>
      <c r="S3013" s="87">
        <v>5.8689999999999998</v>
      </c>
      <c r="U3013" s="19">
        <v>0.35674768518518518</v>
      </c>
      <c r="V3013">
        <v>6.3040700000000005E-2</v>
      </c>
      <c r="AB3013" t="s">
        <v>86</v>
      </c>
      <c r="AC3013" t="str">
        <f t="shared" si="56"/>
        <v>h-3SO-G9</v>
      </c>
      <c r="AF3013" t="s">
        <v>159</v>
      </c>
    </row>
    <row r="3014" spans="1:33" x14ac:dyDescent="0.25">
      <c r="A3014">
        <v>68</v>
      </c>
      <c r="B3014" t="s">
        <v>293</v>
      </c>
      <c r="C3014" t="s">
        <v>201</v>
      </c>
      <c r="G3014" s="1" t="s">
        <v>78</v>
      </c>
      <c r="I3014" s="1" t="s">
        <v>212</v>
      </c>
      <c r="J3014">
        <v>3</v>
      </c>
      <c r="K3014" t="s">
        <v>954</v>
      </c>
      <c r="L3014">
        <v>6262</v>
      </c>
      <c r="S3014" s="87">
        <v>5.133</v>
      </c>
      <c r="U3014" s="19">
        <v>0.35753472222222221</v>
      </c>
      <c r="V3014" s="20">
        <v>7.2921860000000005E-2</v>
      </c>
      <c r="AB3014" t="s">
        <v>86</v>
      </c>
      <c r="AC3014" t="str">
        <f t="shared" si="56"/>
        <v>h-3SO-F2</v>
      </c>
      <c r="AF3014" t="s">
        <v>370</v>
      </c>
    </row>
    <row r="3015" spans="1:33" x14ac:dyDescent="0.25">
      <c r="A3015">
        <v>69</v>
      </c>
      <c r="B3015" t="s">
        <v>293</v>
      </c>
      <c r="C3015" t="s">
        <v>201</v>
      </c>
      <c r="G3015" s="1" t="s">
        <v>78</v>
      </c>
      <c r="I3015" s="1" t="s">
        <v>212</v>
      </c>
      <c r="J3015">
        <v>3</v>
      </c>
      <c r="K3015" t="s">
        <v>954</v>
      </c>
      <c r="L3015">
        <v>6262</v>
      </c>
      <c r="S3015" s="87">
        <v>8.843</v>
      </c>
      <c r="U3015" s="19">
        <v>0.35839120370370375</v>
      </c>
      <c r="V3015">
        <v>1.279639</v>
      </c>
      <c r="AB3015" t="s">
        <v>86</v>
      </c>
      <c r="AC3015" t="str">
        <f t="shared" si="56"/>
        <v>h-3SO-H1</v>
      </c>
      <c r="AF3015" t="s">
        <v>239</v>
      </c>
    </row>
    <row r="3016" spans="1:33" x14ac:dyDescent="0.25">
      <c r="A3016">
        <v>70</v>
      </c>
      <c r="B3016" t="s">
        <v>293</v>
      </c>
      <c r="C3016" t="s">
        <v>201</v>
      </c>
      <c r="G3016" s="1" t="s">
        <v>78</v>
      </c>
      <c r="I3016" s="1" t="s">
        <v>212</v>
      </c>
      <c r="J3016">
        <v>3</v>
      </c>
      <c r="K3016" t="s">
        <v>954</v>
      </c>
      <c r="L3016">
        <v>6262</v>
      </c>
      <c r="S3016" s="87">
        <v>7.6660000000000004</v>
      </c>
      <c r="U3016" s="19">
        <v>0.35942129629629632</v>
      </c>
      <c r="V3016">
        <v>0.13922039999999999</v>
      </c>
      <c r="AB3016" t="s">
        <v>85</v>
      </c>
      <c r="AC3016" t="str">
        <f t="shared" si="56"/>
        <v>h-3RT-A2</v>
      </c>
      <c r="AF3016" t="s">
        <v>120</v>
      </c>
    </row>
    <row r="3017" spans="1:33" x14ac:dyDescent="0.25">
      <c r="A3017">
        <v>71</v>
      </c>
      <c r="B3017" t="s">
        <v>293</v>
      </c>
      <c r="C3017" t="s">
        <v>201</v>
      </c>
      <c r="G3017" s="1" t="s">
        <v>78</v>
      </c>
      <c r="I3017" s="1" t="s">
        <v>212</v>
      </c>
      <c r="J3017">
        <v>3</v>
      </c>
      <c r="K3017" t="s">
        <v>954</v>
      </c>
      <c r="L3017">
        <v>6262</v>
      </c>
      <c r="S3017" s="87">
        <v>7.4539999999999997</v>
      </c>
      <c r="U3017" s="19">
        <v>0.36025462962962962</v>
      </c>
      <c r="V3017">
        <v>0.1030832</v>
      </c>
      <c r="AB3017" t="s">
        <v>85</v>
      </c>
      <c r="AC3017" t="str">
        <f t="shared" si="56"/>
        <v>h-3RT-H6</v>
      </c>
      <c r="AF3017" t="s">
        <v>143</v>
      </c>
    </row>
    <row r="3018" spans="1:33" x14ac:dyDescent="0.25">
      <c r="A3018">
        <v>72</v>
      </c>
      <c r="B3018" t="s">
        <v>293</v>
      </c>
      <c r="C3018" t="s">
        <v>201</v>
      </c>
      <c r="G3018" s="1" t="s">
        <v>78</v>
      </c>
      <c r="I3018" s="1" t="s">
        <v>212</v>
      </c>
      <c r="J3018">
        <v>3</v>
      </c>
      <c r="K3018" t="s">
        <v>954</v>
      </c>
      <c r="L3018">
        <v>6262</v>
      </c>
      <c r="S3018" s="87">
        <v>7.2720000000000002</v>
      </c>
      <c r="U3018" s="19">
        <v>0.36109953703703707</v>
      </c>
      <c r="V3018" s="20">
        <v>8.4767869999999995E-2</v>
      </c>
      <c r="AB3018" t="s">
        <v>86</v>
      </c>
      <c r="AC3018" t="str">
        <f t="shared" si="56"/>
        <v>h-3SO-F4</v>
      </c>
      <c r="AF3018" t="s">
        <v>150</v>
      </c>
    </row>
    <row r="3019" spans="1:33" x14ac:dyDescent="0.25">
      <c r="A3019">
        <v>73</v>
      </c>
      <c r="B3019" t="s">
        <v>293</v>
      </c>
      <c r="C3019" t="s">
        <v>201</v>
      </c>
      <c r="G3019" s="1" t="s">
        <v>78</v>
      </c>
      <c r="I3019" s="1" t="s">
        <v>212</v>
      </c>
      <c r="J3019">
        <v>3</v>
      </c>
      <c r="K3019" t="s">
        <v>954</v>
      </c>
      <c r="L3019">
        <v>6262</v>
      </c>
      <c r="S3019" s="87">
        <v>7.6289999999999996</v>
      </c>
      <c r="U3019" s="19">
        <v>0.36188657407407404</v>
      </c>
      <c r="V3019" s="20">
        <v>7.3380719999999997E-2</v>
      </c>
      <c r="AB3019" t="s">
        <v>85</v>
      </c>
      <c r="AC3019" t="str">
        <f t="shared" si="56"/>
        <v>h-3RT-B12</v>
      </c>
      <c r="AF3019" t="s">
        <v>132</v>
      </c>
    </row>
    <row r="3020" spans="1:33" x14ac:dyDescent="0.25">
      <c r="A3020">
        <v>74</v>
      </c>
      <c r="B3020" t="s">
        <v>293</v>
      </c>
      <c r="C3020" t="s">
        <v>201</v>
      </c>
      <c r="G3020" s="1" t="s">
        <v>78</v>
      </c>
      <c r="I3020" s="1" t="s">
        <v>212</v>
      </c>
      <c r="J3020">
        <v>3</v>
      </c>
      <c r="K3020" t="s">
        <v>954</v>
      </c>
      <c r="L3020">
        <v>6262</v>
      </c>
      <c r="S3020" s="87">
        <v>7.9009999999999998</v>
      </c>
      <c r="U3020" s="19">
        <v>0.36280092592592594</v>
      </c>
      <c r="V3020">
        <v>0.1135941</v>
      </c>
      <c r="AB3020" t="s">
        <v>85</v>
      </c>
      <c r="AC3020" t="str">
        <f t="shared" si="56"/>
        <v>h-3RT-A10</v>
      </c>
      <c r="AF3020" t="s">
        <v>138</v>
      </c>
    </row>
    <row r="3021" spans="1:33" x14ac:dyDescent="0.25">
      <c r="A3021">
        <v>75</v>
      </c>
      <c r="B3021" t="s">
        <v>293</v>
      </c>
      <c r="C3021" t="s">
        <v>201</v>
      </c>
      <c r="G3021" s="1" t="s">
        <v>78</v>
      </c>
      <c r="I3021" s="1" t="s">
        <v>212</v>
      </c>
      <c r="J3021">
        <v>3</v>
      </c>
      <c r="K3021" t="s">
        <v>954</v>
      </c>
      <c r="L3021">
        <v>6262</v>
      </c>
      <c r="S3021" s="87">
        <v>3.7709999999999999</v>
      </c>
      <c r="U3021" s="19">
        <v>0.36368055555555556</v>
      </c>
      <c r="V3021" s="20">
        <v>9.7004229999999997E-2</v>
      </c>
      <c r="AB3021" t="s">
        <v>86</v>
      </c>
      <c r="AC3021" t="str">
        <f t="shared" si="56"/>
        <v>h-3SO-C1</v>
      </c>
      <c r="AF3021" t="s">
        <v>146</v>
      </c>
    </row>
    <row r="3022" spans="1:33" x14ac:dyDescent="0.25">
      <c r="A3022">
        <v>76</v>
      </c>
      <c r="B3022" t="s">
        <v>293</v>
      </c>
      <c r="C3022" t="s">
        <v>608</v>
      </c>
      <c r="G3022" s="1" t="s">
        <v>78</v>
      </c>
      <c r="I3022" s="1" t="s">
        <v>212</v>
      </c>
      <c r="J3022">
        <v>3</v>
      </c>
      <c r="K3022" t="s">
        <v>954</v>
      </c>
      <c r="L3022">
        <v>6262</v>
      </c>
      <c r="U3022" s="19">
        <v>0.36445601851851855</v>
      </c>
      <c r="V3022" s="20">
        <v>1.243373E-2</v>
      </c>
    </row>
    <row r="3023" spans="1:33" x14ac:dyDescent="0.25">
      <c r="A3023">
        <v>77</v>
      </c>
      <c r="B3023" t="s">
        <v>293</v>
      </c>
      <c r="C3023" t="s">
        <v>608</v>
      </c>
      <c r="G3023" s="1" t="s">
        <v>78</v>
      </c>
      <c r="I3023" s="1" t="s">
        <v>212</v>
      </c>
      <c r="J3023">
        <v>3</v>
      </c>
      <c r="K3023" t="s">
        <v>954</v>
      </c>
      <c r="L3023">
        <v>6262</v>
      </c>
      <c r="T3023" s="63">
        <v>0.46875</v>
      </c>
      <c r="U3023" s="19">
        <v>0.36506944444444445</v>
      </c>
      <c r="V3023" s="20">
        <v>1.5276090000000001E-2</v>
      </c>
    </row>
    <row r="3024" spans="1:33" x14ac:dyDescent="0.25">
      <c r="A3024">
        <v>51</v>
      </c>
      <c r="B3024" t="s">
        <v>229</v>
      </c>
      <c r="C3024" t="s">
        <v>201</v>
      </c>
      <c r="G3024" s="1" t="s">
        <v>78</v>
      </c>
      <c r="I3024" s="1" t="s">
        <v>212</v>
      </c>
      <c r="J3024">
        <v>3</v>
      </c>
      <c r="K3024" t="s">
        <v>954</v>
      </c>
      <c r="L3024">
        <v>7000</v>
      </c>
      <c r="S3024" s="87">
        <v>6.0049999999999999</v>
      </c>
      <c r="T3024" s="63">
        <v>0.4597222222222222</v>
      </c>
      <c r="U3024" s="19">
        <v>0.34307870370370369</v>
      </c>
      <c r="V3024" s="20">
        <v>5.2949450000000002E-2</v>
      </c>
      <c r="AB3024" t="s">
        <v>86</v>
      </c>
      <c r="AC3024" t="str">
        <f>"h-3"&amp;AB3024&amp;"-"&amp;AF3024</f>
        <v>h-3SO-E3</v>
      </c>
      <c r="AF3024" t="s">
        <v>179</v>
      </c>
      <c r="AG3024">
        <v>51</v>
      </c>
    </row>
    <row r="3025" spans="1:33" x14ac:dyDescent="0.25">
      <c r="A3025">
        <v>52</v>
      </c>
      <c r="B3025" t="s">
        <v>229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954</v>
      </c>
      <c r="L3025">
        <v>7000</v>
      </c>
      <c r="S3025" s="87">
        <v>9.2720000000000002</v>
      </c>
      <c r="U3025" s="19">
        <v>0.34377314814814813</v>
      </c>
      <c r="V3025" s="20">
        <v>8.3729529999999996E-2</v>
      </c>
      <c r="AB3025" t="s">
        <v>86</v>
      </c>
      <c r="AC3025" t="str">
        <f t="shared" ref="AC3025:AC3048" si="57">"h-3"&amp;AB3025&amp;"-"&amp;AF3025</f>
        <v>h-3SO-D7</v>
      </c>
      <c r="AF3025" t="s">
        <v>285</v>
      </c>
      <c r="AG3025">
        <v>52</v>
      </c>
    </row>
    <row r="3026" spans="1:33" x14ac:dyDescent="0.25">
      <c r="A3026">
        <v>53</v>
      </c>
      <c r="B3026" t="s">
        <v>229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954</v>
      </c>
      <c r="L3026">
        <v>7000</v>
      </c>
      <c r="S3026" s="87">
        <v>9.5909999999999993</v>
      </c>
      <c r="U3026" s="19">
        <v>0.34461805555555558</v>
      </c>
      <c r="V3026" s="20">
        <v>8.3035849999999994E-2</v>
      </c>
      <c r="AB3026" t="s">
        <v>85</v>
      </c>
      <c r="AC3026" t="str">
        <f t="shared" si="57"/>
        <v>h-3RT-H9</v>
      </c>
      <c r="AF3026" t="s">
        <v>287</v>
      </c>
      <c r="AG3026">
        <v>53</v>
      </c>
    </row>
    <row r="3027" spans="1:33" x14ac:dyDescent="0.25">
      <c r="A3027">
        <v>54</v>
      </c>
      <c r="B3027" t="s">
        <v>229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954</v>
      </c>
      <c r="L3027">
        <v>7000</v>
      </c>
      <c r="S3027" s="87">
        <v>6.68</v>
      </c>
      <c r="U3027" s="19">
        <v>0.34561342592592598</v>
      </c>
      <c r="V3027" s="20">
        <v>2.944565E-2</v>
      </c>
      <c r="AB3027" t="s">
        <v>86</v>
      </c>
      <c r="AC3027" t="str">
        <f t="shared" si="57"/>
        <v>h-3SO-B2</v>
      </c>
      <c r="AF3027" t="s">
        <v>142</v>
      </c>
      <c r="AG3027">
        <v>54</v>
      </c>
    </row>
    <row r="3028" spans="1:33" x14ac:dyDescent="0.25">
      <c r="A3028">
        <v>55</v>
      </c>
      <c r="B3028" t="s">
        <v>229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954</v>
      </c>
      <c r="L3028">
        <v>7000</v>
      </c>
      <c r="S3028" s="87">
        <v>5.39</v>
      </c>
      <c r="U3028" s="19">
        <v>0.34640046296296295</v>
      </c>
      <c r="V3028" s="20">
        <v>4.3042579999999997E-2</v>
      </c>
      <c r="AB3028" t="s">
        <v>86</v>
      </c>
      <c r="AC3028" t="str">
        <f t="shared" si="57"/>
        <v>h-3SO-F10</v>
      </c>
      <c r="AF3028" t="s">
        <v>289</v>
      </c>
      <c r="AG3028">
        <v>55</v>
      </c>
    </row>
    <row r="3029" spans="1:33" x14ac:dyDescent="0.25">
      <c r="A3029">
        <v>56</v>
      </c>
      <c r="B3029" t="s">
        <v>229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954</v>
      </c>
      <c r="L3029">
        <v>7000</v>
      </c>
      <c r="S3029" s="87">
        <v>10.346</v>
      </c>
      <c r="U3029" s="19">
        <v>0.34741898148148148</v>
      </c>
      <c r="V3029" s="20">
        <v>4.3474680000000002E-2</v>
      </c>
      <c r="AB3029" t="s">
        <v>85</v>
      </c>
      <c r="AC3029" t="str">
        <f t="shared" si="57"/>
        <v>h-3RT-G6</v>
      </c>
      <c r="AF3029" t="s">
        <v>235</v>
      </c>
      <c r="AG3029">
        <v>56</v>
      </c>
    </row>
    <row r="3030" spans="1:33" x14ac:dyDescent="0.25">
      <c r="A3030">
        <v>57</v>
      </c>
      <c r="B3030" t="s">
        <v>229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954</v>
      </c>
      <c r="L3030">
        <v>7000</v>
      </c>
      <c r="S3030" s="87">
        <v>6.7389999999999999</v>
      </c>
      <c r="U3030" s="19">
        <v>0.34825231481481483</v>
      </c>
      <c r="V3030" s="20">
        <v>6.921911E-2</v>
      </c>
      <c r="AB3030" t="s">
        <v>86</v>
      </c>
      <c r="AC3030" t="str">
        <f t="shared" si="57"/>
        <v>h-3SO-E6</v>
      </c>
      <c r="AF3030" t="s">
        <v>156</v>
      </c>
      <c r="AG3030">
        <v>57</v>
      </c>
    </row>
    <row r="3031" spans="1:33" x14ac:dyDescent="0.25">
      <c r="A3031">
        <v>58</v>
      </c>
      <c r="B3031" t="s">
        <v>229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954</v>
      </c>
      <c r="L3031">
        <v>7000</v>
      </c>
      <c r="S3031" s="87">
        <v>1.3129999999999999</v>
      </c>
      <c r="U3031" s="19">
        <v>0.34901620370370368</v>
      </c>
      <c r="V3031" s="20">
        <v>7.507517E-3</v>
      </c>
      <c r="AB3031" t="s">
        <v>85</v>
      </c>
      <c r="AC3031" t="str">
        <f t="shared" si="57"/>
        <v>h-3RT-H5</v>
      </c>
      <c r="AF3031" t="s">
        <v>145</v>
      </c>
      <c r="AG3031">
        <v>58</v>
      </c>
    </row>
    <row r="3032" spans="1:33" x14ac:dyDescent="0.25">
      <c r="A3032">
        <v>59</v>
      </c>
      <c r="B3032" t="s">
        <v>229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954</v>
      </c>
      <c r="L3032">
        <v>7000</v>
      </c>
      <c r="S3032" s="87">
        <v>7.3179999999999996</v>
      </c>
      <c r="U3032" s="19">
        <v>0.34995370370370371</v>
      </c>
      <c r="V3032" s="20">
        <v>7.0188039999999993E-2</v>
      </c>
      <c r="AB3032" t="s">
        <v>85</v>
      </c>
      <c r="AC3032" t="str">
        <f t="shared" si="57"/>
        <v>h-3RT-H8</v>
      </c>
      <c r="AF3032" t="s">
        <v>152</v>
      </c>
      <c r="AG3032">
        <v>59</v>
      </c>
    </row>
    <row r="3033" spans="1:33" x14ac:dyDescent="0.25">
      <c r="A3033">
        <v>60</v>
      </c>
      <c r="B3033" t="s">
        <v>229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954</v>
      </c>
      <c r="L3033">
        <v>7000</v>
      </c>
      <c r="S3033" s="87">
        <v>6.96</v>
      </c>
      <c r="U3033" s="19">
        <v>0.35084490740740737</v>
      </c>
      <c r="V3033" s="20">
        <v>8.2682909999999998E-2</v>
      </c>
      <c r="AB3033" t="s">
        <v>86</v>
      </c>
      <c r="AC3033" t="str">
        <f t="shared" si="57"/>
        <v>h-3SO-F3</v>
      </c>
      <c r="AF3033" t="s">
        <v>241</v>
      </c>
      <c r="AG3033">
        <v>60</v>
      </c>
    </row>
    <row r="3034" spans="1:33" x14ac:dyDescent="0.25">
      <c r="A3034">
        <v>61</v>
      </c>
      <c r="B3034" t="s">
        <v>229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L3034">
        <v>7000</v>
      </c>
      <c r="S3034" s="87">
        <v>6.423</v>
      </c>
      <c r="U3034" s="19">
        <v>0.35163194444444446</v>
      </c>
      <c r="V3034" s="20">
        <v>4.5624669999999999E-2</v>
      </c>
      <c r="AB3034" t="s">
        <v>85</v>
      </c>
      <c r="AC3034" t="str">
        <f t="shared" si="57"/>
        <v>h-3RT-E4</v>
      </c>
      <c r="AF3034" t="s">
        <v>304</v>
      </c>
      <c r="AG3034">
        <v>61</v>
      </c>
    </row>
    <row r="3035" spans="1:33" x14ac:dyDescent="0.25">
      <c r="A3035">
        <v>62</v>
      </c>
      <c r="B3035" t="s">
        <v>229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L3035">
        <v>7000</v>
      </c>
      <c r="S3035" s="87">
        <v>6.0670000000000002</v>
      </c>
      <c r="U3035" s="19">
        <v>0.35238425925925926</v>
      </c>
      <c r="V3035" s="20">
        <v>4.6667350000000003E-2</v>
      </c>
      <c r="AB3035" t="s">
        <v>85</v>
      </c>
      <c r="AC3035" t="str">
        <f t="shared" si="57"/>
        <v>h-3RT-D12</v>
      </c>
      <c r="AF3035" t="s">
        <v>162</v>
      </c>
      <c r="AG3035">
        <v>62</v>
      </c>
    </row>
    <row r="3036" spans="1:33" x14ac:dyDescent="0.25">
      <c r="A3036">
        <v>63</v>
      </c>
      <c r="B3036" t="s">
        <v>229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L3036">
        <v>7000</v>
      </c>
      <c r="S3036" s="87">
        <v>8.4469999999999992</v>
      </c>
      <c r="U3036" s="19">
        <v>0.35315972222222225</v>
      </c>
      <c r="V3036" s="20">
        <v>3.5143420000000002E-2</v>
      </c>
      <c r="AB3036" t="s">
        <v>85</v>
      </c>
      <c r="AC3036" t="str">
        <f t="shared" si="57"/>
        <v>h-3RT-B6</v>
      </c>
      <c r="AF3036" t="s">
        <v>130</v>
      </c>
      <c r="AG3036">
        <v>63</v>
      </c>
    </row>
    <row r="3037" spans="1:33" x14ac:dyDescent="0.25">
      <c r="A3037">
        <v>64</v>
      </c>
      <c r="B3037" t="s">
        <v>229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7000</v>
      </c>
      <c r="S3037" s="87">
        <v>6.6840000000000002</v>
      </c>
      <c r="U3037" s="19">
        <v>0.35396990740740741</v>
      </c>
      <c r="V3037" s="20">
        <v>5.3590430000000001E-2</v>
      </c>
      <c r="AB3037" t="s">
        <v>86</v>
      </c>
      <c r="AC3037" t="str">
        <f t="shared" si="57"/>
        <v>h-3SO-B7</v>
      </c>
      <c r="AF3037" t="s">
        <v>177</v>
      </c>
      <c r="AG3037">
        <v>64</v>
      </c>
    </row>
    <row r="3038" spans="1:33" x14ac:dyDescent="0.25">
      <c r="A3038">
        <v>65</v>
      </c>
      <c r="B3038" t="s">
        <v>229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7000</v>
      </c>
      <c r="S3038" s="87">
        <v>7.069</v>
      </c>
      <c r="U3038" s="19">
        <v>0.35478009259259258</v>
      </c>
      <c r="V3038" s="20">
        <v>2.9594760000000001E-2</v>
      </c>
      <c r="AB3038" t="s">
        <v>85</v>
      </c>
      <c r="AC3038" t="str">
        <f t="shared" si="57"/>
        <v>h-3RT-B2</v>
      </c>
      <c r="AF3038" t="s">
        <v>142</v>
      </c>
      <c r="AG3038">
        <v>65</v>
      </c>
    </row>
    <row r="3039" spans="1:33" x14ac:dyDescent="0.25">
      <c r="A3039">
        <v>66</v>
      </c>
      <c r="B3039" t="s">
        <v>229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7000</v>
      </c>
      <c r="S3039" s="87">
        <v>7.0309999999999997</v>
      </c>
      <c r="U3039" s="19">
        <v>0.35571759259259261</v>
      </c>
      <c r="V3039" s="20">
        <v>3.9527390000000003E-2</v>
      </c>
      <c r="AB3039" t="s">
        <v>86</v>
      </c>
      <c r="AC3039" t="str">
        <f t="shared" si="57"/>
        <v>h-3SO-A10</v>
      </c>
      <c r="AF3039" t="s">
        <v>138</v>
      </c>
      <c r="AG3039">
        <v>66</v>
      </c>
    </row>
    <row r="3040" spans="1:33" x14ac:dyDescent="0.25">
      <c r="A3040">
        <v>67</v>
      </c>
      <c r="B3040" t="s">
        <v>229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7000</v>
      </c>
      <c r="S3040" s="87">
        <v>10.477</v>
      </c>
      <c r="U3040" s="19">
        <v>0.35674768518518518</v>
      </c>
      <c r="V3040" s="20">
        <v>6.5911429999999993E-2</v>
      </c>
      <c r="AB3040" t="s">
        <v>85</v>
      </c>
      <c r="AC3040" t="str">
        <f t="shared" si="57"/>
        <v>h-3RT-A5</v>
      </c>
      <c r="AF3040" t="s">
        <v>246</v>
      </c>
      <c r="AG3040">
        <v>67</v>
      </c>
    </row>
    <row r="3041" spans="1:33" x14ac:dyDescent="0.25">
      <c r="A3041">
        <v>68</v>
      </c>
      <c r="B3041" t="s">
        <v>229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7000</v>
      </c>
      <c r="S3041" s="87">
        <v>3.0859999999999999</v>
      </c>
      <c r="U3041" s="19">
        <v>0.35753472222222221</v>
      </c>
      <c r="V3041" s="20">
        <v>6.2134670000000003E-2</v>
      </c>
      <c r="AB3041" t="s">
        <v>86</v>
      </c>
      <c r="AC3041" t="str">
        <f t="shared" si="57"/>
        <v>h-3SO-D5</v>
      </c>
      <c r="AF3041" t="s">
        <v>251</v>
      </c>
      <c r="AG3041">
        <v>68</v>
      </c>
    </row>
    <row r="3042" spans="1:33" x14ac:dyDescent="0.25">
      <c r="A3042">
        <v>69</v>
      </c>
      <c r="B3042" t="s">
        <v>229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L3042">
        <v>7000</v>
      </c>
      <c r="S3042" s="87">
        <v>9.2690000000000001</v>
      </c>
      <c r="U3042" s="19">
        <v>0.35839120370370375</v>
      </c>
      <c r="V3042" s="20">
        <v>3.1632739999999999E-2</v>
      </c>
      <c r="AB3042" t="s">
        <v>85</v>
      </c>
      <c r="AC3042" t="str">
        <f t="shared" si="57"/>
        <v>h-3RT-H1</v>
      </c>
      <c r="AF3042" t="s">
        <v>239</v>
      </c>
      <c r="AG3042">
        <v>69</v>
      </c>
    </row>
    <row r="3043" spans="1:33" x14ac:dyDescent="0.25">
      <c r="A3043">
        <v>70</v>
      </c>
      <c r="B3043" t="s">
        <v>229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L3043">
        <v>7000</v>
      </c>
      <c r="S3043" s="87">
        <v>4.0579999999999998</v>
      </c>
      <c r="U3043" s="19">
        <v>0.35942129629629632</v>
      </c>
      <c r="V3043">
        <v>3.8870099999999998E-2</v>
      </c>
      <c r="AB3043" t="s">
        <v>85</v>
      </c>
      <c r="AC3043" t="str">
        <f t="shared" si="57"/>
        <v>h-3RT-C2</v>
      </c>
      <c r="AF3043" t="s">
        <v>149</v>
      </c>
      <c r="AG3043">
        <v>70</v>
      </c>
    </row>
    <row r="3044" spans="1:33" x14ac:dyDescent="0.25">
      <c r="A3044">
        <v>71</v>
      </c>
      <c r="B3044" t="s">
        <v>229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7000</v>
      </c>
      <c r="S3044" s="87">
        <v>9.9540000000000006</v>
      </c>
      <c r="U3044" s="19">
        <v>0.36025462962962962</v>
      </c>
      <c r="V3044" s="20">
        <v>8.2487290000000005E-2</v>
      </c>
      <c r="AB3044" t="s">
        <v>85</v>
      </c>
      <c r="AC3044" t="str">
        <f t="shared" si="57"/>
        <v>h-3RT-D2</v>
      </c>
      <c r="AF3044" t="s">
        <v>172</v>
      </c>
      <c r="AG3044">
        <v>71</v>
      </c>
    </row>
    <row r="3045" spans="1:33" x14ac:dyDescent="0.25">
      <c r="A3045">
        <v>72</v>
      </c>
      <c r="B3045" t="s">
        <v>229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7000</v>
      </c>
      <c r="S3045" s="87">
        <v>5.093</v>
      </c>
      <c r="U3045" s="19">
        <v>0.36109953703703707</v>
      </c>
      <c r="V3045" s="20">
        <v>6.5745639999999994E-2</v>
      </c>
      <c r="AB3045" t="s">
        <v>86</v>
      </c>
      <c r="AC3045" t="str">
        <f t="shared" si="57"/>
        <v>h-3SO-G7</v>
      </c>
      <c r="AF3045" t="s">
        <v>136</v>
      </c>
      <c r="AG3045">
        <v>72</v>
      </c>
    </row>
    <row r="3046" spans="1:33" x14ac:dyDescent="0.25">
      <c r="A3046">
        <v>73</v>
      </c>
      <c r="B3046" t="s">
        <v>229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7000</v>
      </c>
      <c r="S3046" s="87">
        <v>6.4640000000000004</v>
      </c>
      <c r="U3046" s="19">
        <v>0.36188657407407404</v>
      </c>
      <c r="V3046">
        <v>0.69501270000000004</v>
      </c>
      <c r="AB3046" t="s">
        <v>86</v>
      </c>
      <c r="AC3046" t="str">
        <f t="shared" si="57"/>
        <v>h-3SO-D4</v>
      </c>
      <c r="AF3046" t="s">
        <v>236</v>
      </c>
      <c r="AG3046">
        <v>73</v>
      </c>
    </row>
    <row r="3047" spans="1:33" x14ac:dyDescent="0.25">
      <c r="A3047">
        <v>74</v>
      </c>
      <c r="B3047" t="s">
        <v>229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7000</v>
      </c>
      <c r="S3047" s="87">
        <v>6.6310000000000002</v>
      </c>
      <c r="U3047" s="19">
        <v>0.36280092592592594</v>
      </c>
      <c r="V3047" s="20">
        <v>3.4918959999999999E-2</v>
      </c>
      <c r="AB3047" t="s">
        <v>86</v>
      </c>
      <c r="AC3047" t="str">
        <f t="shared" si="57"/>
        <v>h-3SO-D3</v>
      </c>
      <c r="AF3047" t="s">
        <v>155</v>
      </c>
      <c r="AG3047">
        <v>74</v>
      </c>
    </row>
    <row r="3048" spans="1:33" x14ac:dyDescent="0.25">
      <c r="A3048">
        <v>75</v>
      </c>
      <c r="B3048" t="s">
        <v>229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7000</v>
      </c>
      <c r="S3048" s="87">
        <v>3.714</v>
      </c>
      <c r="U3048" s="19">
        <v>0.36368055555555556</v>
      </c>
      <c r="V3048" s="20">
        <v>6.9537940000000006E-2</v>
      </c>
      <c r="AB3048" t="s">
        <v>86</v>
      </c>
      <c r="AC3048" t="str">
        <f t="shared" si="57"/>
        <v>h-3SO-C3</v>
      </c>
      <c r="AF3048" t="s">
        <v>301</v>
      </c>
      <c r="AG3048">
        <v>75</v>
      </c>
    </row>
    <row r="3049" spans="1:33" x14ac:dyDescent="0.25">
      <c r="A3049">
        <v>76</v>
      </c>
      <c r="B3049" t="s">
        <v>229</v>
      </c>
      <c r="C3049" t="s">
        <v>608</v>
      </c>
      <c r="G3049" s="1" t="s">
        <v>78</v>
      </c>
      <c r="I3049" s="1" t="s">
        <v>212</v>
      </c>
      <c r="J3049">
        <v>3</v>
      </c>
      <c r="K3049" t="s">
        <v>954</v>
      </c>
      <c r="L3049">
        <v>7000</v>
      </c>
      <c r="U3049" s="19">
        <v>0.36445601851851855</v>
      </c>
      <c r="V3049" s="20">
        <v>5.9900919999999998E-3</v>
      </c>
      <c r="AG3049">
        <v>76</v>
      </c>
    </row>
    <row r="3050" spans="1:33" x14ac:dyDescent="0.25">
      <c r="A3050">
        <v>77</v>
      </c>
      <c r="B3050" t="s">
        <v>229</v>
      </c>
      <c r="C3050" t="s">
        <v>608</v>
      </c>
      <c r="G3050" s="1" t="s">
        <v>78</v>
      </c>
      <c r="I3050" s="1" t="s">
        <v>212</v>
      </c>
      <c r="J3050">
        <v>3</v>
      </c>
      <c r="K3050" t="s">
        <v>954</v>
      </c>
      <c r="L3050">
        <v>7000</v>
      </c>
      <c r="T3050" s="63">
        <v>0.46388888888888885</v>
      </c>
      <c r="U3050" s="19">
        <v>0.36506944444444445</v>
      </c>
      <c r="V3050" s="20">
        <v>3.829748E-3</v>
      </c>
      <c r="AG3050">
        <v>77</v>
      </c>
    </row>
    <row r="3051" spans="1:33" x14ac:dyDescent="0.25">
      <c r="A3051">
        <v>51</v>
      </c>
      <c r="B3051" t="s">
        <v>229</v>
      </c>
      <c r="C3051" t="s">
        <v>201</v>
      </c>
      <c r="G3051" s="1" t="s">
        <v>78</v>
      </c>
      <c r="I3051" s="1" t="s">
        <v>220</v>
      </c>
      <c r="J3051">
        <v>4</v>
      </c>
      <c r="K3051" t="s">
        <v>954</v>
      </c>
      <c r="L3051">
        <v>7000</v>
      </c>
      <c r="S3051" s="87">
        <v>4.1420000000000003</v>
      </c>
      <c r="T3051" s="63">
        <v>0.41250000000000003</v>
      </c>
      <c r="U3051" s="19">
        <v>0.68256944444444445</v>
      </c>
      <c r="V3051" s="20">
        <v>9.2579330000000001E-2</v>
      </c>
      <c r="AB3051" t="s">
        <v>86</v>
      </c>
      <c r="AC3051" t="str">
        <f>"h-4"&amp;AB3051&amp;"-"&amp;AF3051</f>
        <v>h-4SO-H3</v>
      </c>
      <c r="AF3051" t="s">
        <v>165</v>
      </c>
    </row>
    <row r="3052" spans="1:33" x14ac:dyDescent="0.25">
      <c r="A3052">
        <v>52</v>
      </c>
      <c r="B3052" t="s">
        <v>229</v>
      </c>
      <c r="C3052" t="s">
        <v>201</v>
      </c>
      <c r="G3052" s="1" t="s">
        <v>78</v>
      </c>
      <c r="I3052" s="1" t="s">
        <v>220</v>
      </c>
      <c r="J3052">
        <v>4</v>
      </c>
      <c r="K3052" t="s">
        <v>954</v>
      </c>
      <c r="L3052">
        <v>7000</v>
      </c>
      <c r="S3052" s="87">
        <v>9.6120000000000001</v>
      </c>
      <c r="U3052" s="19">
        <v>0.68351851851851853</v>
      </c>
      <c r="V3052" s="20">
        <v>9.5332639999999996E-2</v>
      </c>
      <c r="AB3052" t="s">
        <v>86</v>
      </c>
      <c r="AC3052" t="str">
        <f t="shared" ref="AC3052:AC3075" si="58">"h-4"&amp;AB3052&amp;"-"&amp;AF3052</f>
        <v>h-4SO-B9</v>
      </c>
      <c r="AF3052" t="s">
        <v>125</v>
      </c>
    </row>
    <row r="3053" spans="1:33" x14ac:dyDescent="0.25">
      <c r="A3053">
        <v>53</v>
      </c>
      <c r="B3053" t="s">
        <v>229</v>
      </c>
      <c r="C3053" t="s">
        <v>201</v>
      </c>
      <c r="G3053" s="1" t="s">
        <v>78</v>
      </c>
      <c r="I3053" s="1" t="s">
        <v>220</v>
      </c>
      <c r="J3053">
        <v>4</v>
      </c>
      <c r="K3053" t="s">
        <v>954</v>
      </c>
      <c r="L3053">
        <v>7000</v>
      </c>
      <c r="S3053" s="87">
        <v>9.798</v>
      </c>
      <c r="U3053" s="19">
        <v>0.68429398148148157</v>
      </c>
      <c r="V3053" s="20">
        <v>7.0964940000000004E-2</v>
      </c>
      <c r="AB3053" t="s">
        <v>85</v>
      </c>
      <c r="AC3053" t="str">
        <f t="shared" si="58"/>
        <v>h-4RT-A6</v>
      </c>
      <c r="AF3053" t="s">
        <v>244</v>
      </c>
    </row>
    <row r="3054" spans="1:33" x14ac:dyDescent="0.25">
      <c r="A3054">
        <v>54</v>
      </c>
      <c r="B3054" t="s">
        <v>229</v>
      </c>
      <c r="C3054" t="s">
        <v>201</v>
      </c>
      <c r="G3054" s="1" t="s">
        <v>78</v>
      </c>
      <c r="I3054" s="1" t="s">
        <v>220</v>
      </c>
      <c r="J3054">
        <v>4</v>
      </c>
      <c r="K3054" t="s">
        <v>954</v>
      </c>
      <c r="L3054">
        <v>7000</v>
      </c>
      <c r="S3054" s="87">
        <v>6.5819999999999999</v>
      </c>
      <c r="U3054" s="19">
        <v>0.68512731481481481</v>
      </c>
      <c r="V3054">
        <v>0.43110189999999998</v>
      </c>
      <c r="AB3054" t="s">
        <v>85</v>
      </c>
      <c r="AC3054" t="str">
        <f t="shared" si="58"/>
        <v>h-4RT-E3</v>
      </c>
      <c r="AF3054" t="s">
        <v>179</v>
      </c>
    </row>
    <row r="3055" spans="1:33" x14ac:dyDescent="0.25">
      <c r="A3055">
        <v>55</v>
      </c>
      <c r="B3055" t="s">
        <v>229</v>
      </c>
      <c r="C3055" t="s">
        <v>201</v>
      </c>
      <c r="G3055" s="1" t="s">
        <v>78</v>
      </c>
      <c r="I3055" s="1" t="s">
        <v>220</v>
      </c>
      <c r="J3055">
        <v>4</v>
      </c>
      <c r="K3055" t="s">
        <v>954</v>
      </c>
      <c r="L3055">
        <v>7000</v>
      </c>
      <c r="S3055" s="87">
        <v>10.1</v>
      </c>
      <c r="U3055" s="19">
        <v>0.68603009259259251</v>
      </c>
      <c r="V3055">
        <v>3.7826100000000001E-2</v>
      </c>
      <c r="AB3055" t="s">
        <v>86</v>
      </c>
      <c r="AC3055" t="str">
        <f t="shared" si="58"/>
        <v>h-4SO-F7</v>
      </c>
      <c r="AF3055" t="s">
        <v>171</v>
      </c>
    </row>
    <row r="3056" spans="1:33" x14ac:dyDescent="0.25">
      <c r="A3056">
        <v>56</v>
      </c>
      <c r="B3056" t="s">
        <v>229</v>
      </c>
      <c r="C3056" t="s">
        <v>201</v>
      </c>
      <c r="G3056" s="1" t="s">
        <v>78</v>
      </c>
      <c r="I3056" s="1" t="s">
        <v>220</v>
      </c>
      <c r="J3056">
        <v>4</v>
      </c>
      <c r="K3056" t="s">
        <v>954</v>
      </c>
      <c r="L3056">
        <v>7000</v>
      </c>
      <c r="S3056" s="87">
        <v>6.2679999999999998</v>
      </c>
      <c r="U3056" s="19">
        <v>0.68679398148148152</v>
      </c>
      <c r="V3056" s="20">
        <v>8.6649290000000004E-2</v>
      </c>
      <c r="AB3056" t="s">
        <v>85</v>
      </c>
      <c r="AC3056" t="str">
        <f t="shared" si="58"/>
        <v>h-4RT-D11</v>
      </c>
      <c r="AF3056" t="s">
        <v>128</v>
      </c>
    </row>
    <row r="3057" spans="1:32" x14ac:dyDescent="0.25">
      <c r="A3057">
        <v>57</v>
      </c>
      <c r="B3057" t="s">
        <v>229</v>
      </c>
      <c r="C3057" t="s">
        <v>201</v>
      </c>
      <c r="G3057" s="1" t="s">
        <v>78</v>
      </c>
      <c r="I3057" s="1" t="s">
        <v>220</v>
      </c>
      <c r="J3057">
        <v>4</v>
      </c>
      <c r="K3057" t="s">
        <v>954</v>
      </c>
      <c r="L3057">
        <v>7000</v>
      </c>
      <c r="S3057" s="87">
        <v>6.4669999999999996</v>
      </c>
      <c r="U3057" s="19">
        <v>0.68761574074074072</v>
      </c>
      <c r="V3057">
        <v>0.10122109999999999</v>
      </c>
      <c r="AB3057" t="s">
        <v>86</v>
      </c>
      <c r="AC3057" t="str">
        <f t="shared" si="58"/>
        <v>h-4SO-G12</v>
      </c>
      <c r="AF3057" t="s">
        <v>147</v>
      </c>
    </row>
    <row r="3058" spans="1:32" x14ac:dyDescent="0.25">
      <c r="A3058">
        <v>58</v>
      </c>
      <c r="B3058" t="s">
        <v>229</v>
      </c>
      <c r="C3058" t="s">
        <v>201</v>
      </c>
      <c r="G3058" s="1" t="s">
        <v>78</v>
      </c>
      <c r="I3058" s="1" t="s">
        <v>220</v>
      </c>
      <c r="J3058">
        <v>4</v>
      </c>
      <c r="K3058" t="s">
        <v>954</v>
      </c>
      <c r="L3058">
        <v>7000</v>
      </c>
      <c r="S3058" s="87">
        <v>5.7089999999999996</v>
      </c>
      <c r="U3058" s="19">
        <v>0.68839120370370377</v>
      </c>
      <c r="V3058" s="20">
        <v>1.8009379999999998E-2</v>
      </c>
      <c r="AB3058" t="s">
        <v>86</v>
      </c>
      <c r="AC3058" t="str">
        <f t="shared" si="58"/>
        <v>h-4SO-E10</v>
      </c>
      <c r="AF3058" t="s">
        <v>248</v>
      </c>
    </row>
    <row r="3059" spans="1:32" x14ac:dyDescent="0.25">
      <c r="A3059">
        <v>59</v>
      </c>
      <c r="B3059" t="s">
        <v>229</v>
      </c>
      <c r="C3059" t="s">
        <v>201</v>
      </c>
      <c r="G3059" s="1" t="s">
        <v>78</v>
      </c>
      <c r="I3059" s="1" t="s">
        <v>220</v>
      </c>
      <c r="J3059">
        <v>4</v>
      </c>
      <c r="K3059" t="s">
        <v>954</v>
      </c>
      <c r="L3059">
        <v>7000</v>
      </c>
      <c r="S3059" s="87">
        <v>7.4530000000000003</v>
      </c>
      <c r="U3059" s="19">
        <v>0.6891087962962964</v>
      </c>
      <c r="V3059" s="20">
        <v>9.1428410000000002E-2</v>
      </c>
      <c r="AB3059" t="s">
        <v>86</v>
      </c>
      <c r="AC3059" t="str">
        <f t="shared" si="58"/>
        <v>h-4SO-F6</v>
      </c>
      <c r="AF3059" t="s">
        <v>291</v>
      </c>
    </row>
    <row r="3060" spans="1:32" x14ac:dyDescent="0.25">
      <c r="A3060">
        <v>60</v>
      </c>
      <c r="B3060" t="s">
        <v>229</v>
      </c>
      <c r="C3060" t="s">
        <v>201</v>
      </c>
      <c r="G3060" s="1" t="s">
        <v>78</v>
      </c>
      <c r="I3060" s="1" t="s">
        <v>220</v>
      </c>
      <c r="J3060">
        <v>4</v>
      </c>
      <c r="K3060" t="s">
        <v>954</v>
      </c>
      <c r="L3060">
        <v>7000</v>
      </c>
      <c r="S3060" s="87">
        <v>8.1579999999999995</v>
      </c>
      <c r="U3060" s="19">
        <v>0.68995370370370368</v>
      </c>
      <c r="V3060" s="20">
        <v>7.4856729999999996E-2</v>
      </c>
      <c r="AB3060" t="s">
        <v>85</v>
      </c>
      <c r="AC3060" t="str">
        <f t="shared" si="58"/>
        <v>h-4RT-A4</v>
      </c>
      <c r="AF3060" t="s">
        <v>252</v>
      </c>
    </row>
    <row r="3061" spans="1:32" x14ac:dyDescent="0.25">
      <c r="A3061">
        <v>61</v>
      </c>
      <c r="B3061" t="s">
        <v>229</v>
      </c>
      <c r="C3061" t="s">
        <v>201</v>
      </c>
      <c r="G3061" s="1" t="s">
        <v>78</v>
      </c>
      <c r="I3061" s="1" t="s">
        <v>220</v>
      </c>
      <c r="J3061">
        <v>4</v>
      </c>
      <c r="K3061" t="s">
        <v>954</v>
      </c>
      <c r="L3061">
        <v>7000</v>
      </c>
      <c r="S3061" s="87">
        <v>9.3179999999999996</v>
      </c>
      <c r="U3061" s="19">
        <v>0.69093749999999998</v>
      </c>
      <c r="V3061" s="20">
        <v>7.2795040000000005E-2</v>
      </c>
      <c r="AB3061" t="s">
        <v>85</v>
      </c>
      <c r="AC3061" t="str">
        <f t="shared" si="58"/>
        <v>h-4RT-D7</v>
      </c>
      <c r="AF3061" t="s">
        <v>285</v>
      </c>
    </row>
    <row r="3062" spans="1:32" x14ac:dyDescent="0.25">
      <c r="A3062">
        <v>62</v>
      </c>
      <c r="B3062" t="s">
        <v>229</v>
      </c>
      <c r="C3062" t="s">
        <v>201</v>
      </c>
      <c r="G3062" s="1" t="s">
        <v>78</v>
      </c>
      <c r="I3062" s="1" t="s">
        <v>220</v>
      </c>
      <c r="J3062">
        <v>4</v>
      </c>
      <c r="K3062" t="s">
        <v>954</v>
      </c>
      <c r="L3062">
        <v>7000</v>
      </c>
      <c r="S3062" s="87">
        <v>11.409000000000001</v>
      </c>
      <c r="U3062" s="19">
        <v>0.6918981481481481</v>
      </c>
      <c r="V3062" s="20">
        <v>7.6353770000000001E-2</v>
      </c>
      <c r="AB3062" t="s">
        <v>85</v>
      </c>
      <c r="AC3062" t="str">
        <f t="shared" si="58"/>
        <v>h-4RT-H6</v>
      </c>
      <c r="AF3062" t="s">
        <v>143</v>
      </c>
    </row>
    <row r="3063" spans="1:32" x14ac:dyDescent="0.25">
      <c r="A3063">
        <v>63</v>
      </c>
      <c r="B3063" t="s">
        <v>229</v>
      </c>
      <c r="C3063" t="s">
        <v>201</v>
      </c>
      <c r="G3063" s="1" t="s">
        <v>78</v>
      </c>
      <c r="I3063" s="1" t="s">
        <v>220</v>
      </c>
      <c r="J3063">
        <v>4</v>
      </c>
      <c r="K3063" t="s">
        <v>954</v>
      </c>
      <c r="L3063">
        <v>7000</v>
      </c>
      <c r="S3063" s="87">
        <v>4.6180000000000003</v>
      </c>
      <c r="U3063" s="19">
        <v>0.69271990740740741</v>
      </c>
      <c r="V3063" s="20">
        <v>6.6200759999999997E-2</v>
      </c>
      <c r="AB3063" t="s">
        <v>85</v>
      </c>
      <c r="AC3063" t="str">
        <f t="shared" si="58"/>
        <v>h-4RT-D9</v>
      </c>
      <c r="AF3063" t="s">
        <v>151</v>
      </c>
    </row>
    <row r="3064" spans="1:32" x14ac:dyDescent="0.25">
      <c r="A3064">
        <v>64</v>
      </c>
      <c r="B3064" t="s">
        <v>229</v>
      </c>
      <c r="C3064" t="s">
        <v>201</v>
      </c>
      <c r="G3064" s="1" t="s">
        <v>78</v>
      </c>
      <c r="I3064" s="1" t="s">
        <v>220</v>
      </c>
      <c r="J3064">
        <v>4</v>
      </c>
      <c r="K3064" t="s">
        <v>954</v>
      </c>
      <c r="L3064">
        <v>7000</v>
      </c>
      <c r="S3064" s="87">
        <v>10.611000000000001</v>
      </c>
      <c r="U3064" s="19">
        <v>0.69349537037037035</v>
      </c>
      <c r="V3064">
        <v>0.16497319999999999</v>
      </c>
      <c r="AB3064" t="s">
        <v>86</v>
      </c>
      <c r="AC3064" t="str">
        <f t="shared" si="58"/>
        <v>h-4SO-E11</v>
      </c>
      <c r="AF3064" t="s">
        <v>338</v>
      </c>
    </row>
    <row r="3065" spans="1:32" x14ac:dyDescent="0.25">
      <c r="A3065">
        <v>65</v>
      </c>
      <c r="B3065" t="s">
        <v>229</v>
      </c>
      <c r="C3065" t="s">
        <v>201</v>
      </c>
      <c r="G3065" s="1" t="s">
        <v>78</v>
      </c>
      <c r="I3065" s="1" t="s">
        <v>220</v>
      </c>
      <c r="J3065">
        <v>4</v>
      </c>
      <c r="K3065" t="s">
        <v>954</v>
      </c>
      <c r="L3065">
        <v>7000</v>
      </c>
      <c r="S3065" s="87">
        <v>9.6229999999999993</v>
      </c>
      <c r="U3065" s="19">
        <v>0.69443287037037038</v>
      </c>
      <c r="V3065" s="20">
        <v>9.9541379999999999E-2</v>
      </c>
      <c r="AB3065" t="s">
        <v>86</v>
      </c>
      <c r="AC3065" t="str">
        <f t="shared" si="58"/>
        <v>h-4SO-G1</v>
      </c>
      <c r="AF3065" t="s">
        <v>290</v>
      </c>
    </row>
    <row r="3066" spans="1:32" x14ac:dyDescent="0.25">
      <c r="A3066">
        <v>66</v>
      </c>
      <c r="B3066" t="s">
        <v>229</v>
      </c>
      <c r="C3066" t="s">
        <v>201</v>
      </c>
      <c r="G3066" s="1" t="s">
        <v>78</v>
      </c>
      <c r="I3066" s="1" t="s">
        <v>220</v>
      </c>
      <c r="J3066">
        <v>4</v>
      </c>
      <c r="K3066" t="s">
        <v>954</v>
      </c>
      <c r="L3066">
        <v>7000</v>
      </c>
      <c r="S3066" s="87">
        <v>10.002000000000001</v>
      </c>
      <c r="U3066" s="19">
        <v>0.69523148148148151</v>
      </c>
      <c r="V3066">
        <v>0.11082649999999999</v>
      </c>
      <c r="AB3066" t="s">
        <v>86</v>
      </c>
      <c r="AC3066" t="str">
        <f t="shared" si="58"/>
        <v>h-4SO-F8</v>
      </c>
      <c r="AF3066" t="s">
        <v>134</v>
      </c>
    </row>
    <row r="3067" spans="1:32" x14ac:dyDescent="0.25">
      <c r="A3067">
        <v>67</v>
      </c>
      <c r="B3067" t="s">
        <v>229</v>
      </c>
      <c r="C3067" t="s">
        <v>201</v>
      </c>
      <c r="G3067" s="1" t="s">
        <v>78</v>
      </c>
      <c r="I3067" s="1" t="s">
        <v>220</v>
      </c>
      <c r="J3067">
        <v>4</v>
      </c>
      <c r="K3067" t="s">
        <v>954</v>
      </c>
      <c r="L3067">
        <v>7000</v>
      </c>
      <c r="S3067" s="87">
        <v>7.3860000000000001</v>
      </c>
      <c r="U3067" s="19">
        <v>0.69600694444444444</v>
      </c>
      <c r="V3067" s="20">
        <v>7.0878650000000001E-2</v>
      </c>
      <c r="AB3067" t="s">
        <v>86</v>
      </c>
      <c r="AC3067" t="str">
        <f t="shared" si="58"/>
        <v>h-4SO-B2</v>
      </c>
      <c r="AF3067" t="s">
        <v>142</v>
      </c>
    </row>
    <row r="3068" spans="1:32" x14ac:dyDescent="0.25">
      <c r="A3068">
        <v>68</v>
      </c>
      <c r="B3068" t="s">
        <v>229</v>
      </c>
      <c r="C3068" t="s">
        <v>201</v>
      </c>
      <c r="G3068" s="1" t="s">
        <v>78</v>
      </c>
      <c r="I3068" s="1" t="s">
        <v>220</v>
      </c>
      <c r="J3068">
        <v>4</v>
      </c>
      <c r="K3068" t="s">
        <v>954</v>
      </c>
      <c r="L3068">
        <v>7000</v>
      </c>
      <c r="S3068" s="87">
        <v>10.135</v>
      </c>
      <c r="U3068" s="19">
        <v>0.69682870370370376</v>
      </c>
      <c r="V3068" s="20">
        <v>4.2969350000000003E-2</v>
      </c>
      <c r="AB3068" t="s">
        <v>86</v>
      </c>
      <c r="AC3068" t="str">
        <f t="shared" si="58"/>
        <v>h-4SO-C10</v>
      </c>
      <c r="AF3068" t="s">
        <v>126</v>
      </c>
    </row>
    <row r="3069" spans="1:32" x14ac:dyDescent="0.25">
      <c r="A3069">
        <v>69</v>
      </c>
      <c r="B3069" t="s">
        <v>229</v>
      </c>
      <c r="C3069" t="s">
        <v>201</v>
      </c>
      <c r="G3069" s="1" t="s">
        <v>78</v>
      </c>
      <c r="I3069" s="1" t="s">
        <v>220</v>
      </c>
      <c r="J3069">
        <v>4</v>
      </c>
      <c r="K3069" t="s">
        <v>954</v>
      </c>
      <c r="L3069">
        <v>7000</v>
      </c>
      <c r="S3069" s="87">
        <v>7.8120000000000003</v>
      </c>
      <c r="U3069" s="19">
        <v>0.69767361111111104</v>
      </c>
      <c r="V3069" s="20">
        <v>4.1900920000000001E-2</v>
      </c>
      <c r="AB3069" t="s">
        <v>86</v>
      </c>
      <c r="AC3069" t="str">
        <f t="shared" si="58"/>
        <v>h-4SO-G9</v>
      </c>
      <c r="AF3069" t="s">
        <v>159</v>
      </c>
    </row>
    <row r="3070" spans="1:32" x14ac:dyDescent="0.25">
      <c r="A3070">
        <v>70</v>
      </c>
      <c r="B3070" t="s">
        <v>229</v>
      </c>
      <c r="C3070" t="s">
        <v>201</v>
      </c>
      <c r="G3070" s="1" t="s">
        <v>78</v>
      </c>
      <c r="I3070" s="1" t="s">
        <v>220</v>
      </c>
      <c r="J3070">
        <v>4</v>
      </c>
      <c r="K3070" t="s">
        <v>954</v>
      </c>
      <c r="L3070">
        <v>7000</v>
      </c>
      <c r="S3070" s="87">
        <v>4.7050000000000001</v>
      </c>
      <c r="U3070" s="19">
        <v>0.69871527777777775</v>
      </c>
      <c r="V3070" s="20">
        <v>6.7045729999999998E-2</v>
      </c>
      <c r="AB3070" t="s">
        <v>85</v>
      </c>
      <c r="AC3070" t="str">
        <f t="shared" si="58"/>
        <v>h-4RT-F2</v>
      </c>
      <c r="AF3070" t="s">
        <v>370</v>
      </c>
    </row>
    <row r="3071" spans="1:32" x14ac:dyDescent="0.25">
      <c r="A3071">
        <v>71</v>
      </c>
      <c r="B3071" t="s">
        <v>229</v>
      </c>
      <c r="C3071" t="s">
        <v>201</v>
      </c>
      <c r="G3071" s="1" t="s">
        <v>78</v>
      </c>
      <c r="I3071" s="1" t="s">
        <v>220</v>
      </c>
      <c r="J3071">
        <v>4</v>
      </c>
      <c r="K3071" t="s">
        <v>954</v>
      </c>
      <c r="L3071">
        <v>7000</v>
      </c>
      <c r="S3071" s="87">
        <v>9.1319999999999997</v>
      </c>
      <c r="U3071" s="19">
        <v>0.69969907407407417</v>
      </c>
      <c r="V3071">
        <v>7.7621300000000004E-2</v>
      </c>
      <c r="AB3071" t="s">
        <v>85</v>
      </c>
      <c r="AC3071" t="str">
        <f t="shared" si="58"/>
        <v>h-4RT-B1</v>
      </c>
      <c r="AF3071" t="s">
        <v>169</v>
      </c>
    </row>
    <row r="3072" spans="1:32" x14ac:dyDescent="0.25">
      <c r="A3072">
        <v>72</v>
      </c>
      <c r="B3072" t="s">
        <v>229</v>
      </c>
      <c r="C3072" t="s">
        <v>201</v>
      </c>
      <c r="G3072" s="1" t="s">
        <v>78</v>
      </c>
      <c r="I3072" s="1" t="s">
        <v>220</v>
      </c>
      <c r="J3072">
        <v>4</v>
      </c>
      <c r="K3072" t="s">
        <v>954</v>
      </c>
      <c r="L3072">
        <v>7000</v>
      </c>
      <c r="S3072" s="87">
        <v>7.8049999999999997</v>
      </c>
      <c r="U3072" s="19">
        <v>0.70046296296296295</v>
      </c>
      <c r="V3072" s="20">
        <v>8.9134749999999999E-2</v>
      </c>
      <c r="AB3072" t="s">
        <v>86</v>
      </c>
      <c r="AC3072" t="str">
        <f t="shared" si="58"/>
        <v>h-4SO-H7</v>
      </c>
      <c r="AF3072" t="s">
        <v>286</v>
      </c>
    </row>
    <row r="3073" spans="1:32" x14ac:dyDescent="0.25">
      <c r="A3073">
        <v>73</v>
      </c>
      <c r="B3073" t="s">
        <v>229</v>
      </c>
      <c r="C3073" t="s">
        <v>201</v>
      </c>
      <c r="G3073" s="1" t="s">
        <v>78</v>
      </c>
      <c r="I3073" s="1" t="s">
        <v>220</v>
      </c>
      <c r="J3073">
        <v>4</v>
      </c>
      <c r="K3073" t="s">
        <v>954</v>
      </c>
      <c r="L3073">
        <v>7000</v>
      </c>
      <c r="S3073" s="87">
        <v>7.1449999999999996</v>
      </c>
      <c r="U3073" s="19">
        <v>0.7012152777777777</v>
      </c>
      <c r="V3073" s="20">
        <v>7.9726480000000002E-2</v>
      </c>
      <c r="AB3073" t="s">
        <v>85</v>
      </c>
      <c r="AC3073" t="str">
        <f t="shared" si="58"/>
        <v>h-4RT-F11</v>
      </c>
      <c r="AF3073" t="s">
        <v>158</v>
      </c>
    </row>
    <row r="3074" spans="1:32" x14ac:dyDescent="0.25">
      <c r="A3074">
        <v>74</v>
      </c>
      <c r="B3074" t="s">
        <v>229</v>
      </c>
      <c r="C3074" t="s">
        <v>201</v>
      </c>
      <c r="G3074" s="1" t="s">
        <v>78</v>
      </c>
      <c r="I3074" s="1" t="s">
        <v>220</v>
      </c>
      <c r="J3074">
        <v>4</v>
      </c>
      <c r="K3074" t="s">
        <v>954</v>
      </c>
      <c r="L3074">
        <v>7000</v>
      </c>
      <c r="S3074" s="87">
        <v>6.6459999999999999</v>
      </c>
      <c r="U3074" s="19">
        <v>0.70192129629629629</v>
      </c>
      <c r="V3074" s="20">
        <v>7.5738150000000004E-2</v>
      </c>
      <c r="AB3074" t="s">
        <v>86</v>
      </c>
      <c r="AC3074" t="str">
        <f t="shared" si="58"/>
        <v>h-4SO-E7</v>
      </c>
      <c r="AF3074" t="s">
        <v>131</v>
      </c>
    </row>
    <row r="3075" spans="1:32" x14ac:dyDescent="0.25">
      <c r="A3075">
        <v>75</v>
      </c>
      <c r="B3075" t="s">
        <v>229</v>
      </c>
      <c r="C3075" t="s">
        <v>201</v>
      </c>
      <c r="G3075" s="1" t="s">
        <v>78</v>
      </c>
      <c r="I3075" s="1" t="s">
        <v>220</v>
      </c>
      <c r="J3075">
        <v>4</v>
      </c>
      <c r="K3075" t="s">
        <v>954</v>
      </c>
      <c r="L3075">
        <v>7000</v>
      </c>
      <c r="S3075" s="87">
        <v>10.664</v>
      </c>
      <c r="U3075" s="19">
        <v>0.70262731481481477</v>
      </c>
      <c r="V3075" s="20">
        <v>7.179307E-2</v>
      </c>
      <c r="AB3075" t="s">
        <v>85</v>
      </c>
      <c r="AC3075" t="str">
        <f t="shared" si="58"/>
        <v>h-4RT-E4</v>
      </c>
      <c r="AF3075" t="s">
        <v>304</v>
      </c>
    </row>
    <row r="3076" spans="1:32" x14ac:dyDescent="0.25">
      <c r="A3076">
        <v>76</v>
      </c>
      <c r="B3076" t="s">
        <v>229</v>
      </c>
      <c r="C3076" t="s">
        <v>608</v>
      </c>
      <c r="G3076" s="1" t="s">
        <v>78</v>
      </c>
      <c r="I3076" s="1" t="s">
        <v>220</v>
      </c>
      <c r="J3076">
        <v>4</v>
      </c>
      <c r="K3076" t="s">
        <v>954</v>
      </c>
      <c r="L3076">
        <v>7000</v>
      </c>
    </row>
    <row r="3077" spans="1:32" x14ac:dyDescent="0.25">
      <c r="A3077">
        <v>77</v>
      </c>
      <c r="B3077" t="s">
        <v>229</v>
      </c>
      <c r="C3077" t="s">
        <v>608</v>
      </c>
      <c r="G3077" s="1" t="s">
        <v>78</v>
      </c>
      <c r="I3077" s="1" t="s">
        <v>220</v>
      </c>
      <c r="J3077">
        <v>4</v>
      </c>
      <c r="K3077" t="s">
        <v>954</v>
      </c>
      <c r="L3077">
        <v>7000</v>
      </c>
      <c r="T3077" s="63">
        <v>0.41597222222222219</v>
      </c>
      <c r="U3077" s="19">
        <v>0.70335648148148155</v>
      </c>
      <c r="V3077" s="20">
        <v>8.5669160000000008E-3</v>
      </c>
    </row>
    <row r="3078" spans="1:32" x14ac:dyDescent="0.25">
      <c r="A3078">
        <v>51</v>
      </c>
      <c r="B3078" t="s">
        <v>293</v>
      </c>
      <c r="C3078" t="s">
        <v>201</v>
      </c>
      <c r="G3078" s="1" t="s">
        <v>78</v>
      </c>
      <c r="I3078" s="1" t="s">
        <v>220</v>
      </c>
      <c r="J3078">
        <v>4</v>
      </c>
      <c r="K3078" t="s">
        <v>954</v>
      </c>
      <c r="L3078">
        <v>6262</v>
      </c>
      <c r="S3078" s="87">
        <v>12.147</v>
      </c>
      <c r="T3078" s="63">
        <v>0.41597222222222219</v>
      </c>
      <c r="U3078" s="19">
        <v>0.68256944444444445</v>
      </c>
      <c r="V3078" s="20">
        <v>7.0642490000000002E-2</v>
      </c>
      <c r="AB3078" t="s">
        <v>85</v>
      </c>
      <c r="AC3078" t="str">
        <f>"h-4"&amp;AB3078&amp;"-"&amp;AF3078</f>
        <v>h-4RT-B10</v>
      </c>
      <c r="AF3078" t="s">
        <v>154</v>
      </c>
    </row>
    <row r="3079" spans="1:32" x14ac:dyDescent="0.25">
      <c r="A3079">
        <v>52</v>
      </c>
      <c r="B3079" t="s">
        <v>293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954</v>
      </c>
      <c r="L3079">
        <v>6262</v>
      </c>
      <c r="S3079" s="87">
        <v>9.109</v>
      </c>
      <c r="U3079" s="19">
        <v>0.68351851851851853</v>
      </c>
      <c r="V3079">
        <v>0.14016529999999999</v>
      </c>
      <c r="AB3079" t="s">
        <v>85</v>
      </c>
      <c r="AC3079" t="str">
        <f t="shared" ref="AC3079:AC3102" si="59">"h-4"&amp;AB3079&amp;"-"&amp;AF3079</f>
        <v>h-4RT-A12</v>
      </c>
      <c r="AF3079" t="s">
        <v>284</v>
      </c>
    </row>
    <row r="3080" spans="1:32" x14ac:dyDescent="0.25">
      <c r="A3080">
        <v>53</v>
      </c>
      <c r="B3080" t="s">
        <v>293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954</v>
      </c>
      <c r="L3080">
        <v>6262</v>
      </c>
      <c r="S3080" s="87">
        <v>6.3780000000000001</v>
      </c>
      <c r="U3080" s="19">
        <v>0.68429398148148157</v>
      </c>
      <c r="V3080">
        <v>0.1541952</v>
      </c>
      <c r="AB3080" t="s">
        <v>86</v>
      </c>
      <c r="AC3080" t="str">
        <f t="shared" si="59"/>
        <v>h-4SO-H10</v>
      </c>
      <c r="AF3080" t="s">
        <v>174</v>
      </c>
    </row>
    <row r="3081" spans="1:32" x14ac:dyDescent="0.25">
      <c r="A3081">
        <v>54</v>
      </c>
      <c r="B3081" t="s">
        <v>293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954</v>
      </c>
      <c r="L3081">
        <v>6262</v>
      </c>
      <c r="S3081" s="87">
        <v>6.9509999999999996</v>
      </c>
      <c r="U3081" s="19">
        <v>0.68512731481481481</v>
      </c>
      <c r="V3081" s="20">
        <v>8.3925009999999994E-2</v>
      </c>
      <c r="AB3081" t="s">
        <v>85</v>
      </c>
      <c r="AC3081" t="str">
        <f t="shared" si="59"/>
        <v>h-4RT-D2</v>
      </c>
      <c r="AF3081" t="s">
        <v>172</v>
      </c>
    </row>
    <row r="3082" spans="1:32" x14ac:dyDescent="0.25">
      <c r="A3082">
        <v>55</v>
      </c>
      <c r="B3082" t="s">
        <v>293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954</v>
      </c>
      <c r="L3082">
        <v>6262</v>
      </c>
      <c r="S3082" s="87">
        <v>5.5419999999999998</v>
      </c>
      <c r="U3082" s="19">
        <v>0.68603009259259251</v>
      </c>
      <c r="V3082">
        <v>0.136436</v>
      </c>
      <c r="AB3082" t="s">
        <v>86</v>
      </c>
      <c r="AC3082" t="str">
        <f t="shared" si="59"/>
        <v>h-4SO-F2</v>
      </c>
      <c r="AF3082" t="s">
        <v>370</v>
      </c>
    </row>
    <row r="3083" spans="1:32" x14ac:dyDescent="0.25">
      <c r="A3083">
        <v>56</v>
      </c>
      <c r="B3083" t="s">
        <v>293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954</v>
      </c>
      <c r="L3083">
        <v>6262</v>
      </c>
      <c r="S3083" s="87">
        <v>3.8839999999999999</v>
      </c>
      <c r="U3083" s="19">
        <v>0.68679398148148152</v>
      </c>
      <c r="V3083">
        <v>0.1225405</v>
      </c>
      <c r="AB3083" t="s">
        <v>85</v>
      </c>
      <c r="AC3083" t="str">
        <f t="shared" si="59"/>
        <v>h-4RT-D5</v>
      </c>
      <c r="AF3083" t="s">
        <v>251</v>
      </c>
    </row>
    <row r="3084" spans="1:32" x14ac:dyDescent="0.25">
      <c r="A3084">
        <v>57</v>
      </c>
      <c r="B3084" t="s">
        <v>293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954</v>
      </c>
      <c r="L3084">
        <v>6262</v>
      </c>
      <c r="S3084" s="87">
        <v>9.81</v>
      </c>
      <c r="U3084" s="19">
        <v>0.68761574074074072</v>
      </c>
      <c r="V3084">
        <v>0.11658259999999999</v>
      </c>
      <c r="AB3084" t="s">
        <v>85</v>
      </c>
      <c r="AC3084" t="str">
        <f t="shared" si="59"/>
        <v>h-4RT-A10</v>
      </c>
      <c r="AF3084" t="s">
        <v>138</v>
      </c>
    </row>
    <row r="3085" spans="1:32" x14ac:dyDescent="0.25">
      <c r="A3085">
        <v>58</v>
      </c>
      <c r="B3085" t="s">
        <v>293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954</v>
      </c>
      <c r="L3085">
        <v>6262</v>
      </c>
      <c r="S3085" s="87">
        <v>4.9939999999999998</v>
      </c>
      <c r="U3085" s="19">
        <v>0.68839120370370377</v>
      </c>
      <c r="V3085">
        <v>0.109236</v>
      </c>
      <c r="AB3085" t="s">
        <v>85</v>
      </c>
      <c r="AC3085" t="str">
        <f t="shared" si="59"/>
        <v>h-4RT-E10</v>
      </c>
      <c r="AF3085" t="s">
        <v>248</v>
      </c>
    </row>
    <row r="3086" spans="1:32" x14ac:dyDescent="0.25">
      <c r="A3086">
        <v>59</v>
      </c>
      <c r="B3086" t="s">
        <v>293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954</v>
      </c>
      <c r="L3086">
        <v>6262</v>
      </c>
      <c r="S3086" s="87">
        <v>7.9130000000000003</v>
      </c>
      <c r="U3086" s="19">
        <v>0.6891087962962964</v>
      </c>
      <c r="V3086">
        <v>0.1444648</v>
      </c>
      <c r="AB3086" t="s">
        <v>86</v>
      </c>
      <c r="AC3086" t="str">
        <f t="shared" si="59"/>
        <v>h-4SO-E4</v>
      </c>
      <c r="AF3086" t="s">
        <v>304</v>
      </c>
    </row>
    <row r="3087" spans="1:32" x14ac:dyDescent="0.25">
      <c r="A3087">
        <v>60</v>
      </c>
      <c r="B3087" t="s">
        <v>293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954</v>
      </c>
      <c r="L3087">
        <v>6262</v>
      </c>
      <c r="S3087" s="87">
        <v>4.9189999999999996</v>
      </c>
      <c r="U3087" s="19">
        <v>0.68995370370370368</v>
      </c>
      <c r="V3087">
        <v>1.704375</v>
      </c>
      <c r="AB3087" t="s">
        <v>85</v>
      </c>
      <c r="AC3087" t="str">
        <f t="shared" si="59"/>
        <v>h-4RT-F1</v>
      </c>
      <c r="AF3087" t="s">
        <v>157</v>
      </c>
    </row>
    <row r="3088" spans="1:32" x14ac:dyDescent="0.25">
      <c r="A3088">
        <v>61</v>
      </c>
      <c r="B3088" t="s">
        <v>293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L3088">
        <v>6262</v>
      </c>
      <c r="S3088" s="87">
        <v>6.6020000000000003</v>
      </c>
      <c r="U3088" s="19">
        <v>0.69093749999999998</v>
      </c>
      <c r="V3088">
        <v>1.736426</v>
      </c>
      <c r="AB3088" t="s">
        <v>86</v>
      </c>
      <c r="AC3088" t="str">
        <f t="shared" si="59"/>
        <v>h-4SO-G7</v>
      </c>
      <c r="AF3088" t="s">
        <v>136</v>
      </c>
    </row>
    <row r="3089" spans="1:32" x14ac:dyDescent="0.25">
      <c r="A3089">
        <v>62</v>
      </c>
      <c r="B3089" t="s">
        <v>293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L3089">
        <v>6262</v>
      </c>
      <c r="S3089" s="87">
        <v>6.9589999999999996</v>
      </c>
      <c r="U3089" s="19">
        <v>0.6918981481481481</v>
      </c>
      <c r="V3089">
        <v>0.27777429999999997</v>
      </c>
      <c r="AB3089" t="s">
        <v>86</v>
      </c>
      <c r="AC3089" t="str">
        <f t="shared" si="59"/>
        <v>h-4SO-C8</v>
      </c>
      <c r="AF3089" t="s">
        <v>238</v>
      </c>
    </row>
    <row r="3090" spans="1:32" x14ac:dyDescent="0.25">
      <c r="A3090">
        <v>63</v>
      </c>
      <c r="B3090" t="s">
        <v>293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L3090">
        <v>6262</v>
      </c>
      <c r="S3090" s="87">
        <v>9.8000000000000007</v>
      </c>
      <c r="U3090" s="19">
        <v>0.69271990740740741</v>
      </c>
      <c r="V3090">
        <v>9.0781000000000001E-2</v>
      </c>
      <c r="AB3090" t="s">
        <v>86</v>
      </c>
      <c r="AC3090" t="str">
        <f t="shared" si="59"/>
        <v>h-4SO-F1</v>
      </c>
      <c r="AF3090" t="s">
        <v>157</v>
      </c>
    </row>
    <row r="3091" spans="1:32" x14ac:dyDescent="0.25">
      <c r="A3091">
        <v>64</v>
      </c>
      <c r="B3091" t="s">
        <v>293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L3091">
        <v>6262</v>
      </c>
      <c r="S3091" s="87">
        <v>7.9489999999999998</v>
      </c>
      <c r="U3091" s="19">
        <v>0.69349537037037035</v>
      </c>
      <c r="V3091">
        <v>0.1649042</v>
      </c>
      <c r="AB3091" t="s">
        <v>85</v>
      </c>
      <c r="AC3091" t="str">
        <f t="shared" si="59"/>
        <v>h-4RT-E8</v>
      </c>
      <c r="AF3091" t="s">
        <v>292</v>
      </c>
    </row>
    <row r="3092" spans="1:32" x14ac:dyDescent="0.25">
      <c r="A3092">
        <v>65</v>
      </c>
      <c r="B3092" t="s">
        <v>293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L3092">
        <v>6262</v>
      </c>
      <c r="S3092" s="87">
        <v>8.6929999999999996</v>
      </c>
      <c r="U3092" s="19">
        <v>0.69443287037037038</v>
      </c>
      <c r="V3092">
        <v>0.1359802</v>
      </c>
      <c r="AB3092" t="s">
        <v>86</v>
      </c>
      <c r="AC3092" t="str">
        <f t="shared" si="59"/>
        <v>h-4SO-E3</v>
      </c>
      <c r="AF3092" t="s">
        <v>179</v>
      </c>
    </row>
    <row r="3093" spans="1:32" x14ac:dyDescent="0.25">
      <c r="A3093">
        <v>66</v>
      </c>
      <c r="B3093" t="s">
        <v>293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L3093">
        <v>6262</v>
      </c>
      <c r="S3093" s="87">
        <v>11.021000000000001</v>
      </c>
      <c r="U3093" s="19">
        <v>0.69523148148148151</v>
      </c>
      <c r="V3093">
        <v>0.15898509999999999</v>
      </c>
      <c r="AB3093" t="s">
        <v>86</v>
      </c>
      <c r="AC3093" t="str">
        <f t="shared" si="59"/>
        <v>h-4SO-E5</v>
      </c>
      <c r="AF3093" t="s">
        <v>305</v>
      </c>
    </row>
    <row r="3094" spans="1:32" x14ac:dyDescent="0.25">
      <c r="A3094">
        <v>67</v>
      </c>
      <c r="B3094" t="s">
        <v>293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L3094">
        <v>6262</v>
      </c>
      <c r="S3094" s="87">
        <v>10.587</v>
      </c>
      <c r="U3094" s="19">
        <v>0.69600694444444444</v>
      </c>
      <c r="V3094" s="20">
        <v>8.9962159999999999E-2</v>
      </c>
      <c r="AB3094" t="s">
        <v>86</v>
      </c>
      <c r="AC3094" t="str">
        <f t="shared" si="59"/>
        <v>h-4SO-H1</v>
      </c>
      <c r="AF3094" t="s">
        <v>239</v>
      </c>
    </row>
    <row r="3095" spans="1:32" x14ac:dyDescent="0.25">
      <c r="A3095">
        <v>68</v>
      </c>
      <c r="B3095" t="s">
        <v>293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L3095">
        <v>6262</v>
      </c>
      <c r="S3095" s="87">
        <v>6.0350000000000001</v>
      </c>
      <c r="U3095" s="19">
        <v>0.69682870370370376</v>
      </c>
      <c r="V3095">
        <v>0.1873853</v>
      </c>
      <c r="AB3095" t="s">
        <v>85</v>
      </c>
      <c r="AC3095" t="str">
        <f t="shared" si="59"/>
        <v>h-4RT-G12</v>
      </c>
      <c r="AF3095" t="s">
        <v>147</v>
      </c>
    </row>
    <row r="3096" spans="1:32" x14ac:dyDescent="0.25">
      <c r="A3096">
        <v>69</v>
      </c>
      <c r="B3096" t="s">
        <v>293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L3096">
        <v>6262</v>
      </c>
      <c r="S3096" s="87">
        <v>5.3540000000000001</v>
      </c>
      <c r="U3096" s="19">
        <v>0.69767361111111104</v>
      </c>
      <c r="V3096" s="20">
        <v>8.8370130000000005E-2</v>
      </c>
      <c r="AB3096" t="s">
        <v>86</v>
      </c>
      <c r="AC3096" t="str">
        <f t="shared" si="59"/>
        <v>h-4SO-G3</v>
      </c>
      <c r="AF3096" t="s">
        <v>139</v>
      </c>
    </row>
    <row r="3097" spans="1:32" x14ac:dyDescent="0.25">
      <c r="A3097">
        <v>70</v>
      </c>
      <c r="B3097" t="s">
        <v>293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L3097">
        <v>6262</v>
      </c>
      <c r="S3097" s="87">
        <v>10.218</v>
      </c>
      <c r="U3097" s="19">
        <v>0.69871527777777775</v>
      </c>
      <c r="V3097">
        <v>0.115618</v>
      </c>
      <c r="AB3097" t="s">
        <v>86</v>
      </c>
      <c r="AC3097" t="str">
        <f t="shared" si="59"/>
        <v>h-4SO-F12</v>
      </c>
      <c r="AF3097" t="s">
        <v>121</v>
      </c>
    </row>
    <row r="3098" spans="1:32" x14ac:dyDescent="0.25">
      <c r="A3098">
        <v>71</v>
      </c>
      <c r="B3098" t="s">
        <v>293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L3098">
        <v>6262</v>
      </c>
      <c r="S3098" s="87">
        <v>9.0440000000000005</v>
      </c>
      <c r="U3098" s="19">
        <v>0.69969907407407417</v>
      </c>
      <c r="V3098">
        <v>0.15749350000000001</v>
      </c>
      <c r="AB3098" t="s">
        <v>85</v>
      </c>
      <c r="AC3098" t="str">
        <f t="shared" si="59"/>
        <v>h-4RT-C9</v>
      </c>
      <c r="AF3098" t="s">
        <v>176</v>
      </c>
    </row>
    <row r="3099" spans="1:32" x14ac:dyDescent="0.25">
      <c r="A3099">
        <v>72</v>
      </c>
      <c r="B3099" t="s">
        <v>293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L3099">
        <v>6262</v>
      </c>
      <c r="S3099" s="87">
        <v>11.08</v>
      </c>
      <c r="U3099" s="19">
        <v>0.70046296296296295</v>
      </c>
      <c r="V3099">
        <v>0.1474403</v>
      </c>
      <c r="AB3099" t="s">
        <v>85</v>
      </c>
      <c r="AC3099" t="str">
        <f t="shared" si="59"/>
        <v>h-4RT-G5</v>
      </c>
      <c r="AF3099" t="s">
        <v>337</v>
      </c>
    </row>
    <row r="3100" spans="1:32" x14ac:dyDescent="0.25">
      <c r="A3100">
        <v>73</v>
      </c>
      <c r="B3100" t="s">
        <v>293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L3100">
        <v>6262</v>
      </c>
      <c r="S3100" s="87">
        <v>6.9630000000000001</v>
      </c>
      <c r="U3100" s="19">
        <v>0.7012152777777777</v>
      </c>
      <c r="V3100" s="20">
        <v>7.5755950000000002E-2</v>
      </c>
      <c r="AB3100" t="s">
        <v>85</v>
      </c>
      <c r="AC3100" t="str">
        <f t="shared" si="59"/>
        <v>h-4RT-D10</v>
      </c>
      <c r="AF3100" t="s">
        <v>371</v>
      </c>
    </row>
    <row r="3101" spans="1:32" x14ac:dyDescent="0.25">
      <c r="A3101">
        <v>74</v>
      </c>
      <c r="B3101" t="s">
        <v>293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L3101">
        <v>6262</v>
      </c>
      <c r="S3101" s="87">
        <v>3.3849999999999998</v>
      </c>
      <c r="U3101" s="19">
        <v>0.70192129629629629</v>
      </c>
      <c r="V3101">
        <v>0.11421099999999999</v>
      </c>
      <c r="AB3101" t="s">
        <v>86</v>
      </c>
      <c r="AC3101" t="str">
        <f t="shared" si="59"/>
        <v>h-4SO-A6</v>
      </c>
      <c r="AF3101" t="s">
        <v>244</v>
      </c>
    </row>
    <row r="3102" spans="1:32" x14ac:dyDescent="0.25">
      <c r="A3102">
        <v>75</v>
      </c>
      <c r="B3102" t="s">
        <v>293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L3102">
        <v>6262</v>
      </c>
      <c r="S3102" s="87">
        <v>12.66</v>
      </c>
      <c r="U3102" s="19">
        <v>0.70262731481481477</v>
      </c>
      <c r="V3102">
        <v>0.1292692</v>
      </c>
      <c r="AB3102" t="s">
        <v>85</v>
      </c>
      <c r="AC3102" t="str">
        <f t="shared" si="59"/>
        <v>h-4RT-A8</v>
      </c>
      <c r="AF3102" t="s">
        <v>166</v>
      </c>
    </row>
    <row r="3103" spans="1:32" x14ac:dyDescent="0.25">
      <c r="A3103">
        <v>76</v>
      </c>
      <c r="B3103" t="s">
        <v>293</v>
      </c>
      <c r="C3103" t="s">
        <v>608</v>
      </c>
      <c r="G3103" s="1" t="s">
        <v>78</v>
      </c>
      <c r="I3103" s="1" t="s">
        <v>220</v>
      </c>
      <c r="J3103">
        <v>4</v>
      </c>
      <c r="K3103" t="s">
        <v>954</v>
      </c>
      <c r="L3103">
        <v>6262</v>
      </c>
      <c r="U3103" s="19">
        <v>0.70335648148148155</v>
      </c>
      <c r="V3103" s="20">
        <v>1.261136E-2</v>
      </c>
    </row>
    <row r="3104" spans="1:32" x14ac:dyDescent="0.25">
      <c r="A3104">
        <v>77</v>
      </c>
      <c r="B3104" t="s">
        <v>293</v>
      </c>
      <c r="C3104" t="s">
        <v>608</v>
      </c>
      <c r="G3104" s="1" t="s">
        <v>78</v>
      </c>
      <c r="I3104" s="1" t="s">
        <v>220</v>
      </c>
      <c r="J3104">
        <v>4</v>
      </c>
      <c r="K3104" t="s">
        <v>954</v>
      </c>
      <c r="L3104">
        <v>6262</v>
      </c>
      <c r="T3104" s="63">
        <v>0.4201388888888889</v>
      </c>
      <c r="U3104" s="19">
        <v>0.70403935185185185</v>
      </c>
      <c r="V3104" s="20">
        <v>1.5942520000000002E-2</v>
      </c>
    </row>
    <row r="3105" spans="1:32" x14ac:dyDescent="0.25">
      <c r="A3105">
        <v>51</v>
      </c>
      <c r="B3105" t="s">
        <v>293</v>
      </c>
      <c r="C3105" t="s">
        <v>201</v>
      </c>
      <c r="G3105" s="1" t="s">
        <v>78</v>
      </c>
      <c r="I3105" s="1" t="s">
        <v>448</v>
      </c>
      <c r="J3105">
        <v>5</v>
      </c>
      <c r="K3105" t="s">
        <v>954</v>
      </c>
      <c r="L3105">
        <v>6262</v>
      </c>
      <c r="S3105" s="87">
        <v>5.4820000000000002</v>
      </c>
      <c r="T3105" s="63">
        <v>0.80833333333333324</v>
      </c>
      <c r="AB3105" t="s">
        <v>86</v>
      </c>
      <c r="AC3105" t="str">
        <f>"h-5"&amp;AB3105&amp;"-"&amp;AF3105</f>
        <v>h-5SO-B9</v>
      </c>
      <c r="AF3105" t="s">
        <v>125</v>
      </c>
    </row>
    <row r="3106" spans="1:32" x14ac:dyDescent="0.25">
      <c r="A3106">
        <v>52</v>
      </c>
      <c r="B3106" t="s">
        <v>293</v>
      </c>
      <c r="C3106" t="s">
        <v>201</v>
      </c>
      <c r="G3106" s="1" t="s">
        <v>78</v>
      </c>
      <c r="I3106" s="1" t="s">
        <v>448</v>
      </c>
      <c r="J3106">
        <v>5</v>
      </c>
      <c r="K3106" t="s">
        <v>954</v>
      </c>
      <c r="L3106">
        <v>6262</v>
      </c>
      <c r="S3106" s="87">
        <v>2.9260000000000002</v>
      </c>
      <c r="AB3106" t="s">
        <v>85</v>
      </c>
      <c r="AC3106" t="str">
        <f t="shared" ref="AC3106:AC3129" si="60">"h-5"&amp;AB3106&amp;"-"&amp;AF3106</f>
        <v>h-5RT-H8</v>
      </c>
      <c r="AF3106" t="s">
        <v>152</v>
      </c>
    </row>
    <row r="3107" spans="1:32" x14ac:dyDescent="0.25">
      <c r="A3107">
        <v>53</v>
      </c>
      <c r="B3107" t="s">
        <v>293</v>
      </c>
      <c r="C3107" t="s">
        <v>201</v>
      </c>
      <c r="G3107" s="1" t="s">
        <v>78</v>
      </c>
      <c r="I3107" s="1" t="s">
        <v>448</v>
      </c>
      <c r="J3107">
        <v>5</v>
      </c>
      <c r="K3107" t="s">
        <v>954</v>
      </c>
      <c r="L3107">
        <v>6262</v>
      </c>
      <c r="S3107" s="87">
        <v>6.3330000000000002</v>
      </c>
      <c r="AB3107" t="s">
        <v>86</v>
      </c>
      <c r="AC3107" t="str">
        <f t="shared" si="60"/>
        <v>h-5SO-C11</v>
      </c>
      <c r="AF3107" t="s">
        <v>144</v>
      </c>
    </row>
    <row r="3108" spans="1:32" x14ac:dyDescent="0.25">
      <c r="A3108">
        <v>54</v>
      </c>
      <c r="B3108" t="s">
        <v>293</v>
      </c>
      <c r="C3108" t="s">
        <v>201</v>
      </c>
      <c r="G3108" s="1" t="s">
        <v>78</v>
      </c>
      <c r="I3108" s="1" t="s">
        <v>448</v>
      </c>
      <c r="J3108">
        <v>5</v>
      </c>
      <c r="K3108" t="s">
        <v>954</v>
      </c>
      <c r="L3108">
        <v>6262</v>
      </c>
      <c r="S3108" s="87">
        <v>2.8159999999999998</v>
      </c>
      <c r="AB3108" t="s">
        <v>85</v>
      </c>
      <c r="AC3108" t="str">
        <f t="shared" si="60"/>
        <v>h-5RT-D10</v>
      </c>
      <c r="AF3108" t="s">
        <v>371</v>
      </c>
    </row>
    <row r="3109" spans="1:32" x14ac:dyDescent="0.25">
      <c r="A3109">
        <v>55</v>
      </c>
      <c r="B3109" t="s">
        <v>293</v>
      </c>
      <c r="C3109" t="s">
        <v>201</v>
      </c>
      <c r="G3109" s="1" t="s">
        <v>78</v>
      </c>
      <c r="I3109" s="1" t="s">
        <v>448</v>
      </c>
      <c r="J3109">
        <v>5</v>
      </c>
      <c r="K3109" t="s">
        <v>954</v>
      </c>
      <c r="L3109">
        <v>6262</v>
      </c>
      <c r="S3109" s="87">
        <v>7.7149999999999999</v>
      </c>
      <c r="AB3109" t="s">
        <v>86</v>
      </c>
      <c r="AC3109" t="str">
        <f t="shared" si="60"/>
        <v>h-5SO-A2</v>
      </c>
      <c r="AF3109" t="s">
        <v>120</v>
      </c>
    </row>
    <row r="3110" spans="1:32" x14ac:dyDescent="0.25">
      <c r="A3110">
        <v>56</v>
      </c>
      <c r="B3110" t="s">
        <v>293</v>
      </c>
      <c r="C3110" t="s">
        <v>201</v>
      </c>
      <c r="G3110" s="1" t="s">
        <v>78</v>
      </c>
      <c r="I3110" s="1" t="s">
        <v>448</v>
      </c>
      <c r="J3110">
        <v>5</v>
      </c>
      <c r="K3110" t="s">
        <v>954</v>
      </c>
      <c r="L3110">
        <v>6262</v>
      </c>
      <c r="S3110" s="87">
        <v>5.0019999999999998</v>
      </c>
      <c r="AB3110" t="s">
        <v>86</v>
      </c>
      <c r="AC3110" t="str">
        <f t="shared" si="60"/>
        <v>h-5SO-E4</v>
      </c>
      <c r="AF3110" t="s">
        <v>304</v>
      </c>
    </row>
    <row r="3111" spans="1:32" x14ac:dyDescent="0.25">
      <c r="A3111">
        <v>57</v>
      </c>
      <c r="B3111" t="s">
        <v>293</v>
      </c>
      <c r="C3111" t="s">
        <v>201</v>
      </c>
      <c r="G3111" s="1" t="s">
        <v>78</v>
      </c>
      <c r="I3111" s="1" t="s">
        <v>448</v>
      </c>
      <c r="J3111">
        <v>5</v>
      </c>
      <c r="K3111" t="s">
        <v>954</v>
      </c>
      <c r="L3111">
        <v>6262</v>
      </c>
      <c r="S3111" s="87">
        <v>3.0390000000000001</v>
      </c>
      <c r="AB3111" t="s">
        <v>86</v>
      </c>
      <c r="AC3111" t="str">
        <f t="shared" si="60"/>
        <v>h-5SO-E12</v>
      </c>
      <c r="AF3111" t="s">
        <v>175</v>
      </c>
    </row>
    <row r="3112" spans="1:32" x14ac:dyDescent="0.25">
      <c r="A3112">
        <v>58</v>
      </c>
      <c r="B3112" t="s">
        <v>293</v>
      </c>
      <c r="C3112" t="s">
        <v>201</v>
      </c>
      <c r="G3112" s="1" t="s">
        <v>78</v>
      </c>
      <c r="I3112" s="1" t="s">
        <v>448</v>
      </c>
      <c r="J3112">
        <v>5</v>
      </c>
      <c r="K3112" t="s">
        <v>954</v>
      </c>
      <c r="L3112">
        <v>6262</v>
      </c>
      <c r="S3112" s="87">
        <v>3.2610000000000001</v>
      </c>
      <c r="AB3112" t="s">
        <v>85</v>
      </c>
      <c r="AC3112" t="str">
        <f t="shared" si="60"/>
        <v>h-5RT-F4</v>
      </c>
      <c r="AF3112" t="s">
        <v>150</v>
      </c>
    </row>
    <row r="3113" spans="1:32" x14ac:dyDescent="0.25">
      <c r="A3113">
        <v>59</v>
      </c>
      <c r="B3113" t="s">
        <v>293</v>
      </c>
      <c r="C3113" t="s">
        <v>201</v>
      </c>
      <c r="G3113" s="1" t="s">
        <v>78</v>
      </c>
      <c r="I3113" s="1" t="s">
        <v>448</v>
      </c>
      <c r="J3113">
        <v>5</v>
      </c>
      <c r="K3113" t="s">
        <v>954</v>
      </c>
      <c r="L3113">
        <v>6262</v>
      </c>
      <c r="S3113" s="87">
        <v>3.5270000000000001</v>
      </c>
      <c r="AB3113" t="s">
        <v>86</v>
      </c>
      <c r="AC3113" t="str">
        <f t="shared" si="60"/>
        <v>h-5SO-G12</v>
      </c>
      <c r="AF3113" t="s">
        <v>147</v>
      </c>
    </row>
    <row r="3114" spans="1:32" x14ac:dyDescent="0.25">
      <c r="A3114">
        <v>60</v>
      </c>
      <c r="B3114" t="s">
        <v>293</v>
      </c>
      <c r="C3114" t="s">
        <v>201</v>
      </c>
      <c r="G3114" s="1" t="s">
        <v>78</v>
      </c>
      <c r="I3114" s="1" t="s">
        <v>448</v>
      </c>
      <c r="J3114">
        <v>5</v>
      </c>
      <c r="K3114" t="s">
        <v>954</v>
      </c>
      <c r="L3114">
        <v>6262</v>
      </c>
      <c r="S3114" s="87">
        <v>7.0960000000000001</v>
      </c>
      <c r="AB3114" t="s">
        <v>85</v>
      </c>
      <c r="AC3114" t="str">
        <f t="shared" si="60"/>
        <v>h-5RT-C5</v>
      </c>
      <c r="AF3114" t="s">
        <v>123</v>
      </c>
    </row>
    <row r="3115" spans="1:32" x14ac:dyDescent="0.25">
      <c r="A3115">
        <v>61</v>
      </c>
      <c r="B3115" t="s">
        <v>293</v>
      </c>
      <c r="C3115" t="s">
        <v>201</v>
      </c>
      <c r="G3115" s="1" t="s">
        <v>78</v>
      </c>
      <c r="I3115" s="1" t="s">
        <v>448</v>
      </c>
      <c r="J3115">
        <v>5</v>
      </c>
      <c r="K3115" t="s">
        <v>954</v>
      </c>
      <c r="L3115">
        <v>6262</v>
      </c>
      <c r="S3115" s="87">
        <v>3.4990000000000001</v>
      </c>
      <c r="AB3115" t="s">
        <v>85</v>
      </c>
      <c r="AC3115" t="str">
        <f t="shared" si="60"/>
        <v>h-5RT-G4</v>
      </c>
      <c r="AF3115" t="s">
        <v>243</v>
      </c>
    </row>
    <row r="3116" spans="1:32" x14ac:dyDescent="0.25">
      <c r="A3116">
        <v>62</v>
      </c>
      <c r="B3116" t="s">
        <v>293</v>
      </c>
      <c r="C3116" t="s">
        <v>201</v>
      </c>
      <c r="G3116" s="1" t="s">
        <v>78</v>
      </c>
      <c r="I3116" s="1" t="s">
        <v>448</v>
      </c>
      <c r="J3116">
        <v>5</v>
      </c>
      <c r="K3116" t="s">
        <v>954</v>
      </c>
      <c r="L3116">
        <v>6262</v>
      </c>
      <c r="S3116" s="87">
        <v>5.7080000000000002</v>
      </c>
      <c r="AB3116" t="s">
        <v>86</v>
      </c>
      <c r="AC3116" t="str">
        <f t="shared" si="60"/>
        <v>h-5SO-D12</v>
      </c>
      <c r="AF3116" t="s">
        <v>162</v>
      </c>
    </row>
    <row r="3117" spans="1:32" x14ac:dyDescent="0.25">
      <c r="A3117">
        <v>63</v>
      </c>
      <c r="B3117" t="s">
        <v>293</v>
      </c>
      <c r="C3117" t="s">
        <v>201</v>
      </c>
      <c r="G3117" s="1" t="s">
        <v>78</v>
      </c>
      <c r="I3117" s="1" t="s">
        <v>448</v>
      </c>
      <c r="J3117">
        <v>5</v>
      </c>
      <c r="K3117" t="s">
        <v>954</v>
      </c>
      <c r="L3117">
        <v>6262</v>
      </c>
      <c r="S3117" s="87">
        <v>4.1779999999999999</v>
      </c>
      <c r="AB3117" t="s">
        <v>85</v>
      </c>
      <c r="AC3117" t="str">
        <f t="shared" si="60"/>
        <v>h-5RT-C6</v>
      </c>
      <c r="AF3117" t="s">
        <v>168</v>
      </c>
    </row>
    <row r="3118" spans="1:32" x14ac:dyDescent="0.25">
      <c r="A3118">
        <v>64</v>
      </c>
      <c r="B3118" t="s">
        <v>293</v>
      </c>
      <c r="C3118" t="s">
        <v>201</v>
      </c>
      <c r="G3118" s="1" t="s">
        <v>78</v>
      </c>
      <c r="I3118" s="1" t="s">
        <v>448</v>
      </c>
      <c r="J3118">
        <v>5</v>
      </c>
      <c r="K3118" t="s">
        <v>954</v>
      </c>
      <c r="L3118">
        <v>6262</v>
      </c>
      <c r="S3118" s="87">
        <v>3.4769999999999999</v>
      </c>
      <c r="AB3118" t="s">
        <v>86</v>
      </c>
      <c r="AC3118" t="str">
        <f t="shared" si="60"/>
        <v>h-5SO-D1</v>
      </c>
      <c r="AF3118" t="s">
        <v>288</v>
      </c>
    </row>
    <row r="3119" spans="1:32" x14ac:dyDescent="0.25">
      <c r="A3119">
        <v>65</v>
      </c>
      <c r="B3119" t="s">
        <v>293</v>
      </c>
      <c r="C3119" t="s">
        <v>201</v>
      </c>
      <c r="G3119" s="1" t="s">
        <v>78</v>
      </c>
      <c r="I3119" s="1" t="s">
        <v>448</v>
      </c>
      <c r="J3119">
        <v>5</v>
      </c>
      <c r="K3119" t="s">
        <v>954</v>
      </c>
      <c r="L3119">
        <v>6262</v>
      </c>
      <c r="S3119" s="87">
        <v>9.5540000000000003</v>
      </c>
      <c r="AB3119" t="s">
        <v>85</v>
      </c>
      <c r="AC3119" t="str">
        <f t="shared" si="60"/>
        <v>h-5RT-A3</v>
      </c>
      <c r="AF3119" t="s">
        <v>245</v>
      </c>
    </row>
    <row r="3120" spans="1:32" x14ac:dyDescent="0.25">
      <c r="A3120">
        <v>66</v>
      </c>
      <c r="B3120" t="s">
        <v>293</v>
      </c>
      <c r="C3120" t="s">
        <v>201</v>
      </c>
      <c r="G3120" s="1" t="s">
        <v>78</v>
      </c>
      <c r="I3120" s="1" t="s">
        <v>448</v>
      </c>
      <c r="J3120">
        <v>5</v>
      </c>
      <c r="K3120" t="s">
        <v>954</v>
      </c>
      <c r="L3120">
        <v>6262</v>
      </c>
      <c r="S3120" s="87">
        <v>11.185</v>
      </c>
      <c r="AB3120" t="s">
        <v>86</v>
      </c>
      <c r="AC3120" t="str">
        <f t="shared" si="60"/>
        <v>h-5SO-B2</v>
      </c>
      <c r="AF3120" t="s">
        <v>142</v>
      </c>
    </row>
    <row r="3121" spans="1:32" x14ac:dyDescent="0.25">
      <c r="A3121">
        <v>67</v>
      </c>
      <c r="B3121" t="s">
        <v>293</v>
      </c>
      <c r="C3121" t="s">
        <v>201</v>
      </c>
      <c r="G3121" s="1" t="s">
        <v>78</v>
      </c>
      <c r="I3121" s="1" t="s">
        <v>448</v>
      </c>
      <c r="J3121">
        <v>5</v>
      </c>
      <c r="K3121" t="s">
        <v>954</v>
      </c>
      <c r="L3121">
        <v>6262</v>
      </c>
      <c r="S3121" s="87">
        <v>8.9879999999999995</v>
      </c>
      <c r="AB3121" t="s">
        <v>86</v>
      </c>
      <c r="AC3121" t="str">
        <f t="shared" si="60"/>
        <v>h-5SO-B4</v>
      </c>
      <c r="AF3121" t="s">
        <v>124</v>
      </c>
    </row>
    <row r="3122" spans="1:32" x14ac:dyDescent="0.25">
      <c r="A3122">
        <v>68</v>
      </c>
      <c r="B3122" t="s">
        <v>293</v>
      </c>
      <c r="C3122" t="s">
        <v>201</v>
      </c>
      <c r="G3122" s="1" t="s">
        <v>78</v>
      </c>
      <c r="I3122" s="1" t="s">
        <v>448</v>
      </c>
      <c r="J3122">
        <v>5</v>
      </c>
      <c r="K3122" t="s">
        <v>954</v>
      </c>
      <c r="L3122">
        <v>6262</v>
      </c>
      <c r="S3122" s="87">
        <v>3.665</v>
      </c>
      <c r="AB3122" t="s">
        <v>85</v>
      </c>
      <c r="AC3122" t="str">
        <f t="shared" si="60"/>
        <v>h-5RT-B10</v>
      </c>
      <c r="AF3122" t="s">
        <v>154</v>
      </c>
    </row>
    <row r="3123" spans="1:32" x14ac:dyDescent="0.25">
      <c r="A3123">
        <v>69</v>
      </c>
      <c r="B3123" t="s">
        <v>293</v>
      </c>
      <c r="C3123" t="s">
        <v>201</v>
      </c>
      <c r="G3123" s="1" t="s">
        <v>78</v>
      </c>
      <c r="I3123" s="1" t="s">
        <v>448</v>
      </c>
      <c r="J3123">
        <v>5</v>
      </c>
      <c r="K3123" t="s">
        <v>954</v>
      </c>
      <c r="L3123">
        <v>6262</v>
      </c>
      <c r="S3123" s="87">
        <v>4.3090000000000002</v>
      </c>
      <c r="AB3123" t="s">
        <v>85</v>
      </c>
      <c r="AC3123" t="str">
        <f t="shared" si="60"/>
        <v>h-5RT-E1</v>
      </c>
      <c r="AF3123" t="s">
        <v>137</v>
      </c>
    </row>
    <row r="3124" spans="1:32" x14ac:dyDescent="0.25">
      <c r="A3124">
        <v>70</v>
      </c>
      <c r="B3124" t="s">
        <v>293</v>
      </c>
      <c r="C3124" t="s">
        <v>201</v>
      </c>
      <c r="G3124" s="1" t="s">
        <v>78</v>
      </c>
      <c r="I3124" s="1" t="s">
        <v>448</v>
      </c>
      <c r="J3124">
        <v>5</v>
      </c>
      <c r="K3124" t="s">
        <v>954</v>
      </c>
      <c r="L3124">
        <v>6262</v>
      </c>
      <c r="S3124" s="87">
        <v>10.467000000000001</v>
      </c>
      <c r="AB3124" t="s">
        <v>86</v>
      </c>
      <c r="AC3124" t="str">
        <f t="shared" si="60"/>
        <v>h-5SO-B5</v>
      </c>
      <c r="AF3124" t="s">
        <v>163</v>
      </c>
    </row>
    <row r="3125" spans="1:32" x14ac:dyDescent="0.25">
      <c r="A3125">
        <v>71</v>
      </c>
      <c r="B3125" t="s">
        <v>293</v>
      </c>
      <c r="C3125" t="s">
        <v>201</v>
      </c>
      <c r="G3125" s="1" t="s">
        <v>78</v>
      </c>
      <c r="I3125" s="1" t="s">
        <v>448</v>
      </c>
      <c r="J3125">
        <v>5</v>
      </c>
      <c r="K3125" t="s">
        <v>954</v>
      </c>
      <c r="L3125">
        <v>6262</v>
      </c>
      <c r="S3125" s="87">
        <v>5.1189999999999998</v>
      </c>
      <c r="AB3125" t="s">
        <v>85</v>
      </c>
      <c r="AC3125" t="str">
        <f t="shared" si="60"/>
        <v>h-5RT-F12</v>
      </c>
      <c r="AF3125" t="s">
        <v>121</v>
      </c>
    </row>
    <row r="3126" spans="1:32" x14ac:dyDescent="0.25">
      <c r="A3126">
        <v>72</v>
      </c>
      <c r="B3126" t="s">
        <v>293</v>
      </c>
      <c r="C3126" t="s">
        <v>201</v>
      </c>
      <c r="G3126" s="1" t="s">
        <v>78</v>
      </c>
      <c r="I3126" s="1" t="s">
        <v>448</v>
      </c>
      <c r="J3126">
        <v>5</v>
      </c>
      <c r="K3126" t="s">
        <v>954</v>
      </c>
      <c r="L3126">
        <v>6262</v>
      </c>
      <c r="S3126" s="87">
        <v>8.4179999999999993</v>
      </c>
      <c r="AB3126" t="s">
        <v>86</v>
      </c>
      <c r="AC3126" t="str">
        <f t="shared" si="60"/>
        <v>h-5SO-G5</v>
      </c>
      <c r="AF3126" t="s">
        <v>337</v>
      </c>
    </row>
    <row r="3127" spans="1:32" x14ac:dyDescent="0.25">
      <c r="A3127">
        <v>73</v>
      </c>
      <c r="B3127" t="s">
        <v>293</v>
      </c>
      <c r="C3127" t="s">
        <v>201</v>
      </c>
      <c r="G3127" s="1" t="s">
        <v>78</v>
      </c>
      <c r="I3127" s="1" t="s">
        <v>448</v>
      </c>
      <c r="J3127">
        <v>5</v>
      </c>
      <c r="K3127" t="s">
        <v>954</v>
      </c>
      <c r="L3127">
        <v>6262</v>
      </c>
      <c r="S3127" s="87">
        <v>7.7880000000000003</v>
      </c>
      <c r="AB3127" t="s">
        <v>85</v>
      </c>
      <c r="AC3127" t="str">
        <f t="shared" si="60"/>
        <v>h-5RT-C9</v>
      </c>
      <c r="AF3127" t="s">
        <v>176</v>
      </c>
    </row>
    <row r="3128" spans="1:32" x14ac:dyDescent="0.25">
      <c r="A3128">
        <v>74</v>
      </c>
      <c r="B3128" t="s">
        <v>293</v>
      </c>
      <c r="C3128" t="s">
        <v>201</v>
      </c>
      <c r="G3128" s="1" t="s">
        <v>78</v>
      </c>
      <c r="I3128" s="1" t="s">
        <v>448</v>
      </c>
      <c r="J3128">
        <v>5</v>
      </c>
      <c r="K3128" t="s">
        <v>954</v>
      </c>
      <c r="L3128">
        <v>6262</v>
      </c>
      <c r="S3128" s="87">
        <v>7.68</v>
      </c>
      <c r="AB3128" t="s">
        <v>86</v>
      </c>
      <c r="AC3128" t="str">
        <f t="shared" si="60"/>
        <v>h-5SO-G2</v>
      </c>
      <c r="AF3128" t="s">
        <v>127</v>
      </c>
    </row>
    <row r="3129" spans="1:32" x14ac:dyDescent="0.25">
      <c r="A3129">
        <v>75</v>
      </c>
      <c r="B3129" t="s">
        <v>293</v>
      </c>
      <c r="C3129" t="s">
        <v>201</v>
      </c>
      <c r="G3129" s="1" t="s">
        <v>78</v>
      </c>
      <c r="I3129" s="1" t="s">
        <v>448</v>
      </c>
      <c r="J3129">
        <v>5</v>
      </c>
      <c r="K3129" t="s">
        <v>954</v>
      </c>
      <c r="L3129">
        <v>6262</v>
      </c>
      <c r="S3129" s="87">
        <v>4.8630000000000004</v>
      </c>
      <c r="AB3129" t="s">
        <v>86</v>
      </c>
      <c r="AC3129" t="str">
        <f t="shared" si="60"/>
        <v>h-5SO-H11</v>
      </c>
      <c r="AF3129" t="s">
        <v>141</v>
      </c>
    </row>
    <row r="3130" spans="1:32" x14ac:dyDescent="0.25">
      <c r="A3130">
        <v>76</v>
      </c>
      <c r="B3130" t="s">
        <v>293</v>
      </c>
      <c r="C3130" t="s">
        <v>608</v>
      </c>
      <c r="G3130" s="1" t="s">
        <v>78</v>
      </c>
      <c r="I3130" s="1" t="s">
        <v>448</v>
      </c>
      <c r="J3130">
        <v>5</v>
      </c>
      <c r="K3130" t="s">
        <v>954</v>
      </c>
      <c r="L3130">
        <v>6262</v>
      </c>
    </row>
    <row r="3131" spans="1:32" x14ac:dyDescent="0.25">
      <c r="A3131">
        <v>77</v>
      </c>
      <c r="B3131" t="s">
        <v>293</v>
      </c>
      <c r="C3131" t="s">
        <v>608</v>
      </c>
      <c r="G3131" s="1" t="s">
        <v>78</v>
      </c>
      <c r="I3131" s="1" t="s">
        <v>448</v>
      </c>
      <c r="J3131">
        <v>5</v>
      </c>
      <c r="K3131" t="s">
        <v>954</v>
      </c>
      <c r="L3131">
        <v>6262</v>
      </c>
      <c r="T3131" s="63">
        <v>0.81319444444444444</v>
      </c>
    </row>
    <row r="3132" spans="1:32" x14ac:dyDescent="0.25">
      <c r="A3132">
        <v>51</v>
      </c>
      <c r="B3132" t="s">
        <v>89</v>
      </c>
      <c r="C3132" t="s">
        <v>201</v>
      </c>
      <c r="G3132" s="1" t="s">
        <v>78</v>
      </c>
      <c r="I3132" s="1" t="s">
        <v>448</v>
      </c>
      <c r="J3132">
        <v>5</v>
      </c>
      <c r="K3132" t="s">
        <v>954</v>
      </c>
      <c r="L3132">
        <v>7000</v>
      </c>
      <c r="S3132" s="87">
        <v>6.1340000000000003</v>
      </c>
      <c r="T3132" s="63">
        <v>0.8027777777777777</v>
      </c>
      <c r="AB3132" t="s">
        <v>85</v>
      </c>
      <c r="AC3132" t="str">
        <f>"h-5"&amp;AB3132&amp;"-"&amp;AF3132</f>
        <v>h-5RT-A5</v>
      </c>
      <c r="AF3132" t="s">
        <v>246</v>
      </c>
    </row>
    <row r="3133" spans="1:32" x14ac:dyDescent="0.25">
      <c r="A3133">
        <v>52</v>
      </c>
      <c r="B3133" t="s">
        <v>89</v>
      </c>
      <c r="C3133" t="s">
        <v>201</v>
      </c>
      <c r="G3133" s="1" t="s">
        <v>78</v>
      </c>
      <c r="I3133" s="1" t="s">
        <v>448</v>
      </c>
      <c r="J3133">
        <v>5</v>
      </c>
      <c r="K3133" t="s">
        <v>954</v>
      </c>
      <c r="L3133">
        <v>7000</v>
      </c>
      <c r="S3133" s="87">
        <v>9.9659999999999993</v>
      </c>
      <c r="AB3133" t="s">
        <v>85</v>
      </c>
      <c r="AC3133" t="str">
        <f t="shared" ref="AC3133:AC3156" si="61">"h-5"&amp;AB3133&amp;"-"&amp;AF3133</f>
        <v>h-5RT-G2</v>
      </c>
      <c r="AF3133" t="s">
        <v>127</v>
      </c>
    </row>
    <row r="3134" spans="1:32" x14ac:dyDescent="0.25">
      <c r="A3134">
        <v>53</v>
      </c>
      <c r="B3134" t="s">
        <v>89</v>
      </c>
      <c r="C3134" t="s">
        <v>201</v>
      </c>
      <c r="G3134" s="1" t="s">
        <v>78</v>
      </c>
      <c r="I3134" s="1" t="s">
        <v>448</v>
      </c>
      <c r="J3134">
        <v>5</v>
      </c>
      <c r="K3134" t="s">
        <v>954</v>
      </c>
      <c r="L3134">
        <v>7000</v>
      </c>
      <c r="S3134" s="87">
        <v>4.4660000000000002</v>
      </c>
      <c r="AB3134" t="s">
        <v>86</v>
      </c>
      <c r="AC3134" t="str">
        <f t="shared" si="61"/>
        <v>h-5SO-B8</v>
      </c>
      <c r="AF3134" t="s">
        <v>173</v>
      </c>
    </row>
    <row r="3135" spans="1:32" x14ac:dyDescent="0.25">
      <c r="A3135">
        <v>54</v>
      </c>
      <c r="B3135" t="s">
        <v>89</v>
      </c>
      <c r="C3135" t="s">
        <v>201</v>
      </c>
      <c r="G3135" s="1" t="s">
        <v>78</v>
      </c>
      <c r="I3135" s="1" t="s">
        <v>448</v>
      </c>
      <c r="J3135">
        <v>5</v>
      </c>
      <c r="K3135" t="s">
        <v>954</v>
      </c>
      <c r="L3135">
        <v>7000</v>
      </c>
      <c r="S3135" s="87">
        <v>9.1959999999999997</v>
      </c>
      <c r="AB3135" t="s">
        <v>85</v>
      </c>
      <c r="AC3135" t="str">
        <f t="shared" si="61"/>
        <v>h-5RT-G12</v>
      </c>
      <c r="AF3135" t="s">
        <v>147</v>
      </c>
    </row>
    <row r="3136" spans="1:32" x14ac:dyDescent="0.25">
      <c r="A3136">
        <v>55</v>
      </c>
      <c r="B3136" t="s">
        <v>89</v>
      </c>
      <c r="C3136" t="s">
        <v>201</v>
      </c>
      <c r="G3136" s="1" t="s">
        <v>78</v>
      </c>
      <c r="I3136" s="1" t="s">
        <v>448</v>
      </c>
      <c r="J3136">
        <v>5</v>
      </c>
      <c r="K3136" t="s">
        <v>954</v>
      </c>
      <c r="L3136">
        <v>7000</v>
      </c>
      <c r="S3136" s="87">
        <v>8.7850000000000001</v>
      </c>
      <c r="AB3136" t="s">
        <v>86</v>
      </c>
      <c r="AC3136" t="str">
        <f t="shared" si="61"/>
        <v>h-5SO-G11</v>
      </c>
      <c r="AF3136" t="s">
        <v>249</v>
      </c>
    </row>
    <row r="3137" spans="1:32" x14ac:dyDescent="0.25">
      <c r="A3137">
        <v>56</v>
      </c>
      <c r="B3137" t="s">
        <v>89</v>
      </c>
      <c r="C3137" t="s">
        <v>201</v>
      </c>
      <c r="G3137" s="1" t="s">
        <v>78</v>
      </c>
      <c r="I3137" s="1" t="s">
        <v>448</v>
      </c>
      <c r="J3137">
        <v>5</v>
      </c>
      <c r="K3137" t="s">
        <v>954</v>
      </c>
      <c r="L3137">
        <v>7000</v>
      </c>
      <c r="S3137" s="87">
        <v>9.7200000000000006</v>
      </c>
      <c r="AB3137" t="s">
        <v>86</v>
      </c>
      <c r="AC3137" t="str">
        <f t="shared" si="61"/>
        <v>h-5SO-C6</v>
      </c>
      <c r="AF3137" t="s">
        <v>168</v>
      </c>
    </row>
    <row r="3138" spans="1:32" x14ac:dyDescent="0.25">
      <c r="A3138">
        <v>57</v>
      </c>
      <c r="B3138" t="s">
        <v>89</v>
      </c>
      <c r="C3138" t="s">
        <v>201</v>
      </c>
      <c r="G3138" s="1" t="s">
        <v>78</v>
      </c>
      <c r="I3138" s="1" t="s">
        <v>448</v>
      </c>
      <c r="J3138">
        <v>5</v>
      </c>
      <c r="K3138" t="s">
        <v>954</v>
      </c>
      <c r="L3138">
        <v>7000</v>
      </c>
      <c r="S3138" s="87">
        <v>10.208</v>
      </c>
      <c r="AB3138" t="s">
        <v>85</v>
      </c>
      <c r="AC3138" t="str">
        <f t="shared" si="61"/>
        <v>h-5RT-H1</v>
      </c>
      <c r="AF3138" t="s">
        <v>239</v>
      </c>
    </row>
    <row r="3139" spans="1:32" x14ac:dyDescent="0.25">
      <c r="A3139">
        <v>58</v>
      </c>
      <c r="B3139" t="s">
        <v>89</v>
      </c>
      <c r="C3139" t="s">
        <v>201</v>
      </c>
      <c r="G3139" s="1" t="s">
        <v>78</v>
      </c>
      <c r="I3139" s="1" t="s">
        <v>448</v>
      </c>
      <c r="J3139">
        <v>5</v>
      </c>
      <c r="K3139" t="s">
        <v>954</v>
      </c>
      <c r="L3139">
        <v>7000</v>
      </c>
      <c r="S3139" s="87">
        <v>5.9829999999999997</v>
      </c>
      <c r="AB3139" t="s">
        <v>85</v>
      </c>
      <c r="AC3139" t="str">
        <f t="shared" si="61"/>
        <v>h-5RT-D12</v>
      </c>
      <c r="AF3139" t="s">
        <v>162</v>
      </c>
    </row>
    <row r="3140" spans="1:32" x14ac:dyDescent="0.25">
      <c r="A3140">
        <v>59</v>
      </c>
      <c r="B3140" t="s">
        <v>89</v>
      </c>
      <c r="C3140" t="s">
        <v>201</v>
      </c>
      <c r="G3140" s="1" t="s">
        <v>78</v>
      </c>
      <c r="I3140" s="1" t="s">
        <v>448</v>
      </c>
      <c r="J3140">
        <v>5</v>
      </c>
      <c r="K3140" t="s">
        <v>954</v>
      </c>
      <c r="L3140">
        <v>7000</v>
      </c>
      <c r="S3140" s="87">
        <v>7.2060000000000004</v>
      </c>
      <c r="AB3140" t="s">
        <v>85</v>
      </c>
      <c r="AC3140" t="str">
        <f t="shared" si="61"/>
        <v>h-5RT-B4</v>
      </c>
      <c r="AF3140" t="s">
        <v>124</v>
      </c>
    </row>
    <row r="3141" spans="1:32" x14ac:dyDescent="0.25">
      <c r="A3141">
        <v>60</v>
      </c>
      <c r="B3141" t="s">
        <v>89</v>
      </c>
      <c r="C3141" t="s">
        <v>201</v>
      </c>
      <c r="G3141" s="1" t="s">
        <v>78</v>
      </c>
      <c r="I3141" s="1" t="s">
        <v>448</v>
      </c>
      <c r="J3141">
        <v>5</v>
      </c>
      <c r="K3141" t="s">
        <v>954</v>
      </c>
      <c r="L3141">
        <v>7000</v>
      </c>
      <c r="S3141" s="87">
        <v>9.7360000000000007</v>
      </c>
      <c r="AB3141" t="s">
        <v>85</v>
      </c>
      <c r="AC3141" t="str">
        <f t="shared" si="61"/>
        <v>h-5RT-E9</v>
      </c>
      <c r="AF3141" t="s">
        <v>167</v>
      </c>
    </row>
    <row r="3142" spans="1:32" x14ac:dyDescent="0.25">
      <c r="A3142">
        <v>61</v>
      </c>
      <c r="B3142" t="s">
        <v>89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L3142">
        <v>7000</v>
      </c>
      <c r="S3142" s="87">
        <v>6.6580000000000004</v>
      </c>
      <c r="AB3142" t="s">
        <v>86</v>
      </c>
      <c r="AC3142" t="str">
        <f t="shared" si="61"/>
        <v>h-5SO-E5</v>
      </c>
      <c r="AF3142" t="s">
        <v>305</v>
      </c>
    </row>
    <row r="3143" spans="1:32" x14ac:dyDescent="0.25">
      <c r="A3143">
        <v>62</v>
      </c>
      <c r="B3143" t="s">
        <v>89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L3143">
        <v>7000</v>
      </c>
      <c r="S3143" s="87">
        <v>5.4279999999999999</v>
      </c>
      <c r="AB3143" t="s">
        <v>86</v>
      </c>
      <c r="AC3143" t="str">
        <f t="shared" si="61"/>
        <v>h-5SO-C1</v>
      </c>
      <c r="AF3143" t="s">
        <v>146</v>
      </c>
    </row>
    <row r="3144" spans="1:32" x14ac:dyDescent="0.25">
      <c r="A3144">
        <v>63</v>
      </c>
      <c r="B3144" t="s">
        <v>89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L3144">
        <v>7000</v>
      </c>
      <c r="S3144" s="87">
        <v>4.9809999999999999</v>
      </c>
      <c r="AB3144" t="s">
        <v>86</v>
      </c>
      <c r="AC3144" t="str">
        <f t="shared" si="61"/>
        <v>h-5SO-A3</v>
      </c>
      <c r="AF3144" t="s">
        <v>245</v>
      </c>
    </row>
    <row r="3145" spans="1:32" x14ac:dyDescent="0.25">
      <c r="A3145">
        <v>64</v>
      </c>
      <c r="B3145" t="s">
        <v>89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L3145">
        <v>7000</v>
      </c>
      <c r="S3145" s="87">
        <v>7.5830000000000002</v>
      </c>
      <c r="AB3145" t="s">
        <v>86</v>
      </c>
      <c r="AC3145" t="str">
        <f t="shared" si="61"/>
        <v>h-5SO-E11</v>
      </c>
      <c r="AF3145" t="s">
        <v>338</v>
      </c>
    </row>
    <row r="3146" spans="1:32" x14ac:dyDescent="0.25">
      <c r="A3146">
        <v>65</v>
      </c>
      <c r="B3146" t="s">
        <v>89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L3146">
        <v>7000</v>
      </c>
      <c r="S3146" s="87">
        <v>3.2669999999999999</v>
      </c>
      <c r="AB3146" t="s">
        <v>86</v>
      </c>
      <c r="AC3146" t="str">
        <f t="shared" si="61"/>
        <v>h-5SO-C12</v>
      </c>
      <c r="AF3146" t="s">
        <v>303</v>
      </c>
    </row>
    <row r="3147" spans="1:32" x14ac:dyDescent="0.25">
      <c r="A3147">
        <v>66</v>
      </c>
      <c r="B3147" t="s">
        <v>89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L3147">
        <v>7000</v>
      </c>
      <c r="S3147" s="87">
        <v>7.3979999999999997</v>
      </c>
      <c r="AB3147" t="s">
        <v>85</v>
      </c>
      <c r="AC3147" t="str">
        <f t="shared" si="61"/>
        <v>h-5RT-F4</v>
      </c>
      <c r="AF3147" t="s">
        <v>150</v>
      </c>
    </row>
    <row r="3148" spans="1:32" x14ac:dyDescent="0.25">
      <c r="A3148">
        <v>67</v>
      </c>
      <c r="B3148" t="s">
        <v>89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L3148">
        <v>7000</v>
      </c>
      <c r="S3148" s="87">
        <v>11.009</v>
      </c>
      <c r="AB3148" t="s">
        <v>86</v>
      </c>
      <c r="AC3148" t="str">
        <f t="shared" si="61"/>
        <v>h-5SO-G1</v>
      </c>
      <c r="AF3148" t="s">
        <v>290</v>
      </c>
    </row>
    <row r="3149" spans="1:32" x14ac:dyDescent="0.25">
      <c r="A3149">
        <v>68</v>
      </c>
      <c r="B3149" t="s">
        <v>89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L3149">
        <v>7000</v>
      </c>
      <c r="S3149" s="87">
        <v>9.2880000000000003</v>
      </c>
      <c r="AB3149" t="s">
        <v>85</v>
      </c>
      <c r="AC3149" t="str">
        <f t="shared" si="61"/>
        <v>h-5RT-F2</v>
      </c>
      <c r="AF3149" t="s">
        <v>370</v>
      </c>
    </row>
    <row r="3150" spans="1:32" x14ac:dyDescent="0.25">
      <c r="A3150">
        <v>69</v>
      </c>
      <c r="B3150" t="s">
        <v>89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L3150">
        <v>7000</v>
      </c>
      <c r="S3150" s="87">
        <v>11.135999999999999</v>
      </c>
      <c r="AB3150" t="s">
        <v>85</v>
      </c>
      <c r="AC3150" t="str">
        <f t="shared" si="61"/>
        <v>h-5RT-B9</v>
      </c>
      <c r="AF3150" t="s">
        <v>125</v>
      </c>
    </row>
    <row r="3151" spans="1:32" x14ac:dyDescent="0.25">
      <c r="A3151">
        <v>70</v>
      </c>
      <c r="B3151" t="s">
        <v>89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L3151">
        <v>7000</v>
      </c>
      <c r="S3151" s="87">
        <v>6.5620000000000003</v>
      </c>
      <c r="AB3151" t="s">
        <v>85</v>
      </c>
      <c r="AC3151" t="str">
        <f t="shared" si="61"/>
        <v>h-5RT-A1</v>
      </c>
      <c r="AF3151" t="s">
        <v>247</v>
      </c>
    </row>
    <row r="3152" spans="1:32" x14ac:dyDescent="0.25">
      <c r="A3152">
        <v>71</v>
      </c>
      <c r="B3152" t="s">
        <v>89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L3152">
        <v>7000</v>
      </c>
      <c r="S3152" s="87">
        <v>7.9279999999999999</v>
      </c>
      <c r="AB3152" t="s">
        <v>86</v>
      </c>
      <c r="AC3152" t="str">
        <f t="shared" si="61"/>
        <v>h-5SO-A11</v>
      </c>
      <c r="AF3152" t="s">
        <v>237</v>
      </c>
    </row>
    <row r="3153" spans="1:32" x14ac:dyDescent="0.25">
      <c r="A3153">
        <v>72</v>
      </c>
      <c r="B3153" t="s">
        <v>89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L3153">
        <v>7000</v>
      </c>
      <c r="S3153" s="87">
        <v>9.3379999999999992</v>
      </c>
      <c r="AB3153" t="s">
        <v>85</v>
      </c>
      <c r="AC3153" t="str">
        <f t="shared" si="61"/>
        <v>h-5RT-B11</v>
      </c>
      <c r="AF3153" t="s">
        <v>129</v>
      </c>
    </row>
    <row r="3154" spans="1:32" x14ac:dyDescent="0.25">
      <c r="A3154">
        <v>73</v>
      </c>
      <c r="B3154" t="s">
        <v>89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L3154">
        <v>7000</v>
      </c>
      <c r="S3154" s="87">
        <v>6.476</v>
      </c>
      <c r="AB3154" t="s">
        <v>86</v>
      </c>
      <c r="AC3154" t="str">
        <f t="shared" si="61"/>
        <v>h-5SO-A4</v>
      </c>
      <c r="AF3154" t="s">
        <v>252</v>
      </c>
    </row>
    <row r="3155" spans="1:32" x14ac:dyDescent="0.25">
      <c r="A3155">
        <v>74</v>
      </c>
      <c r="B3155" t="s">
        <v>89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L3155">
        <v>7000</v>
      </c>
      <c r="S3155" s="87">
        <v>9.67</v>
      </c>
      <c r="AB3155" t="s">
        <v>86</v>
      </c>
      <c r="AC3155" t="str">
        <f t="shared" si="61"/>
        <v>h-5SO-F9</v>
      </c>
      <c r="AF3155" t="s">
        <v>240</v>
      </c>
    </row>
    <row r="3156" spans="1:32" x14ac:dyDescent="0.25">
      <c r="A3156">
        <v>75</v>
      </c>
      <c r="B3156" t="s">
        <v>89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L3156">
        <v>7000</v>
      </c>
      <c r="S3156" s="87">
        <v>7.58</v>
      </c>
      <c r="AB3156" t="s">
        <v>85</v>
      </c>
      <c r="AC3156" t="str">
        <f t="shared" si="61"/>
        <v>h-5RT-B12</v>
      </c>
      <c r="AF3156" t="s">
        <v>132</v>
      </c>
    </row>
    <row r="3157" spans="1:32" x14ac:dyDescent="0.25">
      <c r="A3157">
        <v>76</v>
      </c>
      <c r="B3157" t="s">
        <v>89</v>
      </c>
      <c r="C3157" t="s">
        <v>608</v>
      </c>
      <c r="G3157" s="1" t="s">
        <v>78</v>
      </c>
      <c r="I3157" s="1" t="s">
        <v>448</v>
      </c>
      <c r="J3157">
        <v>5</v>
      </c>
      <c r="K3157" t="s">
        <v>954</v>
      </c>
      <c r="L3157">
        <v>7000</v>
      </c>
    </row>
    <row r="3158" spans="1:32" x14ac:dyDescent="0.25">
      <c r="A3158">
        <v>77</v>
      </c>
      <c r="B3158" t="s">
        <v>89</v>
      </c>
      <c r="C3158" t="s">
        <v>608</v>
      </c>
      <c r="G3158" s="1" t="s">
        <v>78</v>
      </c>
      <c r="I3158" s="1" t="s">
        <v>448</v>
      </c>
      <c r="J3158">
        <v>5</v>
      </c>
      <c r="K3158" t="s">
        <v>954</v>
      </c>
      <c r="L3158">
        <v>7000</v>
      </c>
      <c r="T3158" s="63">
        <v>0.80694444444444446</v>
      </c>
    </row>
    <row r="3159" spans="1:32" x14ac:dyDescent="0.25">
      <c r="A3159">
        <v>1</v>
      </c>
      <c r="C3159" t="s">
        <v>58</v>
      </c>
      <c r="G3159" s="1" t="s">
        <v>78</v>
      </c>
      <c r="I3159" s="1" t="s">
        <v>450</v>
      </c>
      <c r="J3159">
        <v>7</v>
      </c>
      <c r="K3159" t="s">
        <v>60</v>
      </c>
      <c r="W3159" s="1" t="s">
        <v>963</v>
      </c>
      <c r="AB3159" t="s">
        <v>85</v>
      </c>
      <c r="AC3159" t="str">
        <f>"A3-7"&amp;AB3159&amp;"-"&amp;AF3159</f>
        <v>A3-7RT-A1</v>
      </c>
      <c r="AF3159" t="s">
        <v>247</v>
      </c>
    </row>
    <row r="3160" spans="1:32" x14ac:dyDescent="0.25">
      <c r="A3160">
        <v>2</v>
      </c>
      <c r="C3160" t="s">
        <v>58</v>
      </c>
      <c r="G3160" s="1" t="s">
        <v>78</v>
      </c>
      <c r="I3160" s="1" t="s">
        <v>450</v>
      </c>
      <c r="J3160">
        <v>7</v>
      </c>
      <c r="K3160" t="s">
        <v>60</v>
      </c>
      <c r="W3160" s="1" t="s">
        <v>963</v>
      </c>
      <c r="AB3160" t="s">
        <v>85</v>
      </c>
      <c r="AC3160" t="str">
        <f t="shared" ref="AC3160:AC3164" si="62">"A3-7"&amp;AB3160&amp;"-"&amp;AF3160</f>
        <v>A3-7RT-A2</v>
      </c>
      <c r="AF3160" t="s">
        <v>120</v>
      </c>
    </row>
    <row r="3161" spans="1:32" x14ac:dyDescent="0.25">
      <c r="A3161">
        <v>3</v>
      </c>
      <c r="C3161" t="s">
        <v>58</v>
      </c>
      <c r="G3161" s="1" t="s">
        <v>78</v>
      </c>
      <c r="I3161" s="1" t="s">
        <v>450</v>
      </c>
      <c r="J3161">
        <v>7</v>
      </c>
      <c r="K3161" t="s">
        <v>60</v>
      </c>
      <c r="W3161" s="1" t="s">
        <v>963</v>
      </c>
      <c r="AB3161" t="s">
        <v>85</v>
      </c>
      <c r="AC3161" t="str">
        <f t="shared" si="62"/>
        <v>A3-7RT-A3</v>
      </c>
      <c r="AF3161" t="s">
        <v>245</v>
      </c>
    </row>
    <row r="3162" spans="1:32" x14ac:dyDescent="0.25">
      <c r="A3162">
        <v>4</v>
      </c>
      <c r="C3162" t="s">
        <v>58</v>
      </c>
      <c r="G3162" s="1" t="s">
        <v>78</v>
      </c>
      <c r="I3162" s="1" t="s">
        <v>450</v>
      </c>
      <c r="J3162">
        <v>7</v>
      </c>
      <c r="K3162" t="s">
        <v>60</v>
      </c>
      <c r="W3162" s="1" t="s">
        <v>963</v>
      </c>
      <c r="AB3162" t="s">
        <v>86</v>
      </c>
      <c r="AC3162" t="str">
        <f t="shared" si="62"/>
        <v>A3-7SO-A1</v>
      </c>
      <c r="AF3162" t="s">
        <v>247</v>
      </c>
    </row>
    <row r="3163" spans="1:32" x14ac:dyDescent="0.25">
      <c r="A3163">
        <v>5</v>
      </c>
      <c r="C3163" t="s">
        <v>58</v>
      </c>
      <c r="G3163" s="1" t="s">
        <v>78</v>
      </c>
      <c r="I3163" s="1" t="s">
        <v>450</v>
      </c>
      <c r="J3163">
        <v>7</v>
      </c>
      <c r="K3163" t="s">
        <v>60</v>
      </c>
      <c r="W3163" s="1" t="s">
        <v>963</v>
      </c>
      <c r="AB3163" t="s">
        <v>86</v>
      </c>
      <c r="AC3163" t="str">
        <f t="shared" si="62"/>
        <v>A3-7SO-A2</v>
      </c>
      <c r="AF3163" t="s">
        <v>120</v>
      </c>
    </row>
    <row r="3164" spans="1:32" x14ac:dyDescent="0.25">
      <c r="A3164">
        <v>6</v>
      </c>
      <c r="C3164" t="s">
        <v>58</v>
      </c>
      <c r="G3164" s="1" t="s">
        <v>78</v>
      </c>
      <c r="I3164" s="1" t="s">
        <v>450</v>
      </c>
      <c r="J3164">
        <v>7</v>
      </c>
      <c r="K3164" t="s">
        <v>60</v>
      </c>
      <c r="W3164" s="1" t="s">
        <v>963</v>
      </c>
      <c r="AB3164" t="s">
        <v>86</v>
      </c>
      <c r="AC3164" t="str">
        <f t="shared" si="62"/>
        <v>A3-7SO-A3</v>
      </c>
      <c r="AF3164" t="s">
        <v>245</v>
      </c>
    </row>
    <row r="3165" spans="1:32" x14ac:dyDescent="0.25">
      <c r="A3165">
        <v>7</v>
      </c>
      <c r="C3165" t="s">
        <v>58</v>
      </c>
      <c r="G3165" s="1" t="s">
        <v>78</v>
      </c>
      <c r="I3165" s="1" t="s">
        <v>450</v>
      </c>
      <c r="J3165">
        <v>7</v>
      </c>
      <c r="K3165" t="s">
        <v>60</v>
      </c>
      <c r="W3165" s="1" t="s">
        <v>963</v>
      </c>
      <c r="AB3165" t="s">
        <v>84</v>
      </c>
      <c r="AC3165" t="s">
        <v>1593</v>
      </c>
    </row>
    <row r="3166" spans="1:32" x14ac:dyDescent="0.25">
      <c r="A3166">
        <v>8</v>
      </c>
      <c r="C3166" t="s">
        <v>58</v>
      </c>
      <c r="G3166" s="1" t="s">
        <v>78</v>
      </c>
      <c r="I3166" s="1" t="s">
        <v>450</v>
      </c>
      <c r="J3166">
        <v>7</v>
      </c>
      <c r="K3166" t="s">
        <v>60</v>
      </c>
      <c r="W3166" s="1" t="s">
        <v>963</v>
      </c>
      <c r="AB3166" t="s">
        <v>84</v>
      </c>
      <c r="AC3166" t="s">
        <v>1594</v>
      </c>
    </row>
    <row r="3167" spans="1:32" x14ac:dyDescent="0.25">
      <c r="A3167">
        <v>9</v>
      </c>
      <c r="C3167" t="s">
        <v>58</v>
      </c>
      <c r="G3167" s="1" t="s">
        <v>78</v>
      </c>
      <c r="I3167" s="1" t="s">
        <v>450</v>
      </c>
      <c r="J3167">
        <v>7</v>
      </c>
      <c r="K3167" t="s">
        <v>60</v>
      </c>
      <c r="W3167" s="1" t="s">
        <v>963</v>
      </c>
      <c r="AB3167" t="s">
        <v>84</v>
      </c>
      <c r="AC3167" t="s">
        <v>1595</v>
      </c>
    </row>
    <row r="3168" spans="1:32" x14ac:dyDescent="0.25">
      <c r="A3168">
        <v>10</v>
      </c>
      <c r="C3168" t="s">
        <v>201</v>
      </c>
      <c r="G3168" s="1" t="s">
        <v>78</v>
      </c>
      <c r="I3168" s="1" t="s">
        <v>450</v>
      </c>
      <c r="J3168">
        <v>7</v>
      </c>
      <c r="K3168" t="s">
        <v>60</v>
      </c>
      <c r="W3168" s="1" t="s">
        <v>963</v>
      </c>
      <c r="AB3168" t="s">
        <v>84</v>
      </c>
      <c r="AC3168" t="s">
        <v>1596</v>
      </c>
    </row>
    <row r="3169" spans="1:32" x14ac:dyDescent="0.25">
      <c r="A3169">
        <v>11</v>
      </c>
      <c r="C3169" t="s">
        <v>201</v>
      </c>
      <c r="G3169" s="1" t="s">
        <v>78</v>
      </c>
      <c r="I3169" s="1" t="s">
        <v>450</v>
      </c>
      <c r="J3169">
        <v>7</v>
      </c>
      <c r="K3169" t="s">
        <v>60</v>
      </c>
      <c r="W3169" s="1" t="s">
        <v>963</v>
      </c>
      <c r="AB3169" t="s">
        <v>85</v>
      </c>
      <c r="AC3169" t="str">
        <f t="shared" ref="AC3169:AC3172" si="63">"A3-7"&amp;AB3169&amp;"-"&amp;AF3169</f>
        <v>A3-7RT-B1</v>
      </c>
      <c r="AF3169" t="s">
        <v>169</v>
      </c>
    </row>
    <row r="3170" spans="1:32" x14ac:dyDescent="0.25">
      <c r="A3170">
        <v>12</v>
      </c>
      <c r="C3170" t="s">
        <v>201</v>
      </c>
      <c r="G3170" s="1" t="s">
        <v>78</v>
      </c>
      <c r="I3170" s="1" t="s">
        <v>450</v>
      </c>
      <c r="J3170">
        <v>7</v>
      </c>
      <c r="K3170" t="s">
        <v>60</v>
      </c>
      <c r="W3170" s="1" t="s">
        <v>963</v>
      </c>
      <c r="AB3170" t="s">
        <v>85</v>
      </c>
      <c r="AC3170" t="str">
        <f t="shared" si="63"/>
        <v>A3-7RT-B2</v>
      </c>
      <c r="AF3170" t="s">
        <v>142</v>
      </c>
    </row>
    <row r="3171" spans="1:32" x14ac:dyDescent="0.25">
      <c r="A3171">
        <v>13</v>
      </c>
      <c r="C3171" t="s">
        <v>201</v>
      </c>
      <c r="G3171" s="1" t="s">
        <v>78</v>
      </c>
      <c r="I3171" s="1" t="s">
        <v>450</v>
      </c>
      <c r="J3171">
        <v>7</v>
      </c>
      <c r="K3171" t="s">
        <v>60</v>
      </c>
      <c r="W3171" s="1" t="s">
        <v>963</v>
      </c>
      <c r="AB3171" t="s">
        <v>86</v>
      </c>
      <c r="AC3171" t="str">
        <f t="shared" si="63"/>
        <v>A3-7SO-B1</v>
      </c>
      <c r="AF3171" t="s">
        <v>169</v>
      </c>
    </row>
    <row r="3172" spans="1:32" x14ac:dyDescent="0.25">
      <c r="A3172">
        <v>14</v>
      </c>
      <c r="C3172" t="s">
        <v>201</v>
      </c>
      <c r="G3172" s="1" t="s">
        <v>78</v>
      </c>
      <c r="I3172" s="1" t="s">
        <v>450</v>
      </c>
      <c r="J3172">
        <v>7</v>
      </c>
      <c r="K3172" t="s">
        <v>60</v>
      </c>
      <c r="W3172" s="1" t="s">
        <v>963</v>
      </c>
      <c r="AB3172" t="s">
        <v>86</v>
      </c>
      <c r="AC3172" t="str">
        <f t="shared" si="63"/>
        <v>A3-7SO-B2</v>
      </c>
      <c r="AF3172" t="s">
        <v>142</v>
      </c>
    </row>
    <row r="3173" spans="1:32" x14ac:dyDescent="0.25">
      <c r="A3173">
        <v>1</v>
      </c>
      <c r="C3173" t="s">
        <v>201</v>
      </c>
      <c r="G3173" s="1" t="s">
        <v>78</v>
      </c>
      <c r="I3173" s="1" t="s">
        <v>450</v>
      </c>
      <c r="J3173">
        <v>7</v>
      </c>
      <c r="K3173" t="s">
        <v>954</v>
      </c>
      <c r="W3173" s="1" t="s">
        <v>963</v>
      </c>
      <c r="AB3173" t="s">
        <v>85</v>
      </c>
      <c r="AC3173" t="str">
        <f>"h-7"&amp;AB3173&amp;"-"&amp;AF3173</f>
        <v>h-7RT-B6</v>
      </c>
      <c r="AF3173" t="s">
        <v>130</v>
      </c>
    </row>
    <row r="3174" spans="1:32" x14ac:dyDescent="0.25">
      <c r="A3174">
        <v>2</v>
      </c>
      <c r="C3174" t="s">
        <v>201</v>
      </c>
      <c r="G3174" s="1" t="s">
        <v>78</v>
      </c>
      <c r="I3174" s="1" t="s">
        <v>450</v>
      </c>
      <c r="J3174">
        <v>7</v>
      </c>
      <c r="K3174" t="s">
        <v>954</v>
      </c>
      <c r="W3174" s="1" t="s">
        <v>963</v>
      </c>
      <c r="AB3174" t="s">
        <v>85</v>
      </c>
      <c r="AC3174" t="str">
        <f t="shared" ref="AC3174:AC3222" si="64">"h-7"&amp;AB3174&amp;"-"&amp;AF3174</f>
        <v>h-7RT-D2</v>
      </c>
      <c r="AF3174" t="s">
        <v>172</v>
      </c>
    </row>
    <row r="3175" spans="1:32" x14ac:dyDescent="0.25">
      <c r="A3175">
        <v>3</v>
      </c>
      <c r="C3175" t="s">
        <v>201</v>
      </c>
      <c r="G3175" s="1" t="s">
        <v>78</v>
      </c>
      <c r="I3175" s="1" t="s">
        <v>450</v>
      </c>
      <c r="J3175">
        <v>7</v>
      </c>
      <c r="K3175" t="s">
        <v>954</v>
      </c>
      <c r="W3175" s="1" t="s">
        <v>963</v>
      </c>
      <c r="AB3175" t="s">
        <v>85</v>
      </c>
      <c r="AC3175" t="str">
        <f t="shared" si="64"/>
        <v>h-7RT-C6</v>
      </c>
      <c r="AF3175" t="s">
        <v>168</v>
      </c>
    </row>
    <row r="3176" spans="1:32" x14ac:dyDescent="0.25">
      <c r="A3176">
        <v>4</v>
      </c>
      <c r="C3176" t="s">
        <v>201</v>
      </c>
      <c r="G3176" s="1" t="s">
        <v>78</v>
      </c>
      <c r="I3176" s="1" t="s">
        <v>450</v>
      </c>
      <c r="J3176">
        <v>7</v>
      </c>
      <c r="K3176" t="s">
        <v>954</v>
      </c>
      <c r="W3176" s="1" t="s">
        <v>963</v>
      </c>
      <c r="AB3176" t="s">
        <v>85</v>
      </c>
      <c r="AC3176" t="str">
        <f t="shared" si="64"/>
        <v>h-7RT-G3</v>
      </c>
      <c r="AF3176" t="s">
        <v>139</v>
      </c>
    </row>
    <row r="3177" spans="1:32" x14ac:dyDescent="0.25">
      <c r="A3177">
        <v>5</v>
      </c>
      <c r="C3177" t="s">
        <v>201</v>
      </c>
      <c r="G3177" s="1" t="s">
        <v>78</v>
      </c>
      <c r="I3177" s="1" t="s">
        <v>450</v>
      </c>
      <c r="J3177">
        <v>7</v>
      </c>
      <c r="K3177" t="s">
        <v>954</v>
      </c>
      <c r="W3177" s="1" t="s">
        <v>963</v>
      </c>
      <c r="AB3177" t="s">
        <v>85</v>
      </c>
      <c r="AC3177" t="str">
        <f t="shared" si="64"/>
        <v>h-7RT-A8</v>
      </c>
      <c r="AF3177" t="s">
        <v>166</v>
      </c>
    </row>
    <row r="3178" spans="1:32" x14ac:dyDescent="0.25">
      <c r="A3178">
        <v>6</v>
      </c>
      <c r="C3178" t="s">
        <v>201</v>
      </c>
      <c r="G3178" s="1" t="s">
        <v>78</v>
      </c>
      <c r="I3178" s="1" t="s">
        <v>450</v>
      </c>
      <c r="J3178">
        <v>7</v>
      </c>
      <c r="K3178" t="s">
        <v>954</v>
      </c>
      <c r="W3178" s="1" t="s">
        <v>963</v>
      </c>
      <c r="AB3178" t="s">
        <v>85</v>
      </c>
      <c r="AC3178" t="str">
        <f t="shared" si="64"/>
        <v>h-7RT-B12</v>
      </c>
      <c r="AF3178" t="s">
        <v>132</v>
      </c>
    </row>
    <row r="3179" spans="1:32" x14ac:dyDescent="0.25">
      <c r="A3179">
        <v>7</v>
      </c>
      <c r="C3179" t="s">
        <v>201</v>
      </c>
      <c r="G3179" s="1" t="s">
        <v>78</v>
      </c>
      <c r="I3179" s="1" t="s">
        <v>450</v>
      </c>
      <c r="J3179">
        <v>7</v>
      </c>
      <c r="K3179" t="s">
        <v>954</v>
      </c>
      <c r="W3179" s="1" t="s">
        <v>963</v>
      </c>
      <c r="AB3179" t="s">
        <v>85</v>
      </c>
      <c r="AC3179" t="str">
        <f t="shared" si="64"/>
        <v>h-7RT-H10</v>
      </c>
      <c r="AF3179" t="s">
        <v>174</v>
      </c>
    </row>
    <row r="3180" spans="1:32" x14ac:dyDescent="0.25">
      <c r="A3180">
        <v>8</v>
      </c>
      <c r="C3180" t="s">
        <v>201</v>
      </c>
      <c r="G3180" s="1" t="s">
        <v>78</v>
      </c>
      <c r="I3180" s="1" t="s">
        <v>450</v>
      </c>
      <c r="J3180">
        <v>7</v>
      </c>
      <c r="K3180" t="s">
        <v>954</v>
      </c>
      <c r="W3180" s="1" t="s">
        <v>963</v>
      </c>
      <c r="AB3180" t="s">
        <v>85</v>
      </c>
      <c r="AC3180" t="str">
        <f t="shared" si="64"/>
        <v>h-7RT-A7</v>
      </c>
      <c r="AF3180" t="s">
        <v>164</v>
      </c>
    </row>
    <row r="3181" spans="1:32" x14ac:dyDescent="0.25">
      <c r="A3181">
        <v>9</v>
      </c>
      <c r="C3181" t="s">
        <v>201</v>
      </c>
      <c r="G3181" s="1" t="s">
        <v>78</v>
      </c>
      <c r="I3181" s="1" t="s">
        <v>450</v>
      </c>
      <c r="J3181">
        <v>7</v>
      </c>
      <c r="K3181" t="s">
        <v>954</v>
      </c>
      <c r="W3181" s="1" t="s">
        <v>963</v>
      </c>
      <c r="AB3181" t="s">
        <v>85</v>
      </c>
      <c r="AC3181" t="str">
        <f t="shared" si="64"/>
        <v>h-7RT-D10</v>
      </c>
      <c r="AF3181" t="s">
        <v>371</v>
      </c>
    </row>
    <row r="3182" spans="1:32" x14ac:dyDescent="0.25">
      <c r="A3182">
        <v>10</v>
      </c>
      <c r="C3182" t="s">
        <v>201</v>
      </c>
      <c r="G3182" s="1" t="s">
        <v>78</v>
      </c>
      <c r="I3182" s="1" t="s">
        <v>450</v>
      </c>
      <c r="J3182">
        <v>7</v>
      </c>
      <c r="K3182" t="s">
        <v>954</v>
      </c>
      <c r="W3182" s="1" t="s">
        <v>963</v>
      </c>
      <c r="AB3182" t="s">
        <v>85</v>
      </c>
      <c r="AC3182" t="str">
        <f t="shared" si="64"/>
        <v>h-7RT-F2</v>
      </c>
      <c r="AF3182" t="s">
        <v>370</v>
      </c>
    </row>
    <row r="3183" spans="1:32" x14ac:dyDescent="0.25">
      <c r="A3183">
        <v>11</v>
      </c>
      <c r="C3183" t="s">
        <v>201</v>
      </c>
      <c r="G3183" s="1" t="s">
        <v>78</v>
      </c>
      <c r="I3183" s="1" t="s">
        <v>450</v>
      </c>
      <c r="J3183">
        <v>7</v>
      </c>
      <c r="K3183" t="s">
        <v>954</v>
      </c>
      <c r="W3183" s="1" t="s">
        <v>963</v>
      </c>
      <c r="AB3183" t="s">
        <v>85</v>
      </c>
      <c r="AC3183" t="str">
        <f t="shared" si="64"/>
        <v>h-7RT-G2</v>
      </c>
      <c r="AF3183" t="s">
        <v>127</v>
      </c>
    </row>
    <row r="3184" spans="1:32" x14ac:dyDescent="0.25">
      <c r="A3184">
        <v>12</v>
      </c>
      <c r="C3184" t="s">
        <v>201</v>
      </c>
      <c r="G3184" s="1" t="s">
        <v>78</v>
      </c>
      <c r="I3184" s="1" t="s">
        <v>450</v>
      </c>
      <c r="J3184">
        <v>7</v>
      </c>
      <c r="K3184" t="s">
        <v>954</v>
      </c>
      <c r="W3184" s="1" t="s">
        <v>963</v>
      </c>
      <c r="AB3184" t="s">
        <v>85</v>
      </c>
      <c r="AC3184" t="str">
        <f t="shared" si="64"/>
        <v>h-7RT-H7</v>
      </c>
      <c r="AF3184" t="s">
        <v>286</v>
      </c>
    </row>
    <row r="3185" spans="1:32" x14ac:dyDescent="0.25">
      <c r="A3185">
        <v>13</v>
      </c>
      <c r="C3185" t="s">
        <v>201</v>
      </c>
      <c r="G3185" s="1" t="s">
        <v>78</v>
      </c>
      <c r="I3185" s="1" t="s">
        <v>450</v>
      </c>
      <c r="J3185">
        <v>7</v>
      </c>
      <c r="K3185" t="s">
        <v>954</v>
      </c>
      <c r="W3185" s="1" t="s">
        <v>963</v>
      </c>
      <c r="AB3185" t="s">
        <v>85</v>
      </c>
      <c r="AC3185" t="str">
        <f t="shared" si="64"/>
        <v>h-7RT-C7</v>
      </c>
      <c r="AF3185" t="s">
        <v>135</v>
      </c>
    </row>
    <row r="3186" spans="1:32" x14ac:dyDescent="0.25">
      <c r="A3186">
        <v>14</v>
      </c>
      <c r="C3186" t="s">
        <v>201</v>
      </c>
      <c r="G3186" s="1" t="s">
        <v>78</v>
      </c>
      <c r="I3186" s="1" t="s">
        <v>450</v>
      </c>
      <c r="J3186">
        <v>7</v>
      </c>
      <c r="K3186" t="s">
        <v>954</v>
      </c>
      <c r="W3186" s="1" t="s">
        <v>963</v>
      </c>
      <c r="AB3186" t="s">
        <v>85</v>
      </c>
      <c r="AC3186" t="str">
        <f t="shared" si="64"/>
        <v>h-7RT-B9</v>
      </c>
      <c r="AF3186" t="s">
        <v>125</v>
      </c>
    </row>
    <row r="3187" spans="1:32" x14ac:dyDescent="0.25">
      <c r="A3187">
        <v>15</v>
      </c>
      <c r="C3187" t="s">
        <v>201</v>
      </c>
      <c r="G3187" s="1" t="s">
        <v>78</v>
      </c>
      <c r="I3187" s="1" t="s">
        <v>450</v>
      </c>
      <c r="J3187">
        <v>7</v>
      </c>
      <c r="K3187" t="s">
        <v>954</v>
      </c>
      <c r="W3187" s="1" t="s">
        <v>963</v>
      </c>
      <c r="AB3187" t="s">
        <v>85</v>
      </c>
      <c r="AC3187" t="str">
        <f t="shared" si="64"/>
        <v>h-7RT-D1</v>
      </c>
      <c r="AF3187" t="s">
        <v>288</v>
      </c>
    </row>
    <row r="3188" spans="1:32" x14ac:dyDescent="0.25">
      <c r="A3188">
        <v>16</v>
      </c>
      <c r="C3188" t="s">
        <v>201</v>
      </c>
      <c r="G3188" s="1" t="s">
        <v>78</v>
      </c>
      <c r="I3188" s="1" t="s">
        <v>450</v>
      </c>
      <c r="J3188">
        <v>7</v>
      </c>
      <c r="K3188" t="s">
        <v>954</v>
      </c>
      <c r="W3188" s="1" t="s">
        <v>963</v>
      </c>
      <c r="AB3188" t="s">
        <v>85</v>
      </c>
      <c r="AC3188" t="str">
        <f t="shared" si="64"/>
        <v>h-7RT-A9</v>
      </c>
      <c r="AF3188" t="s">
        <v>133</v>
      </c>
    </row>
    <row r="3189" spans="1:32" x14ac:dyDescent="0.25">
      <c r="A3189">
        <v>17</v>
      </c>
      <c r="C3189" t="s">
        <v>201</v>
      </c>
      <c r="G3189" s="1" t="s">
        <v>78</v>
      </c>
      <c r="I3189" s="1" t="s">
        <v>450</v>
      </c>
      <c r="J3189">
        <v>7</v>
      </c>
      <c r="K3189" t="s">
        <v>954</v>
      </c>
      <c r="W3189" s="1" t="s">
        <v>963</v>
      </c>
      <c r="AB3189" t="s">
        <v>85</v>
      </c>
      <c r="AC3189" t="str">
        <f t="shared" si="64"/>
        <v>h-7RT-D4</v>
      </c>
      <c r="AF3189" t="s">
        <v>236</v>
      </c>
    </row>
    <row r="3190" spans="1:32" x14ac:dyDescent="0.25">
      <c r="A3190">
        <v>18</v>
      </c>
      <c r="C3190" t="s">
        <v>201</v>
      </c>
      <c r="G3190" s="1" t="s">
        <v>78</v>
      </c>
      <c r="I3190" s="1" t="s">
        <v>450</v>
      </c>
      <c r="J3190">
        <v>7</v>
      </c>
      <c r="K3190" t="s">
        <v>954</v>
      </c>
      <c r="W3190" s="1" t="s">
        <v>963</v>
      </c>
      <c r="AB3190" t="s">
        <v>85</v>
      </c>
      <c r="AC3190" t="str">
        <f t="shared" si="64"/>
        <v>h-7RT-C2</v>
      </c>
      <c r="AF3190" t="s">
        <v>149</v>
      </c>
    </row>
    <row r="3191" spans="1:32" x14ac:dyDescent="0.25">
      <c r="A3191">
        <v>19</v>
      </c>
      <c r="C3191" t="s">
        <v>201</v>
      </c>
      <c r="G3191" s="1" t="s">
        <v>78</v>
      </c>
      <c r="I3191" s="1" t="s">
        <v>450</v>
      </c>
      <c r="J3191">
        <v>7</v>
      </c>
      <c r="K3191" t="s">
        <v>954</v>
      </c>
      <c r="W3191" s="1" t="s">
        <v>963</v>
      </c>
      <c r="AB3191" t="s">
        <v>85</v>
      </c>
      <c r="AC3191" t="str">
        <f t="shared" si="64"/>
        <v>h-7RT-E2</v>
      </c>
      <c r="AF3191" t="s">
        <v>178</v>
      </c>
    </row>
    <row r="3192" spans="1:32" x14ac:dyDescent="0.25">
      <c r="A3192">
        <v>20</v>
      </c>
      <c r="C3192" t="s">
        <v>201</v>
      </c>
      <c r="G3192" s="1" t="s">
        <v>78</v>
      </c>
      <c r="I3192" s="1" t="s">
        <v>450</v>
      </c>
      <c r="J3192">
        <v>7</v>
      </c>
      <c r="K3192" t="s">
        <v>954</v>
      </c>
      <c r="W3192" s="1" t="s">
        <v>963</v>
      </c>
      <c r="AB3192" t="s">
        <v>85</v>
      </c>
      <c r="AC3192" t="str">
        <f t="shared" si="64"/>
        <v>h-7RT-F11</v>
      </c>
      <c r="AF3192" t="s">
        <v>158</v>
      </c>
    </row>
    <row r="3193" spans="1:32" x14ac:dyDescent="0.25">
      <c r="A3193">
        <v>21</v>
      </c>
      <c r="C3193" t="s">
        <v>201</v>
      </c>
      <c r="G3193" s="1" t="s">
        <v>78</v>
      </c>
      <c r="I3193" s="1" t="s">
        <v>450</v>
      </c>
      <c r="J3193">
        <v>7</v>
      </c>
      <c r="K3193" t="s">
        <v>954</v>
      </c>
      <c r="W3193" s="1" t="s">
        <v>963</v>
      </c>
      <c r="AB3193" t="s">
        <v>85</v>
      </c>
      <c r="AC3193" t="str">
        <f t="shared" si="64"/>
        <v>h-7RT-A5</v>
      </c>
      <c r="AF3193" t="s">
        <v>246</v>
      </c>
    </row>
    <row r="3194" spans="1:32" x14ac:dyDescent="0.25">
      <c r="A3194">
        <v>22</v>
      </c>
      <c r="C3194" t="s">
        <v>201</v>
      </c>
      <c r="G3194" s="1" t="s">
        <v>78</v>
      </c>
      <c r="I3194" s="1" t="s">
        <v>450</v>
      </c>
      <c r="J3194">
        <v>7</v>
      </c>
      <c r="K3194" t="s">
        <v>954</v>
      </c>
      <c r="W3194" s="1" t="s">
        <v>963</v>
      </c>
      <c r="AB3194" t="s">
        <v>85</v>
      </c>
      <c r="AC3194" t="str">
        <f t="shared" si="64"/>
        <v>h-7RT-B4</v>
      </c>
      <c r="AF3194" t="s">
        <v>124</v>
      </c>
    </row>
    <row r="3195" spans="1:32" x14ac:dyDescent="0.25">
      <c r="A3195">
        <v>23</v>
      </c>
      <c r="C3195" t="s">
        <v>201</v>
      </c>
      <c r="G3195" s="1" t="s">
        <v>78</v>
      </c>
      <c r="I3195" s="1" t="s">
        <v>450</v>
      </c>
      <c r="J3195">
        <v>7</v>
      </c>
      <c r="K3195" t="s">
        <v>954</v>
      </c>
      <c r="W3195" s="1" t="s">
        <v>963</v>
      </c>
      <c r="AB3195" t="s">
        <v>85</v>
      </c>
      <c r="AC3195" t="str">
        <f t="shared" si="64"/>
        <v>h-7RT-E12</v>
      </c>
      <c r="AF3195" t="s">
        <v>175</v>
      </c>
    </row>
    <row r="3196" spans="1:32" x14ac:dyDescent="0.25">
      <c r="A3196">
        <v>24</v>
      </c>
      <c r="C3196" t="s">
        <v>201</v>
      </c>
      <c r="G3196" s="1" t="s">
        <v>78</v>
      </c>
      <c r="I3196" s="1" t="s">
        <v>450</v>
      </c>
      <c r="J3196">
        <v>7</v>
      </c>
      <c r="K3196" t="s">
        <v>954</v>
      </c>
      <c r="W3196" s="1" t="s">
        <v>963</v>
      </c>
      <c r="AB3196" t="s">
        <v>85</v>
      </c>
      <c r="AC3196" t="str">
        <f t="shared" si="64"/>
        <v>h-7RT-G11</v>
      </c>
      <c r="AF3196" t="s">
        <v>249</v>
      </c>
    </row>
    <row r="3197" spans="1:32" x14ac:dyDescent="0.25">
      <c r="A3197">
        <v>25</v>
      </c>
      <c r="C3197" t="s">
        <v>201</v>
      </c>
      <c r="G3197" s="1" t="s">
        <v>78</v>
      </c>
      <c r="I3197" s="1" t="s">
        <v>450</v>
      </c>
      <c r="J3197">
        <v>7</v>
      </c>
      <c r="K3197" t="s">
        <v>954</v>
      </c>
      <c r="W3197" s="1" t="s">
        <v>963</v>
      </c>
      <c r="AB3197" t="s">
        <v>85</v>
      </c>
      <c r="AC3197" t="str">
        <f t="shared" si="64"/>
        <v>h-7RT-G8</v>
      </c>
      <c r="AF3197" t="s">
        <v>148</v>
      </c>
    </row>
    <row r="3198" spans="1:32" x14ac:dyDescent="0.25">
      <c r="A3198">
        <v>26</v>
      </c>
      <c r="C3198" t="s">
        <v>201</v>
      </c>
      <c r="G3198" s="1" t="s">
        <v>78</v>
      </c>
      <c r="I3198" s="1" t="s">
        <v>450</v>
      </c>
      <c r="J3198">
        <v>7</v>
      </c>
      <c r="K3198" t="s">
        <v>954</v>
      </c>
      <c r="W3198" s="1" t="s">
        <v>963</v>
      </c>
      <c r="AB3198" t="s">
        <v>86</v>
      </c>
      <c r="AC3198" t="str">
        <f t="shared" si="64"/>
        <v>h-7SO-G5</v>
      </c>
      <c r="AF3198" t="s">
        <v>337</v>
      </c>
    </row>
    <row r="3199" spans="1:32" x14ac:dyDescent="0.25">
      <c r="A3199">
        <v>27</v>
      </c>
      <c r="C3199" t="s">
        <v>201</v>
      </c>
      <c r="G3199" s="1" t="s">
        <v>78</v>
      </c>
      <c r="I3199" s="1" t="s">
        <v>450</v>
      </c>
      <c r="J3199">
        <v>7</v>
      </c>
      <c r="K3199" t="s">
        <v>954</v>
      </c>
      <c r="W3199" s="1" t="s">
        <v>963</v>
      </c>
      <c r="AB3199" t="s">
        <v>86</v>
      </c>
      <c r="AC3199" t="str">
        <f t="shared" si="64"/>
        <v>h-7SO-G10</v>
      </c>
      <c r="AF3199" t="s">
        <v>302</v>
      </c>
    </row>
    <row r="3200" spans="1:32" x14ac:dyDescent="0.25">
      <c r="A3200">
        <v>28</v>
      </c>
      <c r="C3200" t="s">
        <v>201</v>
      </c>
      <c r="G3200" s="1" t="s">
        <v>78</v>
      </c>
      <c r="I3200" s="1" t="s">
        <v>450</v>
      </c>
      <c r="J3200">
        <v>7</v>
      </c>
      <c r="K3200" t="s">
        <v>954</v>
      </c>
      <c r="W3200" s="1" t="s">
        <v>963</v>
      </c>
      <c r="AB3200" t="s">
        <v>86</v>
      </c>
      <c r="AC3200" t="str">
        <f t="shared" si="64"/>
        <v>h-7SO-C11</v>
      </c>
      <c r="AF3200" t="s">
        <v>144</v>
      </c>
    </row>
    <row r="3201" spans="1:32" x14ac:dyDescent="0.25">
      <c r="A3201">
        <v>29</v>
      </c>
      <c r="C3201" t="s">
        <v>201</v>
      </c>
      <c r="G3201" s="1" t="s">
        <v>78</v>
      </c>
      <c r="I3201" s="1" t="s">
        <v>450</v>
      </c>
      <c r="J3201">
        <v>7</v>
      </c>
      <c r="K3201" t="s">
        <v>954</v>
      </c>
      <c r="W3201" s="1" t="s">
        <v>963</v>
      </c>
      <c r="AB3201" t="s">
        <v>86</v>
      </c>
      <c r="AC3201" t="str">
        <f t="shared" si="64"/>
        <v>h-7SO-F7</v>
      </c>
      <c r="AF3201" t="s">
        <v>171</v>
      </c>
    </row>
    <row r="3202" spans="1:32" x14ac:dyDescent="0.25">
      <c r="A3202">
        <v>30</v>
      </c>
      <c r="C3202" t="s">
        <v>201</v>
      </c>
      <c r="G3202" s="1" t="s">
        <v>78</v>
      </c>
      <c r="I3202" s="1" t="s">
        <v>450</v>
      </c>
      <c r="J3202">
        <v>7</v>
      </c>
      <c r="K3202" t="s">
        <v>954</v>
      </c>
      <c r="W3202" s="1" t="s">
        <v>963</v>
      </c>
      <c r="AB3202" t="s">
        <v>86</v>
      </c>
      <c r="AC3202" t="str">
        <f t="shared" si="64"/>
        <v>h-7SO-E11</v>
      </c>
      <c r="AF3202" t="s">
        <v>338</v>
      </c>
    </row>
    <row r="3203" spans="1:32" x14ac:dyDescent="0.25">
      <c r="A3203">
        <v>31</v>
      </c>
      <c r="C3203" t="s">
        <v>201</v>
      </c>
      <c r="G3203" s="1" t="s">
        <v>78</v>
      </c>
      <c r="I3203" s="1" t="s">
        <v>450</v>
      </c>
      <c r="J3203">
        <v>7</v>
      </c>
      <c r="K3203" t="s">
        <v>954</v>
      </c>
      <c r="W3203" s="1" t="s">
        <v>963</v>
      </c>
      <c r="AB3203" t="s">
        <v>86</v>
      </c>
      <c r="AC3203" t="str">
        <f t="shared" si="64"/>
        <v>h-7SO-E7</v>
      </c>
      <c r="AF3203" t="s">
        <v>131</v>
      </c>
    </row>
    <row r="3204" spans="1:32" x14ac:dyDescent="0.25">
      <c r="A3204">
        <v>32</v>
      </c>
      <c r="C3204" t="s">
        <v>201</v>
      </c>
      <c r="G3204" s="1" t="s">
        <v>78</v>
      </c>
      <c r="I3204" s="1" t="s">
        <v>450</v>
      </c>
      <c r="J3204">
        <v>7</v>
      </c>
      <c r="K3204" t="s">
        <v>954</v>
      </c>
      <c r="W3204" s="1" t="s">
        <v>963</v>
      </c>
      <c r="AB3204" t="s">
        <v>86</v>
      </c>
      <c r="AC3204" t="str">
        <f t="shared" si="64"/>
        <v>h-7SO-C8</v>
      </c>
      <c r="AF3204" t="s">
        <v>238</v>
      </c>
    </row>
    <row r="3205" spans="1:32" x14ac:dyDescent="0.25">
      <c r="A3205">
        <v>33</v>
      </c>
      <c r="C3205" t="s">
        <v>201</v>
      </c>
      <c r="G3205" s="1" t="s">
        <v>78</v>
      </c>
      <c r="I3205" s="1" t="s">
        <v>450</v>
      </c>
      <c r="J3205">
        <v>7</v>
      </c>
      <c r="K3205" t="s">
        <v>954</v>
      </c>
      <c r="W3205" s="1" t="s">
        <v>963</v>
      </c>
      <c r="AB3205" t="s">
        <v>86</v>
      </c>
      <c r="AC3205" t="str">
        <f t="shared" si="64"/>
        <v>h-7SO-D9</v>
      </c>
      <c r="AF3205" t="s">
        <v>151</v>
      </c>
    </row>
    <row r="3206" spans="1:32" x14ac:dyDescent="0.25">
      <c r="A3206">
        <v>34</v>
      </c>
      <c r="C3206" t="s">
        <v>201</v>
      </c>
      <c r="G3206" s="1" t="s">
        <v>78</v>
      </c>
      <c r="I3206" s="1" t="s">
        <v>450</v>
      </c>
      <c r="J3206">
        <v>7</v>
      </c>
      <c r="K3206" t="s">
        <v>954</v>
      </c>
      <c r="W3206" s="1" t="s">
        <v>963</v>
      </c>
      <c r="AB3206" t="s">
        <v>86</v>
      </c>
      <c r="AC3206" t="str">
        <f t="shared" si="64"/>
        <v>h-7SO-D8</v>
      </c>
      <c r="AF3206" t="s">
        <v>170</v>
      </c>
    </row>
    <row r="3207" spans="1:32" x14ac:dyDescent="0.25">
      <c r="A3207">
        <v>35</v>
      </c>
      <c r="C3207" t="s">
        <v>201</v>
      </c>
      <c r="G3207" s="1" t="s">
        <v>78</v>
      </c>
      <c r="I3207" s="1" t="s">
        <v>450</v>
      </c>
      <c r="J3207">
        <v>7</v>
      </c>
      <c r="K3207" t="s">
        <v>954</v>
      </c>
      <c r="W3207" s="1" t="s">
        <v>963</v>
      </c>
      <c r="AB3207" t="s">
        <v>86</v>
      </c>
      <c r="AC3207" t="str">
        <f t="shared" si="64"/>
        <v>h-7SO-E1</v>
      </c>
      <c r="AF3207" t="s">
        <v>137</v>
      </c>
    </row>
    <row r="3208" spans="1:32" x14ac:dyDescent="0.25">
      <c r="A3208">
        <v>36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954</v>
      </c>
      <c r="W3208" s="1" t="s">
        <v>963</v>
      </c>
      <c r="AB3208" t="s">
        <v>86</v>
      </c>
      <c r="AC3208" t="str">
        <f t="shared" si="64"/>
        <v>h-7SO-F12</v>
      </c>
      <c r="AF3208" t="s">
        <v>121</v>
      </c>
    </row>
    <row r="3209" spans="1:32" x14ac:dyDescent="0.25">
      <c r="A3209">
        <v>37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954</v>
      </c>
      <c r="W3209" s="1" t="s">
        <v>963</v>
      </c>
      <c r="AB3209" t="s">
        <v>86</v>
      </c>
      <c r="AC3209" t="str">
        <f t="shared" si="64"/>
        <v>h-7SO-C9</v>
      </c>
      <c r="AF3209" t="s">
        <v>176</v>
      </c>
    </row>
    <row r="3210" spans="1:32" x14ac:dyDescent="0.25">
      <c r="A3210">
        <v>38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954</v>
      </c>
      <c r="W3210" s="1" t="s">
        <v>963</v>
      </c>
      <c r="AB3210" t="s">
        <v>86</v>
      </c>
      <c r="AC3210" t="str">
        <f t="shared" si="64"/>
        <v>h-7SO-D6</v>
      </c>
      <c r="AF3210" t="s">
        <v>160</v>
      </c>
    </row>
    <row r="3211" spans="1:32" x14ac:dyDescent="0.25">
      <c r="A3211">
        <v>39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954</v>
      </c>
      <c r="W3211" s="1" t="s">
        <v>963</v>
      </c>
      <c r="AB3211" t="s">
        <v>86</v>
      </c>
      <c r="AC3211" t="str">
        <f t="shared" si="64"/>
        <v>h-7SO-A6</v>
      </c>
      <c r="AF3211" t="s">
        <v>244</v>
      </c>
    </row>
    <row r="3212" spans="1:32" x14ac:dyDescent="0.25">
      <c r="A3212">
        <v>40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954</v>
      </c>
      <c r="W3212" s="1" t="s">
        <v>963</v>
      </c>
      <c r="AB3212" t="s">
        <v>86</v>
      </c>
      <c r="AC3212" t="str">
        <f t="shared" si="64"/>
        <v>h-7SO-G6</v>
      </c>
      <c r="AF3212" t="s">
        <v>235</v>
      </c>
    </row>
    <row r="3213" spans="1:32" x14ac:dyDescent="0.25">
      <c r="A3213">
        <v>41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86</v>
      </c>
      <c r="AC3213" t="str">
        <f t="shared" si="64"/>
        <v>h-7SO-E5</v>
      </c>
      <c r="AF3213" t="s">
        <v>305</v>
      </c>
    </row>
    <row r="3214" spans="1:32" x14ac:dyDescent="0.25">
      <c r="A3214">
        <v>42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86</v>
      </c>
      <c r="AC3214" t="str">
        <f t="shared" si="64"/>
        <v>h-7SO-D5</v>
      </c>
      <c r="AF3214" t="s">
        <v>251</v>
      </c>
    </row>
    <row r="3215" spans="1:32" x14ac:dyDescent="0.25">
      <c r="A3215">
        <v>43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86</v>
      </c>
      <c r="AC3215" t="str">
        <f t="shared" si="64"/>
        <v>h-7SO-D11</v>
      </c>
      <c r="AF3215" t="s">
        <v>128</v>
      </c>
    </row>
    <row r="3216" spans="1:32" x14ac:dyDescent="0.25">
      <c r="A3216">
        <v>44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86</v>
      </c>
      <c r="AC3216" t="str">
        <f t="shared" si="64"/>
        <v>h-7SO-E8</v>
      </c>
      <c r="AF3216" t="s">
        <v>292</v>
      </c>
    </row>
    <row r="3217" spans="1:32" x14ac:dyDescent="0.25">
      <c r="A3217">
        <v>45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86</v>
      </c>
      <c r="AC3217" t="str">
        <f t="shared" si="64"/>
        <v>h-7SO-A4</v>
      </c>
      <c r="AF3217" t="s">
        <v>252</v>
      </c>
    </row>
    <row r="3218" spans="1:32" x14ac:dyDescent="0.25">
      <c r="A3218">
        <v>46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86</v>
      </c>
      <c r="AC3218" t="str">
        <f t="shared" si="64"/>
        <v>h-7SO-F10</v>
      </c>
      <c r="AF3218" t="s">
        <v>289</v>
      </c>
    </row>
    <row r="3219" spans="1:32" x14ac:dyDescent="0.25">
      <c r="A3219">
        <v>47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86</v>
      </c>
      <c r="AC3219" t="str">
        <f t="shared" si="64"/>
        <v>h-7SO-G1</v>
      </c>
      <c r="AF3219" t="s">
        <v>290</v>
      </c>
    </row>
    <row r="3220" spans="1:32" x14ac:dyDescent="0.25">
      <c r="A3220">
        <v>48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86</v>
      </c>
      <c r="AC3220" t="str">
        <f t="shared" si="64"/>
        <v>h-7SO-H2</v>
      </c>
      <c r="AF3220" t="s">
        <v>122</v>
      </c>
    </row>
    <row r="3221" spans="1:32" x14ac:dyDescent="0.25">
      <c r="A3221">
        <v>49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86</v>
      </c>
      <c r="AC3221" t="str">
        <f t="shared" si="64"/>
        <v>h-7SO-F9</v>
      </c>
      <c r="AF3221" t="s">
        <v>240</v>
      </c>
    </row>
    <row r="3222" spans="1:32" x14ac:dyDescent="0.25">
      <c r="A3222">
        <v>50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86</v>
      </c>
      <c r="AC3222" t="str">
        <f t="shared" si="64"/>
        <v>h-7SO-B7</v>
      </c>
      <c r="AF3222" t="s">
        <v>177</v>
      </c>
    </row>
    <row r="3223" spans="1:32" x14ac:dyDescent="0.25">
      <c r="A3223">
        <v>51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84</v>
      </c>
      <c r="AC3223" t="s">
        <v>1597</v>
      </c>
    </row>
    <row r="3224" spans="1:32" x14ac:dyDescent="0.25">
      <c r="A3224">
        <v>52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84</v>
      </c>
      <c r="AC3224" t="s">
        <v>1598</v>
      </c>
    </row>
    <row r="3225" spans="1:32" x14ac:dyDescent="0.25">
      <c r="A3225">
        <v>53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84</v>
      </c>
      <c r="AC3225" t="s">
        <v>1599</v>
      </c>
    </row>
    <row r="3226" spans="1:32" x14ac:dyDescent="0.25">
      <c r="A3226">
        <v>54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84</v>
      </c>
      <c r="AC3226" t="s">
        <v>1600</v>
      </c>
    </row>
    <row r="3227" spans="1:32" x14ac:dyDescent="0.25">
      <c r="A3227">
        <v>55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84</v>
      </c>
      <c r="AC3227" t="s">
        <v>1601</v>
      </c>
    </row>
    <row r="3228" spans="1:32" x14ac:dyDescent="0.25">
      <c r="A3228">
        <v>56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84</v>
      </c>
      <c r="AC3228" t="s">
        <v>1602</v>
      </c>
    </row>
    <row r="3229" spans="1:32" x14ac:dyDescent="0.25">
      <c r="A3229">
        <v>57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84</v>
      </c>
      <c r="AC3229" t="s">
        <v>1603</v>
      </c>
    </row>
    <row r="3230" spans="1:32" x14ac:dyDescent="0.25">
      <c r="A3230">
        <v>58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84</v>
      </c>
      <c r="AC3230" t="s">
        <v>1604</v>
      </c>
    </row>
    <row r="3231" spans="1:32" x14ac:dyDescent="0.25">
      <c r="A3231">
        <v>59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84</v>
      </c>
      <c r="AC3231" t="s">
        <v>1605</v>
      </c>
    </row>
    <row r="3232" spans="1:32" x14ac:dyDescent="0.25">
      <c r="A3232">
        <v>60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84</v>
      </c>
      <c r="AC3232" t="s">
        <v>1606</v>
      </c>
    </row>
    <row r="3233" spans="1:32" x14ac:dyDescent="0.25">
      <c r="A3233">
        <v>1</v>
      </c>
      <c r="C3233" t="s">
        <v>201</v>
      </c>
      <c r="G3233" s="1" t="s">
        <v>78</v>
      </c>
      <c r="I3233" s="1" t="s">
        <v>583</v>
      </c>
      <c r="J3233">
        <v>8</v>
      </c>
      <c r="K3233" t="s">
        <v>60</v>
      </c>
      <c r="W3233" s="1" t="s">
        <v>964</v>
      </c>
      <c r="AB3233" t="s">
        <v>85</v>
      </c>
      <c r="AC3233" t="str">
        <f>"A3-8"&amp;AB3233&amp;"-"&amp;AF3233</f>
        <v>A3-8RT-A1</v>
      </c>
      <c r="AF3233" t="s">
        <v>247</v>
      </c>
    </row>
    <row r="3234" spans="1:32" x14ac:dyDescent="0.25">
      <c r="A3234">
        <v>2</v>
      </c>
      <c r="C3234" t="s">
        <v>201</v>
      </c>
      <c r="G3234" s="1" t="s">
        <v>78</v>
      </c>
      <c r="I3234" s="1" t="s">
        <v>583</v>
      </c>
      <c r="J3234">
        <v>8</v>
      </c>
      <c r="K3234" t="s">
        <v>60</v>
      </c>
      <c r="W3234" s="1" t="s">
        <v>964</v>
      </c>
      <c r="AB3234" t="s">
        <v>85</v>
      </c>
      <c r="AC3234" t="str">
        <f t="shared" ref="AC3234:AC3241" si="65">"A3-8"&amp;AB3234&amp;"-"&amp;AF3234</f>
        <v>A3-8RT-B1</v>
      </c>
      <c r="AF3234" t="s">
        <v>169</v>
      </c>
    </row>
    <row r="3235" spans="1:32" x14ac:dyDescent="0.25">
      <c r="A3235">
        <v>3</v>
      </c>
      <c r="C3235" t="s">
        <v>201</v>
      </c>
      <c r="G3235" s="1" t="s">
        <v>78</v>
      </c>
      <c r="I3235" s="1" t="s">
        <v>583</v>
      </c>
      <c r="J3235">
        <v>8</v>
      </c>
      <c r="K3235" t="s">
        <v>60</v>
      </c>
      <c r="W3235" s="1" t="s">
        <v>964</v>
      </c>
      <c r="AB3235" t="s">
        <v>85</v>
      </c>
      <c r="AC3235" t="str">
        <f t="shared" si="65"/>
        <v>A3-8RT-B2</v>
      </c>
      <c r="AF3235" t="s">
        <v>142</v>
      </c>
    </row>
    <row r="3236" spans="1:32" x14ac:dyDescent="0.25">
      <c r="A3236">
        <v>4</v>
      </c>
      <c r="C3236" t="s">
        <v>201</v>
      </c>
      <c r="G3236" s="1" t="s">
        <v>78</v>
      </c>
      <c r="I3236" s="1" t="s">
        <v>583</v>
      </c>
      <c r="J3236">
        <v>8</v>
      </c>
      <c r="K3236" t="s">
        <v>60</v>
      </c>
      <c r="W3236" s="1" t="s">
        <v>964</v>
      </c>
      <c r="AB3236" t="s">
        <v>85</v>
      </c>
      <c r="AC3236" t="str">
        <f t="shared" si="65"/>
        <v>A3-8RT-B3</v>
      </c>
      <c r="AF3236" t="s">
        <v>242</v>
      </c>
    </row>
    <row r="3237" spans="1:32" x14ac:dyDescent="0.25">
      <c r="A3237">
        <v>5</v>
      </c>
      <c r="C3237" t="s">
        <v>201</v>
      </c>
      <c r="G3237" s="1" t="s">
        <v>78</v>
      </c>
      <c r="I3237" s="1" t="s">
        <v>583</v>
      </c>
      <c r="J3237">
        <v>8</v>
      </c>
      <c r="K3237" t="s">
        <v>60</v>
      </c>
      <c r="W3237" s="1" t="s">
        <v>964</v>
      </c>
      <c r="AB3237" t="s">
        <v>86</v>
      </c>
      <c r="AC3237" t="str">
        <f t="shared" si="65"/>
        <v>A3-8SO-A1</v>
      </c>
      <c r="AF3237" t="s">
        <v>247</v>
      </c>
    </row>
    <row r="3238" spans="1:32" x14ac:dyDescent="0.25">
      <c r="A3238">
        <v>6</v>
      </c>
      <c r="C3238" t="s">
        <v>201</v>
      </c>
      <c r="G3238" s="1" t="s">
        <v>78</v>
      </c>
      <c r="I3238" s="1" t="s">
        <v>583</v>
      </c>
      <c r="J3238">
        <v>8</v>
      </c>
      <c r="K3238" t="s">
        <v>60</v>
      </c>
      <c r="W3238" s="1" t="s">
        <v>964</v>
      </c>
      <c r="AB3238" t="s">
        <v>86</v>
      </c>
      <c r="AC3238" t="str">
        <f t="shared" si="65"/>
        <v>A3-8SO-B1</v>
      </c>
      <c r="AF3238" t="s">
        <v>169</v>
      </c>
    </row>
    <row r="3239" spans="1:32" x14ac:dyDescent="0.25">
      <c r="A3239">
        <v>7</v>
      </c>
      <c r="C3239" t="s">
        <v>201</v>
      </c>
      <c r="G3239" s="1" t="s">
        <v>78</v>
      </c>
      <c r="I3239" s="1" t="s">
        <v>583</v>
      </c>
      <c r="J3239">
        <v>8</v>
      </c>
      <c r="K3239" t="s">
        <v>60</v>
      </c>
      <c r="W3239" s="1" t="s">
        <v>964</v>
      </c>
      <c r="AB3239" t="s">
        <v>86</v>
      </c>
      <c r="AC3239" t="str">
        <f t="shared" si="65"/>
        <v>A3-8SO-B2</v>
      </c>
      <c r="AF3239" t="s">
        <v>142</v>
      </c>
    </row>
    <row r="3240" spans="1:32" x14ac:dyDescent="0.25">
      <c r="A3240">
        <v>8</v>
      </c>
      <c r="C3240" t="s">
        <v>201</v>
      </c>
      <c r="G3240" s="1" t="s">
        <v>78</v>
      </c>
      <c r="I3240" s="1" t="s">
        <v>583</v>
      </c>
      <c r="J3240">
        <v>8</v>
      </c>
      <c r="K3240" t="s">
        <v>60</v>
      </c>
      <c r="W3240" s="1" t="s">
        <v>964</v>
      </c>
      <c r="AB3240" t="s">
        <v>86</v>
      </c>
      <c r="AC3240" t="str">
        <f t="shared" si="65"/>
        <v>A3-8SO-B3</v>
      </c>
      <c r="AF3240" t="s">
        <v>242</v>
      </c>
    </row>
    <row r="3241" spans="1:32" x14ac:dyDescent="0.25">
      <c r="A3241">
        <v>9</v>
      </c>
      <c r="C3241" t="s">
        <v>201</v>
      </c>
      <c r="G3241" s="1" t="s">
        <v>78</v>
      </c>
      <c r="I3241" s="1" t="s">
        <v>583</v>
      </c>
      <c r="J3241">
        <v>8</v>
      </c>
      <c r="K3241" t="s">
        <v>60</v>
      </c>
      <c r="W3241" s="1" t="s">
        <v>964</v>
      </c>
      <c r="AB3241" t="s">
        <v>86</v>
      </c>
      <c r="AC3241" t="str">
        <f t="shared" si="65"/>
        <v>A3-8SO-B4</v>
      </c>
      <c r="AF3241" t="s">
        <v>124</v>
      </c>
    </row>
    <row r="3242" spans="1:32" x14ac:dyDescent="0.25">
      <c r="A3242">
        <v>1</v>
      </c>
      <c r="C3242" t="s">
        <v>201</v>
      </c>
      <c r="G3242" s="1" t="s">
        <v>78</v>
      </c>
      <c r="I3242" s="1" t="s">
        <v>583</v>
      </c>
      <c r="J3242">
        <v>8</v>
      </c>
      <c r="K3242" t="s">
        <v>954</v>
      </c>
      <c r="W3242" s="1" t="s">
        <v>964</v>
      </c>
      <c r="AB3242" t="s">
        <v>85</v>
      </c>
      <c r="AC3242" t="str">
        <f t="shared" ref="AC3242:AC3273" si="66">"h-8"&amp;AB3242&amp;"-"&amp;AF3242</f>
        <v>h-8RT-C11</v>
      </c>
      <c r="AF3242" t="s">
        <v>144</v>
      </c>
    </row>
    <row r="3243" spans="1:32" x14ac:dyDescent="0.25">
      <c r="A3243">
        <v>2</v>
      </c>
      <c r="C3243" t="s">
        <v>201</v>
      </c>
      <c r="G3243" s="1" t="s">
        <v>78</v>
      </c>
      <c r="I3243" s="1" t="s">
        <v>583</v>
      </c>
      <c r="J3243">
        <v>8</v>
      </c>
      <c r="K3243" t="s">
        <v>954</v>
      </c>
      <c r="W3243" s="1" t="s">
        <v>964</v>
      </c>
      <c r="AB3243" t="s">
        <v>85</v>
      </c>
      <c r="AC3243" t="str">
        <f t="shared" si="66"/>
        <v>h-8RT-E4</v>
      </c>
      <c r="AF3243" t="s">
        <v>304</v>
      </c>
    </row>
    <row r="3244" spans="1:32" x14ac:dyDescent="0.25">
      <c r="A3244">
        <v>3</v>
      </c>
      <c r="C3244" t="s">
        <v>201</v>
      </c>
      <c r="G3244" s="1" t="s">
        <v>78</v>
      </c>
      <c r="I3244" s="1" t="s">
        <v>583</v>
      </c>
      <c r="J3244">
        <v>8</v>
      </c>
      <c r="K3244" t="s">
        <v>954</v>
      </c>
      <c r="W3244" s="1" t="s">
        <v>964</v>
      </c>
      <c r="AB3244" t="s">
        <v>85</v>
      </c>
      <c r="AC3244" t="str">
        <f t="shared" si="66"/>
        <v>h-8RT-G2</v>
      </c>
      <c r="AF3244" t="s">
        <v>127</v>
      </c>
    </row>
    <row r="3245" spans="1:32" x14ac:dyDescent="0.25">
      <c r="A3245">
        <v>4</v>
      </c>
      <c r="C3245" t="s">
        <v>201</v>
      </c>
      <c r="G3245" s="1" t="s">
        <v>78</v>
      </c>
      <c r="I3245" s="1" t="s">
        <v>583</v>
      </c>
      <c r="J3245">
        <v>8</v>
      </c>
      <c r="K3245" t="s">
        <v>954</v>
      </c>
      <c r="W3245" s="1" t="s">
        <v>964</v>
      </c>
      <c r="AB3245" t="s">
        <v>85</v>
      </c>
      <c r="AC3245" t="str">
        <f t="shared" si="66"/>
        <v>h-8RT-G6</v>
      </c>
      <c r="AF3245" t="s">
        <v>235</v>
      </c>
    </row>
    <row r="3246" spans="1:32" x14ac:dyDescent="0.25">
      <c r="A3246">
        <v>5</v>
      </c>
      <c r="C3246" t="s">
        <v>201</v>
      </c>
      <c r="G3246" s="1" t="s">
        <v>78</v>
      </c>
      <c r="I3246" s="1" t="s">
        <v>583</v>
      </c>
      <c r="J3246">
        <v>8</v>
      </c>
      <c r="K3246" t="s">
        <v>954</v>
      </c>
      <c r="W3246" s="1" t="s">
        <v>964</v>
      </c>
      <c r="AB3246" t="s">
        <v>85</v>
      </c>
      <c r="AC3246" t="str">
        <f t="shared" si="66"/>
        <v>h-8RT-F9</v>
      </c>
      <c r="AF3246" t="s">
        <v>240</v>
      </c>
    </row>
    <row r="3247" spans="1:32" x14ac:dyDescent="0.25">
      <c r="A3247">
        <v>6</v>
      </c>
      <c r="C3247" t="s">
        <v>201</v>
      </c>
      <c r="G3247" s="1" t="s">
        <v>78</v>
      </c>
      <c r="I3247" s="1" t="s">
        <v>583</v>
      </c>
      <c r="J3247">
        <v>8</v>
      </c>
      <c r="K3247" t="s">
        <v>954</v>
      </c>
      <c r="W3247" s="1" t="s">
        <v>964</v>
      </c>
      <c r="AB3247" t="s">
        <v>85</v>
      </c>
      <c r="AC3247" t="str">
        <f t="shared" si="66"/>
        <v>h-8RT-F3</v>
      </c>
      <c r="AF3247" t="s">
        <v>241</v>
      </c>
    </row>
    <row r="3248" spans="1:32" x14ac:dyDescent="0.25">
      <c r="A3248">
        <v>7</v>
      </c>
      <c r="C3248" t="s">
        <v>201</v>
      </c>
      <c r="G3248" s="1" t="s">
        <v>78</v>
      </c>
      <c r="I3248" s="1" t="s">
        <v>583</v>
      </c>
      <c r="J3248">
        <v>8</v>
      </c>
      <c r="K3248" t="s">
        <v>954</v>
      </c>
      <c r="W3248" s="1" t="s">
        <v>964</v>
      </c>
      <c r="AB3248" t="s">
        <v>85</v>
      </c>
      <c r="AC3248" t="str">
        <f t="shared" si="66"/>
        <v>h-8RT-F7</v>
      </c>
      <c r="AF3248" t="s">
        <v>171</v>
      </c>
    </row>
    <row r="3249" spans="1:32" x14ac:dyDescent="0.25">
      <c r="A3249">
        <v>8</v>
      </c>
      <c r="C3249" t="s">
        <v>201</v>
      </c>
      <c r="G3249" s="1" t="s">
        <v>78</v>
      </c>
      <c r="I3249" s="1" t="s">
        <v>583</v>
      </c>
      <c r="J3249">
        <v>8</v>
      </c>
      <c r="K3249" t="s">
        <v>954</v>
      </c>
      <c r="W3249" s="1" t="s">
        <v>964</v>
      </c>
      <c r="AB3249" t="s">
        <v>85</v>
      </c>
      <c r="AC3249" t="str">
        <f t="shared" si="66"/>
        <v>h-8RT-E12</v>
      </c>
      <c r="AF3249" t="s">
        <v>175</v>
      </c>
    </row>
    <row r="3250" spans="1:32" x14ac:dyDescent="0.25">
      <c r="A3250">
        <v>9</v>
      </c>
      <c r="C3250" t="s">
        <v>201</v>
      </c>
      <c r="G3250" s="1" t="s">
        <v>78</v>
      </c>
      <c r="I3250" s="1" t="s">
        <v>583</v>
      </c>
      <c r="J3250">
        <v>8</v>
      </c>
      <c r="K3250" t="s">
        <v>954</v>
      </c>
      <c r="W3250" s="1" t="s">
        <v>964</v>
      </c>
      <c r="AB3250" t="s">
        <v>85</v>
      </c>
      <c r="AC3250" t="str">
        <f t="shared" si="66"/>
        <v>h-8RT-A5</v>
      </c>
      <c r="AF3250" t="s">
        <v>246</v>
      </c>
    </row>
    <row r="3251" spans="1:32" x14ac:dyDescent="0.25">
      <c r="A3251">
        <v>10</v>
      </c>
      <c r="C3251" t="s">
        <v>201</v>
      </c>
      <c r="G3251" s="1" t="s">
        <v>78</v>
      </c>
      <c r="I3251" s="1" t="s">
        <v>583</v>
      </c>
      <c r="J3251">
        <v>8</v>
      </c>
      <c r="K3251" t="s">
        <v>954</v>
      </c>
      <c r="W3251" s="1" t="s">
        <v>964</v>
      </c>
      <c r="AB3251" t="s">
        <v>85</v>
      </c>
      <c r="AC3251" t="str">
        <f t="shared" si="66"/>
        <v>h-8RT-G9</v>
      </c>
      <c r="AF3251" t="s">
        <v>159</v>
      </c>
    </row>
    <row r="3252" spans="1:32" x14ac:dyDescent="0.25">
      <c r="A3252">
        <v>11</v>
      </c>
      <c r="C3252" t="s">
        <v>201</v>
      </c>
      <c r="G3252" s="1" t="s">
        <v>78</v>
      </c>
      <c r="I3252" s="1" t="s">
        <v>583</v>
      </c>
      <c r="J3252">
        <v>8</v>
      </c>
      <c r="K3252" t="s">
        <v>954</v>
      </c>
      <c r="W3252" s="1" t="s">
        <v>964</v>
      </c>
      <c r="AB3252" t="s">
        <v>85</v>
      </c>
      <c r="AC3252" t="str">
        <f t="shared" si="66"/>
        <v>h-8RT-A12</v>
      </c>
      <c r="AF3252" t="s">
        <v>284</v>
      </c>
    </row>
    <row r="3253" spans="1:32" x14ac:dyDescent="0.25">
      <c r="A3253">
        <v>12</v>
      </c>
      <c r="C3253" t="s">
        <v>201</v>
      </c>
      <c r="G3253" s="1" t="s">
        <v>78</v>
      </c>
      <c r="I3253" s="1" t="s">
        <v>583</v>
      </c>
      <c r="J3253">
        <v>8</v>
      </c>
      <c r="K3253" t="s">
        <v>954</v>
      </c>
      <c r="W3253" s="1" t="s">
        <v>964</v>
      </c>
      <c r="AB3253" t="s">
        <v>85</v>
      </c>
      <c r="AC3253" t="str">
        <f t="shared" si="66"/>
        <v>h-8RT-C2</v>
      </c>
      <c r="AF3253" t="s">
        <v>149</v>
      </c>
    </row>
    <row r="3254" spans="1:32" x14ac:dyDescent="0.25">
      <c r="A3254">
        <v>13</v>
      </c>
      <c r="C3254" t="s">
        <v>201</v>
      </c>
      <c r="G3254" s="1" t="s">
        <v>78</v>
      </c>
      <c r="I3254" s="1" t="s">
        <v>583</v>
      </c>
      <c r="J3254">
        <v>8</v>
      </c>
      <c r="K3254" t="s">
        <v>954</v>
      </c>
      <c r="W3254" s="1" t="s">
        <v>964</v>
      </c>
      <c r="AB3254" t="s">
        <v>85</v>
      </c>
      <c r="AC3254" t="str">
        <f t="shared" si="66"/>
        <v>h-8RT-G11</v>
      </c>
      <c r="AF3254" t="s">
        <v>249</v>
      </c>
    </row>
    <row r="3255" spans="1:32" x14ac:dyDescent="0.25">
      <c r="A3255">
        <v>14</v>
      </c>
      <c r="C3255" t="s">
        <v>201</v>
      </c>
      <c r="G3255" s="1" t="s">
        <v>78</v>
      </c>
      <c r="I3255" s="1" t="s">
        <v>583</v>
      </c>
      <c r="J3255">
        <v>8</v>
      </c>
      <c r="K3255" t="s">
        <v>954</v>
      </c>
      <c r="W3255" s="1" t="s">
        <v>964</v>
      </c>
      <c r="AB3255" t="s">
        <v>85</v>
      </c>
      <c r="AC3255" t="str">
        <f t="shared" si="66"/>
        <v>h-8RT-D11</v>
      </c>
      <c r="AF3255" t="s">
        <v>128</v>
      </c>
    </row>
    <row r="3256" spans="1:32" x14ac:dyDescent="0.25">
      <c r="A3256">
        <v>15</v>
      </c>
      <c r="C3256" t="s">
        <v>201</v>
      </c>
      <c r="G3256" s="1" t="s">
        <v>78</v>
      </c>
      <c r="I3256" s="1" t="s">
        <v>583</v>
      </c>
      <c r="J3256">
        <v>8</v>
      </c>
      <c r="K3256" t="s">
        <v>954</v>
      </c>
      <c r="W3256" s="1" t="s">
        <v>964</v>
      </c>
      <c r="AB3256" t="s">
        <v>85</v>
      </c>
      <c r="AC3256" t="str">
        <f t="shared" si="66"/>
        <v>h-8RT-A11</v>
      </c>
      <c r="AF3256" t="s">
        <v>237</v>
      </c>
    </row>
    <row r="3257" spans="1:32" x14ac:dyDescent="0.25">
      <c r="A3257">
        <v>16</v>
      </c>
      <c r="C3257" t="s">
        <v>201</v>
      </c>
      <c r="G3257" s="1" t="s">
        <v>78</v>
      </c>
      <c r="I3257" s="1" t="s">
        <v>583</v>
      </c>
      <c r="J3257">
        <v>8</v>
      </c>
      <c r="K3257" t="s">
        <v>954</v>
      </c>
      <c r="W3257" s="1" t="s">
        <v>964</v>
      </c>
      <c r="AB3257" t="s">
        <v>85</v>
      </c>
      <c r="AC3257" t="str">
        <f t="shared" si="66"/>
        <v>h-8RT-F4</v>
      </c>
      <c r="AF3257" t="s">
        <v>150</v>
      </c>
    </row>
    <row r="3258" spans="1:32" x14ac:dyDescent="0.25">
      <c r="A3258">
        <v>17</v>
      </c>
      <c r="C3258" t="s">
        <v>201</v>
      </c>
      <c r="G3258" s="1" t="s">
        <v>78</v>
      </c>
      <c r="I3258" s="1" t="s">
        <v>583</v>
      </c>
      <c r="J3258">
        <v>8</v>
      </c>
      <c r="K3258" t="s">
        <v>954</v>
      </c>
      <c r="W3258" s="1" t="s">
        <v>964</v>
      </c>
      <c r="AB3258" t="s">
        <v>85</v>
      </c>
      <c r="AC3258" t="str">
        <f t="shared" si="66"/>
        <v>h-8RT-F2</v>
      </c>
      <c r="AF3258" t="s">
        <v>370</v>
      </c>
    </row>
    <row r="3259" spans="1:32" x14ac:dyDescent="0.25">
      <c r="A3259">
        <v>18</v>
      </c>
      <c r="C3259" t="s">
        <v>201</v>
      </c>
      <c r="G3259" s="1" t="s">
        <v>78</v>
      </c>
      <c r="I3259" s="1" t="s">
        <v>583</v>
      </c>
      <c r="J3259">
        <v>8</v>
      </c>
      <c r="K3259" t="s">
        <v>954</v>
      </c>
      <c r="W3259" s="1" t="s">
        <v>964</v>
      </c>
      <c r="AB3259" t="s">
        <v>85</v>
      </c>
      <c r="AC3259" t="str">
        <f t="shared" si="66"/>
        <v>h-8RT-C3</v>
      </c>
      <c r="AF3259" t="s">
        <v>301</v>
      </c>
    </row>
    <row r="3260" spans="1:32" x14ac:dyDescent="0.25">
      <c r="A3260">
        <v>19</v>
      </c>
      <c r="C3260" t="s">
        <v>201</v>
      </c>
      <c r="G3260" s="1" t="s">
        <v>78</v>
      </c>
      <c r="I3260" s="1" t="s">
        <v>583</v>
      </c>
      <c r="J3260">
        <v>8</v>
      </c>
      <c r="K3260" t="s">
        <v>954</v>
      </c>
      <c r="W3260" s="1" t="s">
        <v>964</v>
      </c>
      <c r="AB3260" t="s">
        <v>85</v>
      </c>
      <c r="AC3260" t="str">
        <f t="shared" si="66"/>
        <v>h-8RT-H1</v>
      </c>
      <c r="AF3260" t="s">
        <v>239</v>
      </c>
    </row>
    <row r="3261" spans="1:32" x14ac:dyDescent="0.25">
      <c r="A3261">
        <v>20</v>
      </c>
      <c r="C3261" t="s">
        <v>201</v>
      </c>
      <c r="G3261" s="1" t="s">
        <v>78</v>
      </c>
      <c r="I3261" s="1" t="s">
        <v>583</v>
      </c>
      <c r="J3261">
        <v>8</v>
      </c>
      <c r="K3261" t="s">
        <v>954</v>
      </c>
      <c r="W3261" s="1" t="s">
        <v>964</v>
      </c>
      <c r="AB3261" t="s">
        <v>85</v>
      </c>
      <c r="AC3261" t="str">
        <f t="shared" si="66"/>
        <v>h-8RT-B4</v>
      </c>
      <c r="AF3261" t="s">
        <v>124</v>
      </c>
    </row>
    <row r="3262" spans="1:32" x14ac:dyDescent="0.25">
      <c r="A3262">
        <v>21</v>
      </c>
      <c r="C3262" t="s">
        <v>201</v>
      </c>
      <c r="G3262" s="1" t="s">
        <v>78</v>
      </c>
      <c r="I3262" s="1" t="s">
        <v>583</v>
      </c>
      <c r="J3262">
        <v>8</v>
      </c>
      <c r="K3262" t="s">
        <v>954</v>
      </c>
      <c r="W3262" s="1" t="s">
        <v>964</v>
      </c>
      <c r="AB3262" t="s">
        <v>85</v>
      </c>
      <c r="AC3262" t="str">
        <f t="shared" si="66"/>
        <v>h-8RT-B11</v>
      </c>
      <c r="AF3262" t="s">
        <v>129</v>
      </c>
    </row>
    <row r="3263" spans="1:32" x14ac:dyDescent="0.25">
      <c r="A3263">
        <v>22</v>
      </c>
      <c r="C3263" t="s">
        <v>201</v>
      </c>
      <c r="G3263" s="1" t="s">
        <v>78</v>
      </c>
      <c r="I3263" s="1" t="s">
        <v>583</v>
      </c>
      <c r="J3263">
        <v>8</v>
      </c>
      <c r="K3263" t="s">
        <v>954</v>
      </c>
      <c r="W3263" s="1" t="s">
        <v>964</v>
      </c>
      <c r="AB3263" t="s">
        <v>85</v>
      </c>
      <c r="AC3263" t="str">
        <f t="shared" si="66"/>
        <v>h-8RT-H7</v>
      </c>
      <c r="AF3263" t="s">
        <v>286</v>
      </c>
    </row>
    <row r="3264" spans="1:32" x14ac:dyDescent="0.25">
      <c r="A3264">
        <v>23</v>
      </c>
      <c r="C3264" t="s">
        <v>201</v>
      </c>
      <c r="G3264" s="1" t="s">
        <v>78</v>
      </c>
      <c r="I3264" s="1" t="s">
        <v>583</v>
      </c>
      <c r="J3264">
        <v>8</v>
      </c>
      <c r="K3264" t="s">
        <v>954</v>
      </c>
      <c r="W3264" s="1" t="s">
        <v>964</v>
      </c>
      <c r="AB3264" t="s">
        <v>85</v>
      </c>
      <c r="AC3264" t="str">
        <f t="shared" si="66"/>
        <v>h-8RT-A10</v>
      </c>
      <c r="AF3264" t="s">
        <v>138</v>
      </c>
    </row>
    <row r="3265" spans="1:32" x14ac:dyDescent="0.25">
      <c r="A3265">
        <v>24</v>
      </c>
      <c r="C3265" t="s">
        <v>201</v>
      </c>
      <c r="G3265" s="1" t="s">
        <v>78</v>
      </c>
      <c r="I3265" s="1" t="s">
        <v>583</v>
      </c>
      <c r="J3265">
        <v>8</v>
      </c>
      <c r="K3265" t="s">
        <v>954</v>
      </c>
      <c r="W3265" s="1" t="s">
        <v>964</v>
      </c>
      <c r="AB3265" t="s">
        <v>85</v>
      </c>
      <c r="AC3265" t="str">
        <f t="shared" si="66"/>
        <v>h-8RT-H10</v>
      </c>
      <c r="AF3265" t="s">
        <v>174</v>
      </c>
    </row>
    <row r="3266" spans="1:32" x14ac:dyDescent="0.25">
      <c r="A3266">
        <v>25</v>
      </c>
      <c r="C3266" t="s">
        <v>201</v>
      </c>
      <c r="G3266" s="1" t="s">
        <v>78</v>
      </c>
      <c r="I3266" s="1" t="s">
        <v>583</v>
      </c>
      <c r="J3266">
        <v>8</v>
      </c>
      <c r="K3266" t="s">
        <v>954</v>
      </c>
      <c r="W3266" s="1" t="s">
        <v>964</v>
      </c>
      <c r="AB3266" t="s">
        <v>85</v>
      </c>
      <c r="AC3266" t="str">
        <f t="shared" si="66"/>
        <v>h-8RT-E6</v>
      </c>
      <c r="AF3266" t="s">
        <v>156</v>
      </c>
    </row>
    <row r="3267" spans="1:32" x14ac:dyDescent="0.25">
      <c r="A3267">
        <v>26</v>
      </c>
      <c r="C3267" t="s">
        <v>201</v>
      </c>
      <c r="G3267" s="1" t="s">
        <v>78</v>
      </c>
      <c r="I3267" s="1" t="s">
        <v>583</v>
      </c>
      <c r="J3267">
        <v>8</v>
      </c>
      <c r="K3267" t="s">
        <v>954</v>
      </c>
      <c r="W3267" s="1" t="s">
        <v>964</v>
      </c>
      <c r="AB3267" t="s">
        <v>86</v>
      </c>
      <c r="AC3267" t="str">
        <f t="shared" si="66"/>
        <v>h-8SO-D10</v>
      </c>
      <c r="AF3267" t="s">
        <v>371</v>
      </c>
    </row>
    <row r="3268" spans="1:32" x14ac:dyDescent="0.25">
      <c r="A3268">
        <v>27</v>
      </c>
      <c r="C3268" t="s">
        <v>201</v>
      </c>
      <c r="G3268" s="1" t="s">
        <v>78</v>
      </c>
      <c r="I3268" s="1" t="s">
        <v>583</v>
      </c>
      <c r="J3268">
        <v>8</v>
      </c>
      <c r="K3268" t="s">
        <v>954</v>
      </c>
      <c r="W3268" s="1" t="s">
        <v>964</v>
      </c>
      <c r="AB3268" t="s">
        <v>86</v>
      </c>
      <c r="AC3268" t="str">
        <f t="shared" si="66"/>
        <v>h-8SO-H4</v>
      </c>
      <c r="AF3268" t="s">
        <v>140</v>
      </c>
    </row>
    <row r="3269" spans="1:32" x14ac:dyDescent="0.25">
      <c r="A3269">
        <v>28</v>
      </c>
      <c r="C3269" t="s">
        <v>201</v>
      </c>
      <c r="G3269" s="1" t="s">
        <v>78</v>
      </c>
      <c r="I3269" s="1" t="s">
        <v>583</v>
      </c>
      <c r="J3269">
        <v>8</v>
      </c>
      <c r="K3269" t="s">
        <v>954</v>
      </c>
      <c r="W3269" s="1" t="s">
        <v>964</v>
      </c>
      <c r="AB3269" t="s">
        <v>86</v>
      </c>
      <c r="AC3269" t="str">
        <f t="shared" si="66"/>
        <v>h-8SO-H1</v>
      </c>
      <c r="AF3269" t="s">
        <v>239</v>
      </c>
    </row>
    <row r="3270" spans="1:32" x14ac:dyDescent="0.25">
      <c r="A3270">
        <v>29</v>
      </c>
      <c r="C3270" t="s">
        <v>201</v>
      </c>
      <c r="G3270" s="1" t="s">
        <v>78</v>
      </c>
      <c r="I3270" s="1" t="s">
        <v>583</v>
      </c>
      <c r="J3270">
        <v>8</v>
      </c>
      <c r="K3270" t="s">
        <v>954</v>
      </c>
      <c r="W3270" s="1" t="s">
        <v>964</v>
      </c>
      <c r="AB3270" t="s">
        <v>86</v>
      </c>
      <c r="AC3270" t="str">
        <f t="shared" si="66"/>
        <v>h-8SO-A7</v>
      </c>
      <c r="AF3270" t="s">
        <v>164</v>
      </c>
    </row>
    <row r="3271" spans="1:32" x14ac:dyDescent="0.25">
      <c r="A3271">
        <v>30</v>
      </c>
      <c r="C3271" t="s">
        <v>201</v>
      </c>
      <c r="G3271" s="1" t="s">
        <v>78</v>
      </c>
      <c r="I3271" s="1" t="s">
        <v>583</v>
      </c>
      <c r="J3271">
        <v>8</v>
      </c>
      <c r="K3271" t="s">
        <v>954</v>
      </c>
      <c r="W3271" s="1" t="s">
        <v>964</v>
      </c>
      <c r="AB3271" t="s">
        <v>86</v>
      </c>
      <c r="AC3271" t="str">
        <f t="shared" si="66"/>
        <v>h-8SO-C2</v>
      </c>
      <c r="AF3271" t="s">
        <v>149</v>
      </c>
    </row>
    <row r="3272" spans="1:32" x14ac:dyDescent="0.25">
      <c r="A3272">
        <v>31</v>
      </c>
      <c r="C3272" t="s">
        <v>201</v>
      </c>
      <c r="G3272" s="1" t="s">
        <v>78</v>
      </c>
      <c r="I3272" s="1" t="s">
        <v>583</v>
      </c>
      <c r="J3272">
        <v>8</v>
      </c>
      <c r="K3272" t="s">
        <v>954</v>
      </c>
      <c r="W3272" s="1" t="s">
        <v>964</v>
      </c>
      <c r="AB3272" t="s">
        <v>86</v>
      </c>
      <c r="AC3272" t="str">
        <f t="shared" si="66"/>
        <v>h-8SO-D1</v>
      </c>
      <c r="AF3272" t="s">
        <v>288</v>
      </c>
    </row>
    <row r="3273" spans="1:32" x14ac:dyDescent="0.25">
      <c r="A3273">
        <v>32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954</v>
      </c>
      <c r="W3273" s="1" t="s">
        <v>964</v>
      </c>
      <c r="AB3273" t="s">
        <v>86</v>
      </c>
      <c r="AC3273" t="str">
        <f t="shared" si="66"/>
        <v>h-8SO-F10</v>
      </c>
      <c r="AF3273" t="s">
        <v>289</v>
      </c>
    </row>
    <row r="3274" spans="1:32" x14ac:dyDescent="0.25">
      <c r="A3274">
        <v>33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954</v>
      </c>
      <c r="W3274" s="1" t="s">
        <v>964</v>
      </c>
      <c r="AB3274" t="s">
        <v>86</v>
      </c>
      <c r="AC3274" t="str">
        <f t="shared" ref="AC3274:AC3291" si="67">"h-8"&amp;AB3274&amp;"-"&amp;AF3274</f>
        <v>h-8SO-C1</v>
      </c>
      <c r="AF3274" t="s">
        <v>146</v>
      </c>
    </row>
    <row r="3275" spans="1:32" x14ac:dyDescent="0.25">
      <c r="A3275">
        <v>34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954</v>
      </c>
      <c r="W3275" s="1" t="s">
        <v>964</v>
      </c>
      <c r="AB3275" t="s">
        <v>86</v>
      </c>
      <c r="AC3275" t="str">
        <f t="shared" si="67"/>
        <v>h-8SO-A3</v>
      </c>
      <c r="AF3275" t="s">
        <v>245</v>
      </c>
    </row>
    <row r="3276" spans="1:32" x14ac:dyDescent="0.25">
      <c r="A3276">
        <v>35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954</v>
      </c>
      <c r="W3276" s="1" t="s">
        <v>964</v>
      </c>
      <c r="AB3276" t="s">
        <v>86</v>
      </c>
      <c r="AC3276" t="str">
        <f t="shared" si="67"/>
        <v>h-8SO-C8</v>
      </c>
      <c r="AF3276" t="s">
        <v>238</v>
      </c>
    </row>
    <row r="3277" spans="1:32" x14ac:dyDescent="0.25">
      <c r="A3277">
        <v>36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954</v>
      </c>
      <c r="W3277" s="1" t="s">
        <v>964</v>
      </c>
      <c r="AB3277" t="s">
        <v>86</v>
      </c>
      <c r="AC3277" t="str">
        <f t="shared" si="67"/>
        <v>h-8SO-D2</v>
      </c>
      <c r="AF3277" t="s">
        <v>172</v>
      </c>
    </row>
    <row r="3278" spans="1:32" x14ac:dyDescent="0.25">
      <c r="A3278">
        <v>37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954</v>
      </c>
      <c r="W3278" s="1" t="s">
        <v>964</v>
      </c>
      <c r="AB3278" t="s">
        <v>86</v>
      </c>
      <c r="AC3278" t="str">
        <f t="shared" si="67"/>
        <v>h-8SO-D3</v>
      </c>
      <c r="AF3278" t="s">
        <v>155</v>
      </c>
    </row>
    <row r="3279" spans="1:32" x14ac:dyDescent="0.25">
      <c r="A3279">
        <v>38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954</v>
      </c>
      <c r="W3279" s="1" t="s">
        <v>964</v>
      </c>
      <c r="AB3279" t="s">
        <v>86</v>
      </c>
      <c r="AC3279" t="str">
        <f t="shared" si="67"/>
        <v>h-8SO-G12</v>
      </c>
      <c r="AF3279" t="s">
        <v>147</v>
      </c>
    </row>
    <row r="3280" spans="1:32" x14ac:dyDescent="0.25">
      <c r="A3280">
        <v>39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954</v>
      </c>
      <c r="W3280" s="1" t="s">
        <v>964</v>
      </c>
      <c r="AB3280" t="s">
        <v>86</v>
      </c>
      <c r="AC3280" t="str">
        <f t="shared" si="67"/>
        <v>h-8SO-G7</v>
      </c>
      <c r="AF3280" t="s">
        <v>136</v>
      </c>
    </row>
    <row r="3281" spans="1:32" x14ac:dyDescent="0.25">
      <c r="A3281">
        <v>40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954</v>
      </c>
      <c r="W3281" s="1" t="s">
        <v>964</v>
      </c>
      <c r="AB3281" t="s">
        <v>86</v>
      </c>
      <c r="AC3281" t="str">
        <f t="shared" si="67"/>
        <v>h-8SO-D7</v>
      </c>
      <c r="AF3281" t="s">
        <v>285</v>
      </c>
    </row>
    <row r="3282" spans="1:32" x14ac:dyDescent="0.25">
      <c r="A3282">
        <v>41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86</v>
      </c>
      <c r="AC3282" t="str">
        <f t="shared" si="67"/>
        <v>h-8SO-F3</v>
      </c>
      <c r="AF3282" t="s">
        <v>241</v>
      </c>
    </row>
    <row r="3283" spans="1:32" x14ac:dyDescent="0.25">
      <c r="A3283">
        <v>42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86</v>
      </c>
      <c r="AC3283" t="str">
        <f t="shared" si="67"/>
        <v>h-8SO-D9</v>
      </c>
      <c r="AF3283" t="s">
        <v>151</v>
      </c>
    </row>
    <row r="3284" spans="1:32" x14ac:dyDescent="0.25">
      <c r="A3284">
        <v>43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86</v>
      </c>
      <c r="AC3284" t="str">
        <f t="shared" si="67"/>
        <v>h-8SO-H12</v>
      </c>
      <c r="AF3284" t="s">
        <v>153</v>
      </c>
    </row>
    <row r="3285" spans="1:32" x14ac:dyDescent="0.25">
      <c r="A3285">
        <v>44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86</v>
      </c>
      <c r="AC3285" t="str">
        <f t="shared" si="67"/>
        <v>h-8SO-A8</v>
      </c>
      <c r="AF3285" t="s">
        <v>166</v>
      </c>
    </row>
    <row r="3286" spans="1:32" x14ac:dyDescent="0.25">
      <c r="A3286">
        <v>45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86</v>
      </c>
      <c r="AC3286" t="str">
        <f t="shared" si="67"/>
        <v>h-8SO-G10</v>
      </c>
      <c r="AF3286" t="s">
        <v>302</v>
      </c>
    </row>
    <row r="3287" spans="1:32" x14ac:dyDescent="0.25">
      <c r="A3287">
        <v>46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86</v>
      </c>
      <c r="AC3287" t="str">
        <f t="shared" si="67"/>
        <v>h-8SO-H11</v>
      </c>
      <c r="AF3287" t="s">
        <v>141</v>
      </c>
    </row>
    <row r="3288" spans="1:32" x14ac:dyDescent="0.25">
      <c r="A3288">
        <v>47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86</v>
      </c>
      <c r="AC3288" t="str">
        <f t="shared" si="67"/>
        <v>h-8SO-C6</v>
      </c>
      <c r="AF3288" t="s">
        <v>168</v>
      </c>
    </row>
    <row r="3289" spans="1:32" x14ac:dyDescent="0.25">
      <c r="A3289">
        <v>48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86</v>
      </c>
      <c r="AC3289" t="str">
        <f t="shared" si="67"/>
        <v>h-8SO-B12</v>
      </c>
      <c r="AF3289" t="s">
        <v>132</v>
      </c>
    </row>
    <row r="3290" spans="1:32" x14ac:dyDescent="0.25">
      <c r="A3290">
        <v>49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86</v>
      </c>
      <c r="AC3290" t="str">
        <f t="shared" si="67"/>
        <v>h-8SO-C9</v>
      </c>
      <c r="AF3290" t="s">
        <v>176</v>
      </c>
    </row>
    <row r="3291" spans="1:32" x14ac:dyDescent="0.25">
      <c r="A3291">
        <v>50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86</v>
      </c>
      <c r="AC3291" t="str">
        <f t="shared" si="67"/>
        <v>h-8SO-H5</v>
      </c>
      <c r="AF3291" t="s">
        <v>145</v>
      </c>
    </row>
    <row r="3292" spans="1:32" x14ac:dyDescent="0.25">
      <c r="A3292">
        <v>51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84</v>
      </c>
      <c r="AC3292" t="s">
        <v>1607</v>
      </c>
    </row>
    <row r="3293" spans="1:32" x14ac:dyDescent="0.25">
      <c r="A3293">
        <v>52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84</v>
      </c>
      <c r="AC3293" t="s">
        <v>1608</v>
      </c>
    </row>
    <row r="3294" spans="1:32" x14ac:dyDescent="0.25">
      <c r="A3294">
        <v>53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84</v>
      </c>
      <c r="AC3294" t="s">
        <v>1609</v>
      </c>
    </row>
    <row r="3295" spans="1:32" x14ac:dyDescent="0.25">
      <c r="A3295">
        <v>54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84</v>
      </c>
      <c r="AC3295" t="s">
        <v>1610</v>
      </c>
    </row>
    <row r="3296" spans="1:32" x14ac:dyDescent="0.25">
      <c r="A3296">
        <v>55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84</v>
      </c>
      <c r="AC3296" t="s">
        <v>1611</v>
      </c>
    </row>
    <row r="3297" spans="1:32" x14ac:dyDescent="0.25">
      <c r="A3297">
        <v>56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84</v>
      </c>
      <c r="AC3297" t="s">
        <v>1612</v>
      </c>
    </row>
    <row r="3298" spans="1:32" x14ac:dyDescent="0.25">
      <c r="A3298">
        <v>57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84</v>
      </c>
      <c r="AC3298" t="s">
        <v>1613</v>
      </c>
    </row>
    <row r="3299" spans="1:32" x14ac:dyDescent="0.25">
      <c r="A3299">
        <v>58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84</v>
      </c>
      <c r="AC3299" t="s">
        <v>1614</v>
      </c>
    </row>
    <row r="3300" spans="1:32" x14ac:dyDescent="0.25">
      <c r="A3300">
        <v>59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84</v>
      </c>
      <c r="AC3300" t="s">
        <v>1615</v>
      </c>
    </row>
    <row r="3301" spans="1:32" x14ac:dyDescent="0.25">
      <c r="A3301">
        <v>60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84</v>
      </c>
      <c r="AC3301" t="s">
        <v>1616</v>
      </c>
    </row>
    <row r="3302" spans="1:32" x14ac:dyDescent="0.25">
      <c r="A3302">
        <v>1</v>
      </c>
      <c r="C3302" t="s">
        <v>201</v>
      </c>
      <c r="G3302" s="1" t="s">
        <v>78</v>
      </c>
      <c r="I3302" s="1" t="s">
        <v>584</v>
      </c>
      <c r="J3302">
        <v>9</v>
      </c>
      <c r="K3302" t="s">
        <v>954</v>
      </c>
      <c r="W3302" s="1" t="s">
        <v>1150</v>
      </c>
      <c r="AB3302" t="s">
        <v>84</v>
      </c>
      <c r="AC3302" t="s">
        <v>1618</v>
      </c>
    </row>
    <row r="3303" spans="1:32" x14ac:dyDescent="0.25">
      <c r="A3303">
        <v>2</v>
      </c>
      <c r="C3303" t="s">
        <v>201</v>
      </c>
      <c r="G3303" s="1" t="s">
        <v>78</v>
      </c>
      <c r="I3303" s="1" t="s">
        <v>584</v>
      </c>
      <c r="J3303">
        <v>9</v>
      </c>
      <c r="K3303" t="s">
        <v>954</v>
      </c>
      <c r="W3303" s="1" t="s">
        <v>1150</v>
      </c>
      <c r="AB3303" t="s">
        <v>84</v>
      </c>
      <c r="AC3303" t="s">
        <v>1619</v>
      </c>
    </row>
    <row r="3304" spans="1:32" x14ac:dyDescent="0.25">
      <c r="A3304">
        <v>3</v>
      </c>
      <c r="C3304" t="s">
        <v>201</v>
      </c>
      <c r="G3304" s="1" t="s">
        <v>78</v>
      </c>
      <c r="I3304" s="1" t="s">
        <v>584</v>
      </c>
      <c r="J3304">
        <v>9</v>
      </c>
      <c r="K3304" t="s">
        <v>954</v>
      </c>
      <c r="W3304" s="1" t="s">
        <v>1150</v>
      </c>
      <c r="AB3304" t="s">
        <v>84</v>
      </c>
      <c r="AC3304" t="s">
        <v>1620</v>
      </c>
    </row>
    <row r="3305" spans="1:32" x14ac:dyDescent="0.25">
      <c r="A3305">
        <v>4</v>
      </c>
      <c r="C3305" t="s">
        <v>201</v>
      </c>
      <c r="G3305" s="1" t="s">
        <v>78</v>
      </c>
      <c r="I3305" s="1" t="s">
        <v>584</v>
      </c>
      <c r="J3305">
        <v>9</v>
      </c>
      <c r="K3305" t="s">
        <v>954</v>
      </c>
      <c r="W3305" s="1" t="s">
        <v>1150</v>
      </c>
      <c r="AB3305" t="s">
        <v>84</v>
      </c>
      <c r="AC3305" t="s">
        <v>1621</v>
      </c>
    </row>
    <row r="3306" spans="1:32" x14ac:dyDescent="0.25">
      <c r="A3306">
        <v>5</v>
      </c>
      <c r="C3306" t="s">
        <v>201</v>
      </c>
      <c r="G3306" s="1" t="s">
        <v>78</v>
      </c>
      <c r="I3306" s="1" t="s">
        <v>584</v>
      </c>
      <c r="J3306">
        <v>9</v>
      </c>
      <c r="K3306" t="s">
        <v>954</v>
      </c>
      <c r="W3306" s="1" t="s">
        <v>1150</v>
      </c>
      <c r="AB3306" t="s">
        <v>84</v>
      </c>
      <c r="AC3306" t="s">
        <v>1622</v>
      </c>
    </row>
    <row r="3307" spans="1:32" x14ac:dyDescent="0.25">
      <c r="A3307">
        <v>6</v>
      </c>
      <c r="C3307" t="s">
        <v>201</v>
      </c>
      <c r="G3307" s="1" t="s">
        <v>78</v>
      </c>
      <c r="I3307" s="1" t="s">
        <v>584</v>
      </c>
      <c r="J3307">
        <v>9</v>
      </c>
      <c r="K3307" t="s">
        <v>954</v>
      </c>
      <c r="W3307" s="1" t="s">
        <v>1150</v>
      </c>
      <c r="AB3307" t="s">
        <v>84</v>
      </c>
      <c r="AC3307" t="s">
        <v>1623</v>
      </c>
    </row>
    <row r="3308" spans="1:32" x14ac:dyDescent="0.25">
      <c r="A3308">
        <v>7</v>
      </c>
      <c r="C3308" t="s">
        <v>201</v>
      </c>
      <c r="G3308" s="1" t="s">
        <v>78</v>
      </c>
      <c r="I3308" s="1" t="s">
        <v>584</v>
      </c>
      <c r="J3308">
        <v>9</v>
      </c>
      <c r="K3308" t="s">
        <v>954</v>
      </c>
      <c r="W3308" s="1" t="s">
        <v>1150</v>
      </c>
      <c r="AB3308" t="s">
        <v>84</v>
      </c>
      <c r="AC3308" t="s">
        <v>1624</v>
      </c>
    </row>
    <row r="3309" spans="1:32" x14ac:dyDescent="0.25">
      <c r="A3309">
        <v>8</v>
      </c>
      <c r="C3309" t="s">
        <v>201</v>
      </c>
      <c r="G3309" s="1" t="s">
        <v>78</v>
      </c>
      <c r="I3309" s="1" t="s">
        <v>584</v>
      </c>
      <c r="J3309">
        <v>9</v>
      </c>
      <c r="K3309" t="s">
        <v>954</v>
      </c>
      <c r="W3309" s="1" t="s">
        <v>1150</v>
      </c>
      <c r="AB3309" t="s">
        <v>84</v>
      </c>
      <c r="AC3309" t="s">
        <v>1625</v>
      </c>
    </row>
    <row r="3310" spans="1:32" x14ac:dyDescent="0.25">
      <c r="A3310">
        <v>9</v>
      </c>
      <c r="C3310" t="s">
        <v>201</v>
      </c>
      <c r="G3310" s="1" t="s">
        <v>78</v>
      </c>
      <c r="I3310" s="1" t="s">
        <v>584</v>
      </c>
      <c r="J3310">
        <v>9</v>
      </c>
      <c r="K3310" t="s">
        <v>954</v>
      </c>
      <c r="W3310" s="1" t="s">
        <v>1150</v>
      </c>
      <c r="AB3310" t="s">
        <v>84</v>
      </c>
      <c r="AC3310" t="s">
        <v>1626</v>
      </c>
    </row>
    <row r="3311" spans="1:32" x14ac:dyDescent="0.25">
      <c r="A3311">
        <v>10</v>
      </c>
      <c r="C3311" t="s">
        <v>201</v>
      </c>
      <c r="G3311" s="1" t="s">
        <v>78</v>
      </c>
      <c r="I3311" s="1" t="s">
        <v>584</v>
      </c>
      <c r="J3311">
        <v>9</v>
      </c>
      <c r="K3311" t="s">
        <v>954</v>
      </c>
      <c r="W3311" s="1" t="s">
        <v>1150</v>
      </c>
      <c r="AB3311" t="s">
        <v>84</v>
      </c>
      <c r="AC3311" t="s">
        <v>1627</v>
      </c>
    </row>
    <row r="3312" spans="1:32" x14ac:dyDescent="0.25">
      <c r="A3312">
        <v>11</v>
      </c>
      <c r="C3312" t="s">
        <v>201</v>
      </c>
      <c r="G3312" s="1" t="s">
        <v>78</v>
      </c>
      <c r="I3312" s="1" t="s">
        <v>584</v>
      </c>
      <c r="J3312">
        <v>9</v>
      </c>
      <c r="K3312" t="s">
        <v>954</v>
      </c>
      <c r="W3312" s="1" t="s">
        <v>1150</v>
      </c>
      <c r="AB3312" t="s">
        <v>85</v>
      </c>
      <c r="AC3312" t="str">
        <f>"h-9"&amp;AB3312&amp;"-"&amp;AF3312</f>
        <v>h-9RT-F6</v>
      </c>
      <c r="AF3312" t="s">
        <v>291</v>
      </c>
    </row>
    <row r="3313" spans="1:32" x14ac:dyDescent="0.25">
      <c r="A3313">
        <v>12</v>
      </c>
      <c r="C3313" t="s">
        <v>201</v>
      </c>
      <c r="G3313" s="1" t="s">
        <v>78</v>
      </c>
      <c r="I3313" s="1" t="s">
        <v>584</v>
      </c>
      <c r="J3313">
        <v>9</v>
      </c>
      <c r="K3313" t="s">
        <v>954</v>
      </c>
      <c r="W3313" s="1" t="s">
        <v>1150</v>
      </c>
      <c r="AB3313" t="s">
        <v>85</v>
      </c>
      <c r="AC3313" t="str">
        <f t="shared" ref="AC3313:AC3376" si="68">"h-9"&amp;AB3313&amp;"-"&amp;AF3313</f>
        <v>h-9RT-B9</v>
      </c>
      <c r="AF3313" t="s">
        <v>125</v>
      </c>
    </row>
    <row r="3314" spans="1:32" x14ac:dyDescent="0.25">
      <c r="A3314">
        <v>13</v>
      </c>
      <c r="C3314" t="s">
        <v>201</v>
      </c>
      <c r="G3314" s="1" t="s">
        <v>78</v>
      </c>
      <c r="I3314" s="1" t="s">
        <v>584</v>
      </c>
      <c r="J3314">
        <v>9</v>
      </c>
      <c r="K3314" t="s">
        <v>954</v>
      </c>
      <c r="W3314" s="1" t="s">
        <v>1150</v>
      </c>
      <c r="AB3314" t="s">
        <v>85</v>
      </c>
      <c r="AC3314" t="str">
        <f t="shared" si="68"/>
        <v>h-9RT-F12</v>
      </c>
      <c r="AF3314" t="s">
        <v>121</v>
      </c>
    </row>
    <row r="3315" spans="1:32" x14ac:dyDescent="0.25">
      <c r="A3315">
        <v>14</v>
      </c>
      <c r="C3315" t="s">
        <v>201</v>
      </c>
      <c r="G3315" s="1" t="s">
        <v>78</v>
      </c>
      <c r="I3315" s="1" t="s">
        <v>584</v>
      </c>
      <c r="J3315">
        <v>9</v>
      </c>
      <c r="K3315" t="s">
        <v>954</v>
      </c>
      <c r="W3315" s="1" t="s">
        <v>1150</v>
      </c>
      <c r="AB3315" t="s">
        <v>85</v>
      </c>
      <c r="AC3315" t="str">
        <f t="shared" si="68"/>
        <v>h-9RT-H8</v>
      </c>
      <c r="AF3315" t="s">
        <v>152</v>
      </c>
    </row>
    <row r="3316" spans="1:32" x14ac:dyDescent="0.25">
      <c r="A3316">
        <v>15</v>
      </c>
      <c r="C3316" t="s">
        <v>201</v>
      </c>
      <c r="G3316" s="1" t="s">
        <v>78</v>
      </c>
      <c r="I3316" s="1" t="s">
        <v>584</v>
      </c>
      <c r="J3316">
        <v>9</v>
      </c>
      <c r="K3316" t="s">
        <v>954</v>
      </c>
      <c r="W3316" s="1" t="s">
        <v>1150</v>
      </c>
      <c r="AB3316" t="s">
        <v>85</v>
      </c>
      <c r="AC3316" t="str">
        <f t="shared" si="68"/>
        <v>h-9RT-G5</v>
      </c>
      <c r="AF3316" t="s">
        <v>337</v>
      </c>
    </row>
    <row r="3317" spans="1:32" x14ac:dyDescent="0.25">
      <c r="A3317">
        <v>16</v>
      </c>
      <c r="C3317" t="s">
        <v>201</v>
      </c>
      <c r="G3317" s="1" t="s">
        <v>78</v>
      </c>
      <c r="I3317" s="1" t="s">
        <v>584</v>
      </c>
      <c r="J3317">
        <v>9</v>
      </c>
      <c r="K3317" t="s">
        <v>954</v>
      </c>
      <c r="W3317" s="1" t="s">
        <v>1150</v>
      </c>
      <c r="AB3317" t="s">
        <v>85</v>
      </c>
      <c r="AC3317" t="str">
        <f t="shared" si="68"/>
        <v>h-9RT-G7</v>
      </c>
      <c r="AF3317" t="s">
        <v>136</v>
      </c>
    </row>
    <row r="3318" spans="1:32" x14ac:dyDescent="0.25">
      <c r="A3318">
        <v>17</v>
      </c>
      <c r="C3318" t="s">
        <v>201</v>
      </c>
      <c r="G3318" s="1" t="s">
        <v>78</v>
      </c>
      <c r="I3318" s="1" t="s">
        <v>584</v>
      </c>
      <c r="J3318">
        <v>9</v>
      </c>
      <c r="K3318" t="s">
        <v>954</v>
      </c>
      <c r="W3318" s="1" t="s">
        <v>1150</v>
      </c>
      <c r="AB3318" t="s">
        <v>85</v>
      </c>
      <c r="AC3318" t="str">
        <f t="shared" si="68"/>
        <v>h-9RT-A10</v>
      </c>
      <c r="AF3318" t="s">
        <v>138</v>
      </c>
    </row>
    <row r="3319" spans="1:32" x14ac:dyDescent="0.25">
      <c r="A3319">
        <v>18</v>
      </c>
      <c r="C3319" t="s">
        <v>201</v>
      </c>
      <c r="G3319" s="1" t="s">
        <v>78</v>
      </c>
      <c r="I3319" s="1" t="s">
        <v>584</v>
      </c>
      <c r="J3319">
        <v>9</v>
      </c>
      <c r="K3319" t="s">
        <v>954</v>
      </c>
      <c r="W3319" s="1" t="s">
        <v>1150</v>
      </c>
      <c r="AB3319" t="s">
        <v>85</v>
      </c>
      <c r="AC3319" t="str">
        <f t="shared" si="68"/>
        <v>h-9RT-B8</v>
      </c>
      <c r="AF3319" t="s">
        <v>173</v>
      </c>
    </row>
    <row r="3320" spans="1:32" x14ac:dyDescent="0.25">
      <c r="A3320">
        <v>19</v>
      </c>
      <c r="C3320" t="s">
        <v>201</v>
      </c>
      <c r="G3320" s="1" t="s">
        <v>78</v>
      </c>
      <c r="I3320" s="1" t="s">
        <v>584</v>
      </c>
      <c r="J3320">
        <v>9</v>
      </c>
      <c r="K3320" t="s">
        <v>954</v>
      </c>
      <c r="W3320" s="1" t="s">
        <v>1150</v>
      </c>
      <c r="AB3320" t="s">
        <v>85</v>
      </c>
      <c r="AC3320" t="str">
        <f t="shared" si="68"/>
        <v>h-9RT-H9</v>
      </c>
      <c r="AF3320" t="s">
        <v>287</v>
      </c>
    </row>
    <row r="3321" spans="1:32" x14ac:dyDescent="0.25">
      <c r="A3321">
        <v>20</v>
      </c>
      <c r="C3321" t="s">
        <v>201</v>
      </c>
      <c r="G3321" s="1" t="s">
        <v>78</v>
      </c>
      <c r="I3321" s="1" t="s">
        <v>584</v>
      </c>
      <c r="J3321">
        <v>9</v>
      </c>
      <c r="K3321" t="s">
        <v>954</v>
      </c>
      <c r="W3321" s="1" t="s">
        <v>1150</v>
      </c>
      <c r="AB3321" t="s">
        <v>85</v>
      </c>
      <c r="AC3321" t="str">
        <f t="shared" si="68"/>
        <v>h-9RT-C3</v>
      </c>
      <c r="AF3321" t="s">
        <v>301</v>
      </c>
    </row>
    <row r="3322" spans="1:32" x14ac:dyDescent="0.25">
      <c r="A3322">
        <v>21</v>
      </c>
      <c r="C3322" t="s">
        <v>201</v>
      </c>
      <c r="G3322" s="1" t="s">
        <v>78</v>
      </c>
      <c r="I3322" s="1" t="s">
        <v>584</v>
      </c>
      <c r="J3322">
        <v>9</v>
      </c>
      <c r="K3322" t="s">
        <v>954</v>
      </c>
      <c r="W3322" s="1" t="s">
        <v>1150</v>
      </c>
      <c r="AB3322" t="s">
        <v>85</v>
      </c>
      <c r="AC3322" t="str">
        <f t="shared" si="68"/>
        <v>h-9RT-A6</v>
      </c>
      <c r="AF3322" t="s">
        <v>244</v>
      </c>
    </row>
    <row r="3323" spans="1:32" x14ac:dyDescent="0.25">
      <c r="A3323">
        <v>22</v>
      </c>
      <c r="C3323" t="s">
        <v>201</v>
      </c>
      <c r="G3323" s="1" t="s">
        <v>78</v>
      </c>
      <c r="I3323" s="1" t="s">
        <v>584</v>
      </c>
      <c r="J3323">
        <v>9</v>
      </c>
      <c r="K3323" t="s">
        <v>954</v>
      </c>
      <c r="W3323" s="1" t="s">
        <v>1150</v>
      </c>
      <c r="AB3323" t="s">
        <v>85</v>
      </c>
      <c r="AC3323" t="str">
        <f t="shared" si="68"/>
        <v>h-9RT-D12</v>
      </c>
      <c r="AF3323" t="s">
        <v>162</v>
      </c>
    </row>
    <row r="3324" spans="1:32" x14ac:dyDescent="0.25">
      <c r="A3324">
        <v>23</v>
      </c>
      <c r="C3324" t="s">
        <v>201</v>
      </c>
      <c r="G3324" s="1" t="s">
        <v>78</v>
      </c>
      <c r="I3324" s="1" t="s">
        <v>584</v>
      </c>
      <c r="J3324">
        <v>9</v>
      </c>
      <c r="K3324" t="s">
        <v>954</v>
      </c>
      <c r="W3324" s="1" t="s">
        <v>1150</v>
      </c>
      <c r="AB3324" t="s">
        <v>85</v>
      </c>
      <c r="AC3324" t="str">
        <f t="shared" si="68"/>
        <v>h-9RT-A5</v>
      </c>
      <c r="AF3324" t="s">
        <v>246</v>
      </c>
    </row>
    <row r="3325" spans="1:32" x14ac:dyDescent="0.25">
      <c r="A3325">
        <v>24</v>
      </c>
      <c r="C3325" t="s">
        <v>201</v>
      </c>
      <c r="G3325" s="1" t="s">
        <v>78</v>
      </c>
      <c r="I3325" s="1" t="s">
        <v>584</v>
      </c>
      <c r="J3325">
        <v>9</v>
      </c>
      <c r="K3325" t="s">
        <v>954</v>
      </c>
      <c r="W3325" s="1" t="s">
        <v>1150</v>
      </c>
      <c r="AB3325" t="s">
        <v>85</v>
      </c>
      <c r="AC3325" t="str">
        <f t="shared" si="68"/>
        <v>h-9RT-E12</v>
      </c>
      <c r="AF3325" t="s">
        <v>175</v>
      </c>
    </row>
    <row r="3326" spans="1:32" x14ac:dyDescent="0.25">
      <c r="A3326">
        <v>25</v>
      </c>
      <c r="C3326" t="s">
        <v>201</v>
      </c>
      <c r="G3326" s="1" t="s">
        <v>78</v>
      </c>
      <c r="I3326" s="1" t="s">
        <v>584</v>
      </c>
      <c r="J3326">
        <v>9</v>
      </c>
      <c r="K3326" t="s">
        <v>954</v>
      </c>
      <c r="W3326" s="1" t="s">
        <v>1150</v>
      </c>
      <c r="AB3326" t="s">
        <v>85</v>
      </c>
      <c r="AC3326" t="str">
        <f t="shared" si="68"/>
        <v>h-9RT-E7</v>
      </c>
      <c r="AF3326" t="s">
        <v>131</v>
      </c>
    </row>
    <row r="3327" spans="1:32" x14ac:dyDescent="0.25">
      <c r="A3327">
        <v>26</v>
      </c>
      <c r="C3327" t="s">
        <v>201</v>
      </c>
      <c r="G3327" s="1" t="s">
        <v>78</v>
      </c>
      <c r="I3327" s="1" t="s">
        <v>584</v>
      </c>
      <c r="J3327">
        <v>9</v>
      </c>
      <c r="K3327" t="s">
        <v>954</v>
      </c>
      <c r="W3327" s="1" t="s">
        <v>1150</v>
      </c>
      <c r="AB3327" t="s">
        <v>85</v>
      </c>
      <c r="AC3327" t="str">
        <f t="shared" si="68"/>
        <v>h-9RT-D10</v>
      </c>
      <c r="AF3327" t="s">
        <v>371</v>
      </c>
    </row>
    <row r="3328" spans="1:32" x14ac:dyDescent="0.25">
      <c r="A3328">
        <v>27</v>
      </c>
      <c r="C3328" t="s">
        <v>201</v>
      </c>
      <c r="G3328" s="1" t="s">
        <v>78</v>
      </c>
      <c r="I3328" s="1" t="s">
        <v>584</v>
      </c>
      <c r="J3328">
        <v>9</v>
      </c>
      <c r="K3328" t="s">
        <v>954</v>
      </c>
      <c r="W3328" s="1" t="s">
        <v>1150</v>
      </c>
      <c r="AB3328" t="s">
        <v>85</v>
      </c>
      <c r="AC3328" t="str">
        <f t="shared" si="68"/>
        <v>h-9RT-C6</v>
      </c>
      <c r="AF3328" t="s">
        <v>168</v>
      </c>
    </row>
    <row r="3329" spans="1:32" x14ac:dyDescent="0.25">
      <c r="A3329">
        <v>28</v>
      </c>
      <c r="C3329" t="s">
        <v>201</v>
      </c>
      <c r="G3329" s="1" t="s">
        <v>78</v>
      </c>
      <c r="I3329" s="1" t="s">
        <v>584</v>
      </c>
      <c r="J3329">
        <v>9</v>
      </c>
      <c r="K3329" t="s">
        <v>954</v>
      </c>
      <c r="W3329" s="1" t="s">
        <v>1150</v>
      </c>
      <c r="AB3329" t="s">
        <v>85</v>
      </c>
      <c r="AC3329" t="str">
        <f t="shared" si="68"/>
        <v>h-9RT-D7</v>
      </c>
      <c r="AF3329" t="s">
        <v>285</v>
      </c>
    </row>
    <row r="3330" spans="1:32" x14ac:dyDescent="0.25">
      <c r="A3330">
        <v>29</v>
      </c>
      <c r="C3330" t="s">
        <v>201</v>
      </c>
      <c r="G3330" s="1" t="s">
        <v>78</v>
      </c>
      <c r="I3330" s="1" t="s">
        <v>584</v>
      </c>
      <c r="J3330">
        <v>9</v>
      </c>
      <c r="K3330" t="s">
        <v>954</v>
      </c>
      <c r="W3330" s="1" t="s">
        <v>1150</v>
      </c>
      <c r="AB3330" t="s">
        <v>85</v>
      </c>
      <c r="AC3330" t="str">
        <f t="shared" si="68"/>
        <v>h-9RT-B3</v>
      </c>
      <c r="AF3330" t="s">
        <v>242</v>
      </c>
    </row>
    <row r="3331" spans="1:32" x14ac:dyDescent="0.25">
      <c r="A3331">
        <v>30</v>
      </c>
      <c r="C3331" t="s">
        <v>201</v>
      </c>
      <c r="G3331" s="1" t="s">
        <v>78</v>
      </c>
      <c r="I3331" s="1" t="s">
        <v>584</v>
      </c>
      <c r="J3331">
        <v>9</v>
      </c>
      <c r="K3331" t="s">
        <v>954</v>
      </c>
      <c r="W3331" s="1" t="s">
        <v>1150</v>
      </c>
      <c r="AB3331" t="s">
        <v>85</v>
      </c>
      <c r="AC3331" t="str">
        <f t="shared" si="68"/>
        <v>h-9RT-B5</v>
      </c>
      <c r="AF3331" t="s">
        <v>163</v>
      </c>
    </row>
    <row r="3332" spans="1:32" x14ac:dyDescent="0.25">
      <c r="A3332">
        <v>31</v>
      </c>
      <c r="C3332" t="s">
        <v>201</v>
      </c>
      <c r="G3332" s="1" t="s">
        <v>78</v>
      </c>
      <c r="I3332" s="1" t="s">
        <v>584</v>
      </c>
      <c r="J3332">
        <v>9</v>
      </c>
      <c r="K3332" t="s">
        <v>954</v>
      </c>
      <c r="W3332" s="1" t="s">
        <v>1150</v>
      </c>
      <c r="AB3332" t="s">
        <v>85</v>
      </c>
      <c r="AC3332" t="str">
        <f t="shared" si="68"/>
        <v>h-9RT-D9</v>
      </c>
      <c r="AF3332" t="s">
        <v>151</v>
      </c>
    </row>
    <row r="3333" spans="1:32" x14ac:dyDescent="0.25">
      <c r="A3333">
        <v>32</v>
      </c>
      <c r="C3333" t="s">
        <v>201</v>
      </c>
      <c r="G3333" s="1" t="s">
        <v>78</v>
      </c>
      <c r="I3333" s="1" t="s">
        <v>584</v>
      </c>
      <c r="J3333">
        <v>9</v>
      </c>
      <c r="K3333" t="s">
        <v>954</v>
      </c>
      <c r="W3333" s="1" t="s">
        <v>1150</v>
      </c>
      <c r="AB3333" t="s">
        <v>85</v>
      </c>
      <c r="AC3333" t="str">
        <f t="shared" si="68"/>
        <v>h-9RT-F5</v>
      </c>
      <c r="AF3333" t="s">
        <v>250</v>
      </c>
    </row>
    <row r="3334" spans="1:32" x14ac:dyDescent="0.25">
      <c r="A3334">
        <v>33</v>
      </c>
      <c r="C3334" t="s">
        <v>201</v>
      </c>
      <c r="G3334" s="1" t="s">
        <v>78</v>
      </c>
      <c r="I3334" s="1" t="s">
        <v>584</v>
      </c>
      <c r="J3334">
        <v>9</v>
      </c>
      <c r="K3334" t="s">
        <v>954</v>
      </c>
      <c r="W3334" s="1" t="s">
        <v>1150</v>
      </c>
      <c r="AB3334" t="s">
        <v>85</v>
      </c>
      <c r="AC3334" t="str">
        <f t="shared" si="68"/>
        <v>h-9RT-H10</v>
      </c>
      <c r="AF3334" t="s">
        <v>174</v>
      </c>
    </row>
    <row r="3335" spans="1:32" x14ac:dyDescent="0.25">
      <c r="A3335">
        <v>34</v>
      </c>
      <c r="C3335" t="s">
        <v>201</v>
      </c>
      <c r="G3335" s="1" t="s">
        <v>78</v>
      </c>
      <c r="I3335" s="1" t="s">
        <v>584</v>
      </c>
      <c r="J3335">
        <v>9</v>
      </c>
      <c r="K3335" t="s">
        <v>954</v>
      </c>
      <c r="W3335" s="1" t="s">
        <v>1150</v>
      </c>
      <c r="AB3335" t="s">
        <v>85</v>
      </c>
      <c r="AC3335" t="str">
        <f t="shared" si="68"/>
        <v>h-9RT-E10</v>
      </c>
      <c r="AF3335" t="s">
        <v>248</v>
      </c>
    </row>
    <row r="3336" spans="1:32" x14ac:dyDescent="0.25">
      <c r="A3336">
        <v>35</v>
      </c>
      <c r="C3336" t="s">
        <v>201</v>
      </c>
      <c r="G3336" s="1" t="s">
        <v>78</v>
      </c>
      <c r="I3336" s="1" t="s">
        <v>584</v>
      </c>
      <c r="J3336">
        <v>9</v>
      </c>
      <c r="K3336" t="s">
        <v>954</v>
      </c>
      <c r="W3336" s="1" t="s">
        <v>1150</v>
      </c>
      <c r="AB3336" t="s">
        <v>85</v>
      </c>
      <c r="AC3336" t="str">
        <f t="shared" si="68"/>
        <v>h-9RT-A4</v>
      </c>
      <c r="AF3336" t="s">
        <v>252</v>
      </c>
    </row>
    <row r="3337" spans="1:32" x14ac:dyDescent="0.25">
      <c r="A3337">
        <v>36</v>
      </c>
      <c r="C3337" t="s">
        <v>201</v>
      </c>
      <c r="G3337" s="1" t="s">
        <v>78</v>
      </c>
      <c r="I3337" s="1" t="s">
        <v>584</v>
      </c>
      <c r="J3337">
        <v>9</v>
      </c>
      <c r="K3337" t="s">
        <v>954</v>
      </c>
      <c r="W3337" s="1" t="s">
        <v>1150</v>
      </c>
      <c r="AB3337" t="s">
        <v>86</v>
      </c>
      <c r="AC3337" t="str">
        <f t="shared" si="68"/>
        <v>h-9SO-A7</v>
      </c>
      <c r="AF3337" t="s">
        <v>164</v>
      </c>
    </row>
    <row r="3338" spans="1:32" x14ac:dyDescent="0.25">
      <c r="A3338">
        <v>37</v>
      </c>
      <c r="C3338" t="s">
        <v>201</v>
      </c>
      <c r="G3338" s="1" t="s">
        <v>78</v>
      </c>
      <c r="I3338" s="1" t="s">
        <v>584</v>
      </c>
      <c r="J3338">
        <v>9</v>
      </c>
      <c r="K3338" t="s">
        <v>954</v>
      </c>
      <c r="W3338" s="1" t="s">
        <v>1150</v>
      </c>
      <c r="AB3338" t="s">
        <v>86</v>
      </c>
      <c r="AC3338" t="str">
        <f t="shared" si="68"/>
        <v>h-9SO-G1</v>
      </c>
      <c r="AF3338" t="s">
        <v>290</v>
      </c>
    </row>
    <row r="3339" spans="1:32" x14ac:dyDescent="0.25">
      <c r="A3339">
        <v>38</v>
      </c>
      <c r="C3339" t="s">
        <v>201</v>
      </c>
      <c r="G3339" s="1" t="s">
        <v>78</v>
      </c>
      <c r="I3339" s="1" t="s">
        <v>584</v>
      </c>
      <c r="J3339">
        <v>9</v>
      </c>
      <c r="K3339" t="s">
        <v>954</v>
      </c>
      <c r="W3339" s="1" t="s">
        <v>1150</v>
      </c>
      <c r="AB3339" t="s">
        <v>86</v>
      </c>
      <c r="AC3339" t="str">
        <f t="shared" si="68"/>
        <v>h-9SO-B1</v>
      </c>
      <c r="AF3339" t="s">
        <v>169</v>
      </c>
    </row>
    <row r="3340" spans="1:32" x14ac:dyDescent="0.25">
      <c r="A3340">
        <v>39</v>
      </c>
      <c r="C3340" t="s">
        <v>201</v>
      </c>
      <c r="G3340" s="1" t="s">
        <v>78</v>
      </c>
      <c r="I3340" s="1" t="s">
        <v>584</v>
      </c>
      <c r="J3340">
        <v>9</v>
      </c>
      <c r="K3340" t="s">
        <v>954</v>
      </c>
      <c r="W3340" s="1" t="s">
        <v>1150</v>
      </c>
      <c r="AB3340" t="s">
        <v>86</v>
      </c>
      <c r="AC3340" t="str">
        <f t="shared" si="68"/>
        <v>h-9SO-B12</v>
      </c>
      <c r="AF3340" t="s">
        <v>132</v>
      </c>
    </row>
    <row r="3341" spans="1:32" x14ac:dyDescent="0.25">
      <c r="A3341">
        <v>40</v>
      </c>
      <c r="C3341" t="s">
        <v>201</v>
      </c>
      <c r="G3341" s="1" t="s">
        <v>78</v>
      </c>
      <c r="I3341" s="1" t="s">
        <v>584</v>
      </c>
      <c r="J3341">
        <v>9</v>
      </c>
      <c r="K3341" t="s">
        <v>954</v>
      </c>
      <c r="W3341" s="1" t="s">
        <v>1150</v>
      </c>
      <c r="AB3341" t="s">
        <v>86</v>
      </c>
      <c r="AC3341" t="str">
        <f t="shared" si="68"/>
        <v>h-9SO-E2</v>
      </c>
      <c r="AF3341" t="s">
        <v>178</v>
      </c>
    </row>
    <row r="3342" spans="1:32" x14ac:dyDescent="0.25">
      <c r="A3342">
        <v>41</v>
      </c>
      <c r="C3342" t="s">
        <v>201</v>
      </c>
      <c r="G3342" s="1" t="s">
        <v>78</v>
      </c>
      <c r="I3342" s="1" t="s">
        <v>584</v>
      </c>
      <c r="J3342">
        <v>9</v>
      </c>
      <c r="K3342" t="s">
        <v>954</v>
      </c>
      <c r="W3342" s="1" t="s">
        <v>1150</v>
      </c>
      <c r="AB3342" t="s">
        <v>86</v>
      </c>
      <c r="AC3342" t="str">
        <f t="shared" si="68"/>
        <v>h-9SO-G2</v>
      </c>
      <c r="AF3342" t="s">
        <v>127</v>
      </c>
    </row>
    <row r="3343" spans="1:32" x14ac:dyDescent="0.25">
      <c r="A3343">
        <v>42</v>
      </c>
      <c r="C3343" t="s">
        <v>201</v>
      </c>
      <c r="G3343" s="1" t="s">
        <v>78</v>
      </c>
      <c r="I3343" s="1" t="s">
        <v>584</v>
      </c>
      <c r="J3343">
        <v>9</v>
      </c>
      <c r="K3343" t="s">
        <v>954</v>
      </c>
      <c r="W3343" s="1" t="s">
        <v>1150</v>
      </c>
      <c r="AB3343" t="s">
        <v>86</v>
      </c>
      <c r="AC3343" t="str">
        <f t="shared" si="68"/>
        <v>h-9SO-B4</v>
      </c>
      <c r="AF3343" t="s">
        <v>124</v>
      </c>
    </row>
    <row r="3344" spans="1:32" x14ac:dyDescent="0.25">
      <c r="A3344">
        <v>43</v>
      </c>
      <c r="C3344" t="s">
        <v>201</v>
      </c>
      <c r="G3344" s="1" t="s">
        <v>78</v>
      </c>
      <c r="I3344" s="1" t="s">
        <v>584</v>
      </c>
      <c r="J3344">
        <v>9</v>
      </c>
      <c r="K3344" t="s">
        <v>954</v>
      </c>
      <c r="W3344" s="1" t="s">
        <v>1150</v>
      </c>
      <c r="AB3344" t="s">
        <v>86</v>
      </c>
      <c r="AC3344" t="str">
        <f t="shared" si="68"/>
        <v>h-9SO-A11</v>
      </c>
      <c r="AF3344" t="s">
        <v>237</v>
      </c>
    </row>
    <row r="3345" spans="1:32" x14ac:dyDescent="0.25">
      <c r="A3345">
        <v>44</v>
      </c>
      <c r="C3345" t="s">
        <v>201</v>
      </c>
      <c r="G3345" s="1" t="s">
        <v>78</v>
      </c>
      <c r="I3345" s="1" t="s">
        <v>584</v>
      </c>
      <c r="J3345">
        <v>9</v>
      </c>
      <c r="K3345" t="s">
        <v>954</v>
      </c>
      <c r="W3345" s="1" t="s">
        <v>1150</v>
      </c>
      <c r="AB3345" t="s">
        <v>86</v>
      </c>
      <c r="AC3345" t="str">
        <f t="shared" si="68"/>
        <v>h-9SO-H1</v>
      </c>
      <c r="AF3345" t="s">
        <v>239</v>
      </c>
    </row>
    <row r="3346" spans="1:32" x14ac:dyDescent="0.25">
      <c r="A3346">
        <v>45</v>
      </c>
      <c r="C3346" t="s">
        <v>201</v>
      </c>
      <c r="G3346" s="1" t="s">
        <v>78</v>
      </c>
      <c r="I3346" s="1" t="s">
        <v>584</v>
      </c>
      <c r="J3346">
        <v>9</v>
      </c>
      <c r="K3346" t="s">
        <v>954</v>
      </c>
      <c r="W3346" s="1" t="s">
        <v>1150</v>
      </c>
      <c r="AB3346" t="s">
        <v>86</v>
      </c>
      <c r="AC3346" t="str">
        <f t="shared" si="68"/>
        <v>h-9SO-C1</v>
      </c>
      <c r="AF3346" t="s">
        <v>146</v>
      </c>
    </row>
    <row r="3347" spans="1:32" x14ac:dyDescent="0.25">
      <c r="A3347">
        <v>46</v>
      </c>
      <c r="C3347" t="s">
        <v>201</v>
      </c>
      <c r="G3347" s="1" t="s">
        <v>78</v>
      </c>
      <c r="I3347" s="1" t="s">
        <v>584</v>
      </c>
      <c r="J3347">
        <v>9</v>
      </c>
      <c r="K3347" t="s">
        <v>954</v>
      </c>
      <c r="W3347" s="1" t="s">
        <v>1150</v>
      </c>
      <c r="AB3347" t="s">
        <v>86</v>
      </c>
      <c r="AC3347" t="str">
        <f t="shared" si="68"/>
        <v>h-9SO-H12</v>
      </c>
      <c r="AF3347" t="s">
        <v>153</v>
      </c>
    </row>
    <row r="3348" spans="1:32" x14ac:dyDescent="0.25">
      <c r="A3348">
        <v>47</v>
      </c>
      <c r="C3348" t="s">
        <v>201</v>
      </c>
      <c r="G3348" s="1" t="s">
        <v>78</v>
      </c>
      <c r="I3348" s="1" t="s">
        <v>584</v>
      </c>
      <c r="J3348">
        <v>9</v>
      </c>
      <c r="K3348" t="s">
        <v>954</v>
      </c>
      <c r="W3348" s="1" t="s">
        <v>1150</v>
      </c>
      <c r="AB3348" t="s">
        <v>86</v>
      </c>
      <c r="AC3348" t="str">
        <f t="shared" si="68"/>
        <v>h-9SO-F8</v>
      </c>
      <c r="AF3348" t="s">
        <v>134</v>
      </c>
    </row>
    <row r="3349" spans="1:32" x14ac:dyDescent="0.25">
      <c r="A3349">
        <v>48</v>
      </c>
      <c r="C3349" t="s">
        <v>201</v>
      </c>
      <c r="G3349" s="1" t="s">
        <v>78</v>
      </c>
      <c r="I3349" s="1" t="s">
        <v>584</v>
      </c>
      <c r="J3349">
        <v>9</v>
      </c>
      <c r="K3349" t="s">
        <v>954</v>
      </c>
      <c r="W3349" s="1" t="s">
        <v>1150</v>
      </c>
      <c r="AB3349" t="s">
        <v>86</v>
      </c>
      <c r="AC3349" t="str">
        <f t="shared" si="68"/>
        <v>h-9SO-D8</v>
      </c>
      <c r="AF3349" t="s">
        <v>170</v>
      </c>
    </row>
    <row r="3350" spans="1:32" x14ac:dyDescent="0.25">
      <c r="A3350">
        <v>49</v>
      </c>
      <c r="C3350" t="s">
        <v>201</v>
      </c>
      <c r="G3350" s="1" t="s">
        <v>78</v>
      </c>
      <c r="I3350" s="1" t="s">
        <v>584</v>
      </c>
      <c r="J3350">
        <v>9</v>
      </c>
      <c r="K3350" t="s">
        <v>954</v>
      </c>
      <c r="W3350" s="1" t="s">
        <v>1150</v>
      </c>
      <c r="AB3350" t="s">
        <v>86</v>
      </c>
      <c r="AC3350" t="str">
        <f t="shared" si="68"/>
        <v>h-9SO-E9</v>
      </c>
      <c r="AF3350" t="s">
        <v>167</v>
      </c>
    </row>
    <row r="3351" spans="1:32" x14ac:dyDescent="0.25">
      <c r="A3351">
        <v>50</v>
      </c>
      <c r="C3351" t="s">
        <v>201</v>
      </c>
      <c r="G3351" s="1" t="s">
        <v>78</v>
      </c>
      <c r="I3351" s="1" t="s">
        <v>584</v>
      </c>
      <c r="J3351">
        <v>9</v>
      </c>
      <c r="K3351" t="s">
        <v>954</v>
      </c>
      <c r="W3351" s="1" t="s">
        <v>1150</v>
      </c>
      <c r="AB3351" t="s">
        <v>86</v>
      </c>
      <c r="AC3351" t="str">
        <f t="shared" si="68"/>
        <v>h-9SO-G3</v>
      </c>
      <c r="AF3351" t="s">
        <v>139</v>
      </c>
    </row>
    <row r="3352" spans="1:32" x14ac:dyDescent="0.25">
      <c r="A3352">
        <v>51</v>
      </c>
      <c r="C3352" t="s">
        <v>201</v>
      </c>
      <c r="G3352" s="1" t="s">
        <v>78</v>
      </c>
      <c r="I3352" s="1" t="s">
        <v>584</v>
      </c>
      <c r="J3352">
        <v>9</v>
      </c>
      <c r="K3352" t="s">
        <v>954</v>
      </c>
      <c r="W3352" s="1" t="s">
        <v>1150</v>
      </c>
      <c r="AB3352" t="s">
        <v>86</v>
      </c>
      <c r="AC3352" t="str">
        <f t="shared" si="68"/>
        <v>h-9SO-C9</v>
      </c>
      <c r="AF3352" t="s">
        <v>176</v>
      </c>
    </row>
    <row r="3353" spans="1:32" x14ac:dyDescent="0.25">
      <c r="A3353">
        <v>52</v>
      </c>
      <c r="C3353" t="s">
        <v>201</v>
      </c>
      <c r="G3353" s="1" t="s">
        <v>78</v>
      </c>
      <c r="I3353" s="1" t="s">
        <v>584</v>
      </c>
      <c r="J3353">
        <v>9</v>
      </c>
      <c r="K3353" t="s">
        <v>954</v>
      </c>
      <c r="W3353" s="1" t="s">
        <v>1150</v>
      </c>
      <c r="AB3353" t="s">
        <v>86</v>
      </c>
      <c r="AC3353" t="str">
        <f t="shared" si="68"/>
        <v>h-9SO-H11</v>
      </c>
      <c r="AF3353" t="s">
        <v>141</v>
      </c>
    </row>
    <row r="3354" spans="1:32" x14ac:dyDescent="0.25">
      <c r="A3354">
        <v>53</v>
      </c>
      <c r="C3354" t="s">
        <v>201</v>
      </c>
      <c r="G3354" s="1" t="s">
        <v>78</v>
      </c>
      <c r="I3354" s="1" t="s">
        <v>584</v>
      </c>
      <c r="J3354">
        <v>9</v>
      </c>
      <c r="K3354" t="s">
        <v>954</v>
      </c>
      <c r="W3354" s="1" t="s">
        <v>1150</v>
      </c>
      <c r="AB3354" t="s">
        <v>86</v>
      </c>
      <c r="AC3354" t="str">
        <f t="shared" si="68"/>
        <v>h-9SO-G4</v>
      </c>
      <c r="AF3354" t="s">
        <v>243</v>
      </c>
    </row>
    <row r="3355" spans="1:32" x14ac:dyDescent="0.25">
      <c r="A3355">
        <v>54</v>
      </c>
      <c r="C3355" t="s">
        <v>201</v>
      </c>
      <c r="G3355" s="1" t="s">
        <v>78</v>
      </c>
      <c r="I3355" s="1" t="s">
        <v>584</v>
      </c>
      <c r="J3355">
        <v>9</v>
      </c>
      <c r="K3355" t="s">
        <v>954</v>
      </c>
      <c r="W3355" s="1" t="s">
        <v>1150</v>
      </c>
      <c r="AB3355" t="s">
        <v>86</v>
      </c>
      <c r="AC3355" t="str">
        <f t="shared" si="68"/>
        <v>h-9SO-E8</v>
      </c>
      <c r="AF3355" t="s">
        <v>292</v>
      </c>
    </row>
    <row r="3356" spans="1:32" x14ac:dyDescent="0.25">
      <c r="A3356">
        <v>55</v>
      </c>
      <c r="C3356" t="s">
        <v>201</v>
      </c>
      <c r="G3356" s="1" t="s">
        <v>78</v>
      </c>
      <c r="I3356" s="1" t="s">
        <v>584</v>
      </c>
      <c r="J3356">
        <v>9</v>
      </c>
      <c r="K3356" t="s">
        <v>954</v>
      </c>
      <c r="W3356" s="1" t="s">
        <v>1150</v>
      </c>
      <c r="AB3356" t="s">
        <v>86</v>
      </c>
      <c r="AC3356" t="str">
        <f t="shared" si="68"/>
        <v>h-9SO-F4</v>
      </c>
      <c r="AF3356" t="s">
        <v>150</v>
      </c>
    </row>
    <row r="3357" spans="1:32" x14ac:dyDescent="0.25">
      <c r="A3357">
        <v>56</v>
      </c>
      <c r="C3357" t="s">
        <v>201</v>
      </c>
      <c r="G3357" s="1" t="s">
        <v>78</v>
      </c>
      <c r="I3357" s="1" t="s">
        <v>584</v>
      </c>
      <c r="J3357">
        <v>9</v>
      </c>
      <c r="K3357" t="s">
        <v>954</v>
      </c>
      <c r="W3357" s="1" t="s">
        <v>1150</v>
      </c>
      <c r="AB3357" t="s">
        <v>86</v>
      </c>
      <c r="AC3357" t="str">
        <f t="shared" si="68"/>
        <v>h-9SO-C4</v>
      </c>
      <c r="AF3357" t="s">
        <v>161</v>
      </c>
    </row>
    <row r="3358" spans="1:32" x14ac:dyDescent="0.25">
      <c r="A3358">
        <v>57</v>
      </c>
      <c r="C3358" t="s">
        <v>201</v>
      </c>
      <c r="G3358" s="1" t="s">
        <v>78</v>
      </c>
      <c r="I3358" s="1" t="s">
        <v>584</v>
      </c>
      <c r="J3358">
        <v>9</v>
      </c>
      <c r="K3358" t="s">
        <v>954</v>
      </c>
      <c r="W3358" s="1" t="s">
        <v>1150</v>
      </c>
      <c r="AB3358" t="s">
        <v>86</v>
      </c>
      <c r="AC3358" t="str">
        <f t="shared" si="68"/>
        <v>h-9SO-D11</v>
      </c>
      <c r="AF3358" t="s">
        <v>128</v>
      </c>
    </row>
    <row r="3359" spans="1:32" x14ac:dyDescent="0.25">
      <c r="A3359">
        <v>58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86</v>
      </c>
      <c r="AC3359" t="str">
        <f t="shared" si="68"/>
        <v>h-9SO-F2</v>
      </c>
      <c r="AF3359" t="s">
        <v>370</v>
      </c>
    </row>
    <row r="3360" spans="1:32" x14ac:dyDescent="0.25">
      <c r="A3360">
        <v>59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86</v>
      </c>
      <c r="AC3360" t="str">
        <f t="shared" si="68"/>
        <v>h-9SO-H3</v>
      </c>
      <c r="AF3360" t="s">
        <v>165</v>
      </c>
    </row>
    <row r="3361" spans="1:32" x14ac:dyDescent="0.25">
      <c r="A3361">
        <v>60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86</v>
      </c>
      <c r="AC3361" t="str">
        <f t="shared" si="68"/>
        <v>h-9SO-G10</v>
      </c>
      <c r="AF3361" t="s">
        <v>302</v>
      </c>
    </row>
    <row r="3362" spans="1:32" x14ac:dyDescent="0.25">
      <c r="A3362">
        <v>61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85</v>
      </c>
      <c r="AC3362" t="str">
        <f t="shared" si="68"/>
        <v>h-9RT-B11</v>
      </c>
      <c r="AF3362" t="s">
        <v>129</v>
      </c>
    </row>
    <row r="3363" spans="1:32" x14ac:dyDescent="0.25">
      <c r="A3363">
        <v>62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85</v>
      </c>
      <c r="AC3363" t="str">
        <f t="shared" si="68"/>
        <v>h-9RT-F6</v>
      </c>
      <c r="AF3363" t="s">
        <v>291</v>
      </c>
    </row>
    <row r="3364" spans="1:32" x14ac:dyDescent="0.25">
      <c r="A3364">
        <v>63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85</v>
      </c>
      <c r="AC3364" t="str">
        <f t="shared" si="68"/>
        <v>h-9RT-G8</v>
      </c>
      <c r="AF3364" t="s">
        <v>148</v>
      </c>
    </row>
    <row r="3365" spans="1:32" x14ac:dyDescent="0.25">
      <c r="A3365">
        <v>64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85</v>
      </c>
      <c r="AC3365" t="str">
        <f t="shared" si="68"/>
        <v>h-9RT-D2</v>
      </c>
      <c r="AF3365" t="s">
        <v>172</v>
      </c>
    </row>
    <row r="3366" spans="1:32" x14ac:dyDescent="0.25">
      <c r="A3366">
        <v>65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85</v>
      </c>
      <c r="AC3366" t="str">
        <f t="shared" si="68"/>
        <v>h-9RT-A12</v>
      </c>
      <c r="AF3366" t="s">
        <v>284</v>
      </c>
    </row>
    <row r="3367" spans="1:32" x14ac:dyDescent="0.25">
      <c r="A3367">
        <v>66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85</v>
      </c>
      <c r="AC3367" t="str">
        <f t="shared" si="68"/>
        <v>h-9RT-H6</v>
      </c>
      <c r="AF3367" t="s">
        <v>143</v>
      </c>
    </row>
    <row r="3368" spans="1:32" x14ac:dyDescent="0.25">
      <c r="A3368">
        <v>67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85</v>
      </c>
      <c r="AC3368" t="str">
        <f t="shared" si="68"/>
        <v>h-9RT-E7</v>
      </c>
      <c r="AF3368" t="s">
        <v>131</v>
      </c>
    </row>
    <row r="3369" spans="1:32" x14ac:dyDescent="0.25">
      <c r="A3369">
        <v>68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85</v>
      </c>
      <c r="AC3369" t="str">
        <f t="shared" si="68"/>
        <v>h-9RT-A10</v>
      </c>
      <c r="AF3369" t="s">
        <v>138</v>
      </c>
    </row>
    <row r="3370" spans="1:32" x14ac:dyDescent="0.25">
      <c r="A3370">
        <v>69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85</v>
      </c>
      <c r="AC3370" t="str">
        <f t="shared" si="68"/>
        <v>h-9RT-D6</v>
      </c>
      <c r="AF3370" t="s">
        <v>160</v>
      </c>
    </row>
    <row r="3371" spans="1:32" x14ac:dyDescent="0.25">
      <c r="A3371">
        <v>70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 t="shared" si="68"/>
        <v>h-9RT-H8</v>
      </c>
      <c r="AF3371" t="s">
        <v>152</v>
      </c>
    </row>
    <row r="3372" spans="1:32" x14ac:dyDescent="0.25">
      <c r="A3372">
        <v>71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si="68"/>
        <v>h-9RT-E11</v>
      </c>
      <c r="AF3372" t="s">
        <v>338</v>
      </c>
    </row>
    <row r="3373" spans="1:32" x14ac:dyDescent="0.25">
      <c r="A3373">
        <v>72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86</v>
      </c>
      <c r="AC3373" t="str">
        <f t="shared" si="68"/>
        <v>h-9SO-A1</v>
      </c>
      <c r="AF3373" t="s">
        <v>247</v>
      </c>
    </row>
    <row r="3374" spans="1:32" x14ac:dyDescent="0.25">
      <c r="A3374">
        <v>73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86</v>
      </c>
      <c r="AC3374" t="str">
        <f t="shared" si="68"/>
        <v>h-9SO-B11</v>
      </c>
      <c r="AF3374" t="s">
        <v>129</v>
      </c>
    </row>
    <row r="3375" spans="1:32" x14ac:dyDescent="0.25">
      <c r="A3375">
        <v>74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86</v>
      </c>
      <c r="AC3375" t="str">
        <f t="shared" si="68"/>
        <v>h-9SO-C10</v>
      </c>
      <c r="AF3375" t="s">
        <v>126</v>
      </c>
    </row>
    <row r="3376" spans="1:32" x14ac:dyDescent="0.25">
      <c r="A3376">
        <v>75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86</v>
      </c>
      <c r="AC3376" t="str">
        <f t="shared" si="68"/>
        <v>h-9SO-C7</v>
      </c>
      <c r="AF3376" t="s">
        <v>135</v>
      </c>
    </row>
    <row r="3377" spans="1:32" x14ac:dyDescent="0.25">
      <c r="A3377">
        <v>76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86</v>
      </c>
      <c r="AC3377" t="str">
        <f t="shared" ref="AC3377:AC3383" si="69">"h-9"&amp;AB3377&amp;"-"&amp;AF3377</f>
        <v>h-9SO-B6</v>
      </c>
      <c r="AF3377" t="s">
        <v>130</v>
      </c>
    </row>
    <row r="3378" spans="1:32" x14ac:dyDescent="0.25">
      <c r="A3378">
        <v>77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86</v>
      </c>
      <c r="AC3378" t="str">
        <f t="shared" si="69"/>
        <v>h-9SO-H5</v>
      </c>
      <c r="AF3378" t="s">
        <v>145</v>
      </c>
    </row>
    <row r="3379" spans="1:32" x14ac:dyDescent="0.25">
      <c r="A3379">
        <v>78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86</v>
      </c>
      <c r="AC3379" t="str">
        <f t="shared" si="69"/>
        <v>h-9SO-H7</v>
      </c>
      <c r="AF3379" t="s">
        <v>286</v>
      </c>
    </row>
    <row r="3380" spans="1:32" x14ac:dyDescent="0.25">
      <c r="A3380">
        <v>79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86</v>
      </c>
      <c r="AC3380" t="str">
        <f t="shared" si="69"/>
        <v>h-9SO-D5</v>
      </c>
      <c r="AF3380" t="s">
        <v>251</v>
      </c>
    </row>
    <row r="3381" spans="1:32" x14ac:dyDescent="0.25">
      <c r="A3381">
        <v>80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86</v>
      </c>
      <c r="AC3381" t="str">
        <f t="shared" si="69"/>
        <v>h-9SO-G1</v>
      </c>
      <c r="AF3381" t="s">
        <v>290</v>
      </c>
    </row>
    <row r="3382" spans="1:32" x14ac:dyDescent="0.25">
      <c r="A3382">
        <v>81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86</v>
      </c>
      <c r="AC3382" t="str">
        <f t="shared" si="69"/>
        <v>h-9SO-D1</v>
      </c>
      <c r="AF3382" t="s">
        <v>288</v>
      </c>
    </row>
    <row r="3383" spans="1:32" x14ac:dyDescent="0.25">
      <c r="A3383">
        <v>82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86</v>
      </c>
      <c r="AC3383" t="str">
        <f t="shared" si="69"/>
        <v>h-9SO-B12</v>
      </c>
      <c r="AF3383" t="s">
        <v>132</v>
      </c>
    </row>
    <row r="3384" spans="1:32" x14ac:dyDescent="0.25">
      <c r="A3384">
        <v>1</v>
      </c>
      <c r="C3384" t="s">
        <v>58</v>
      </c>
      <c r="G3384" s="1" t="s">
        <v>78</v>
      </c>
      <c r="I3384" s="1" t="s">
        <v>584</v>
      </c>
      <c r="J3384">
        <v>9</v>
      </c>
      <c r="K3384" t="s">
        <v>60</v>
      </c>
      <c r="W3384" s="1" t="s">
        <v>1150</v>
      </c>
      <c r="AB3384" t="s">
        <v>85</v>
      </c>
      <c r="AC3384" t="str">
        <f>"A3-9"&amp;AB3384&amp;"-"&amp;AF3384</f>
        <v>A3-9RT-A1</v>
      </c>
      <c r="AF3384" t="s">
        <v>247</v>
      </c>
    </row>
    <row r="3385" spans="1:32" x14ac:dyDescent="0.25">
      <c r="A3385">
        <v>2</v>
      </c>
      <c r="C3385" t="s">
        <v>58</v>
      </c>
      <c r="G3385" s="1" t="s">
        <v>78</v>
      </c>
      <c r="I3385" s="1" t="s">
        <v>584</v>
      </c>
      <c r="J3385">
        <v>9</v>
      </c>
      <c r="K3385" t="s">
        <v>60</v>
      </c>
      <c r="W3385" s="1" t="s">
        <v>1150</v>
      </c>
      <c r="AB3385" t="s">
        <v>85</v>
      </c>
      <c r="AC3385" t="str">
        <f t="shared" ref="AC3385:AC3401" si="70">"A3-9"&amp;AB3385&amp;"-"&amp;AF3385</f>
        <v>A3-9RT-A2</v>
      </c>
      <c r="AF3385" t="s">
        <v>120</v>
      </c>
    </row>
    <row r="3386" spans="1:32" x14ac:dyDescent="0.25">
      <c r="A3386">
        <v>3</v>
      </c>
      <c r="C3386" t="s">
        <v>58</v>
      </c>
      <c r="G3386" s="1" t="s">
        <v>78</v>
      </c>
      <c r="I3386" s="1" t="s">
        <v>584</v>
      </c>
      <c r="J3386">
        <v>9</v>
      </c>
      <c r="K3386" t="s">
        <v>60</v>
      </c>
      <c r="W3386" s="1" t="s">
        <v>1150</v>
      </c>
      <c r="AB3386" t="s">
        <v>85</v>
      </c>
      <c r="AC3386" t="str">
        <f t="shared" si="70"/>
        <v>A3-9RT-A3</v>
      </c>
      <c r="AF3386" t="s">
        <v>245</v>
      </c>
    </row>
    <row r="3387" spans="1:32" x14ac:dyDescent="0.25">
      <c r="A3387">
        <v>4</v>
      </c>
      <c r="C3387" t="s">
        <v>58</v>
      </c>
      <c r="G3387" s="1" t="s">
        <v>78</v>
      </c>
      <c r="I3387" s="1" t="s">
        <v>584</v>
      </c>
      <c r="J3387">
        <v>9</v>
      </c>
      <c r="K3387" t="s">
        <v>60</v>
      </c>
      <c r="W3387" s="1" t="s">
        <v>1150</v>
      </c>
      <c r="AB3387" t="s">
        <v>85</v>
      </c>
      <c r="AC3387" t="str">
        <f t="shared" si="70"/>
        <v>A3-9RT-A4</v>
      </c>
      <c r="AF3387" t="s">
        <v>252</v>
      </c>
    </row>
    <row r="3388" spans="1:32" x14ac:dyDescent="0.25">
      <c r="A3388">
        <v>5</v>
      </c>
      <c r="C3388" t="s">
        <v>58</v>
      </c>
      <c r="G3388" s="1" t="s">
        <v>78</v>
      </c>
      <c r="I3388" s="1" t="s">
        <v>584</v>
      </c>
      <c r="J3388">
        <v>9</v>
      </c>
      <c r="K3388" t="s">
        <v>60</v>
      </c>
      <c r="W3388" s="1" t="s">
        <v>1150</v>
      </c>
      <c r="AB3388" t="s">
        <v>85</v>
      </c>
      <c r="AC3388" t="str">
        <f t="shared" si="70"/>
        <v>A3-9RT-A5</v>
      </c>
      <c r="AF3388" t="s">
        <v>246</v>
      </c>
    </row>
    <row r="3389" spans="1:32" x14ac:dyDescent="0.25">
      <c r="A3389">
        <v>6</v>
      </c>
      <c r="C3389" t="s">
        <v>58</v>
      </c>
      <c r="G3389" s="1" t="s">
        <v>78</v>
      </c>
      <c r="I3389" s="1" t="s">
        <v>584</v>
      </c>
      <c r="J3389">
        <v>9</v>
      </c>
      <c r="K3389" t="s">
        <v>60</v>
      </c>
      <c r="W3389" s="1" t="s">
        <v>1150</v>
      </c>
      <c r="AB3389" t="s">
        <v>85</v>
      </c>
      <c r="AC3389" t="str">
        <f t="shared" si="70"/>
        <v>A3-9RT-A6</v>
      </c>
      <c r="AF3389" t="s">
        <v>244</v>
      </c>
    </row>
    <row r="3390" spans="1:32" x14ac:dyDescent="0.25">
      <c r="A3390">
        <v>7</v>
      </c>
      <c r="C3390" t="s">
        <v>58</v>
      </c>
      <c r="G3390" s="1" t="s">
        <v>78</v>
      </c>
      <c r="I3390" s="1" t="s">
        <v>584</v>
      </c>
      <c r="J3390">
        <v>9</v>
      </c>
      <c r="K3390" t="s">
        <v>60</v>
      </c>
      <c r="W3390" s="1" t="s">
        <v>1150</v>
      </c>
      <c r="AB3390" t="s">
        <v>85</v>
      </c>
      <c r="AC3390" t="str">
        <f t="shared" si="70"/>
        <v>A3-9RT-A8</v>
      </c>
      <c r="AF3390" t="s">
        <v>166</v>
      </c>
    </row>
    <row r="3391" spans="1:32" x14ac:dyDescent="0.25">
      <c r="A3391">
        <v>8</v>
      </c>
      <c r="C3391" t="s">
        <v>58</v>
      </c>
      <c r="G3391" s="1" t="s">
        <v>78</v>
      </c>
      <c r="I3391" s="1" t="s">
        <v>584</v>
      </c>
      <c r="J3391">
        <v>9</v>
      </c>
      <c r="K3391" t="s">
        <v>60</v>
      </c>
      <c r="W3391" s="1" t="s">
        <v>1150</v>
      </c>
      <c r="AB3391" t="s">
        <v>85</v>
      </c>
      <c r="AC3391" t="str">
        <f t="shared" si="70"/>
        <v>A3-9RT-A9</v>
      </c>
      <c r="AF3391" t="s">
        <v>133</v>
      </c>
    </row>
    <row r="3392" spans="1:32" x14ac:dyDescent="0.25">
      <c r="A3392">
        <v>9</v>
      </c>
      <c r="C3392" t="s">
        <v>58</v>
      </c>
      <c r="G3392" s="1" t="s">
        <v>78</v>
      </c>
      <c r="I3392" s="1" t="s">
        <v>584</v>
      </c>
      <c r="J3392">
        <v>9</v>
      </c>
      <c r="K3392" t="s">
        <v>60</v>
      </c>
      <c r="W3392" s="1" t="s">
        <v>1150</v>
      </c>
      <c r="AB3392" t="s">
        <v>85</v>
      </c>
      <c r="AC3392" t="str">
        <f t="shared" si="70"/>
        <v>A3-9RT-B2</v>
      </c>
      <c r="AF3392" t="s">
        <v>142</v>
      </c>
    </row>
    <row r="3393" spans="1:32" x14ac:dyDescent="0.25">
      <c r="A3393">
        <v>10</v>
      </c>
      <c r="C3393" t="s">
        <v>58</v>
      </c>
      <c r="G3393" s="1" t="s">
        <v>78</v>
      </c>
      <c r="I3393" s="1" t="s">
        <v>584</v>
      </c>
      <c r="J3393">
        <v>9</v>
      </c>
      <c r="K3393" t="s">
        <v>60</v>
      </c>
      <c r="W3393" s="1" t="s">
        <v>1150</v>
      </c>
      <c r="AB3393" t="s">
        <v>86</v>
      </c>
      <c r="AC3393" t="str">
        <f t="shared" si="70"/>
        <v>A3-9SO-E1</v>
      </c>
      <c r="AF3393" t="s">
        <v>137</v>
      </c>
    </row>
    <row r="3394" spans="1:32" x14ac:dyDescent="0.25">
      <c r="A3394">
        <v>11</v>
      </c>
      <c r="C3394" t="s">
        <v>58</v>
      </c>
      <c r="G3394" s="1" t="s">
        <v>78</v>
      </c>
      <c r="I3394" s="1" t="s">
        <v>584</v>
      </c>
      <c r="J3394">
        <v>9</v>
      </c>
      <c r="K3394" t="s">
        <v>60</v>
      </c>
      <c r="W3394" s="1" t="s">
        <v>1150</v>
      </c>
      <c r="AB3394" t="s">
        <v>86</v>
      </c>
      <c r="AC3394" t="str">
        <f>"A3-9"&amp;AB3394&amp;"-"&amp;AF3394</f>
        <v>A3-9SO-E2</v>
      </c>
      <c r="AF3394" t="s">
        <v>178</v>
      </c>
    </row>
    <row r="3395" spans="1:32" x14ac:dyDescent="0.25">
      <c r="A3395">
        <v>12</v>
      </c>
      <c r="C3395" t="s">
        <v>58</v>
      </c>
      <c r="G3395" s="1" t="s">
        <v>78</v>
      </c>
      <c r="I3395" s="1" t="s">
        <v>584</v>
      </c>
      <c r="J3395">
        <v>9</v>
      </c>
      <c r="K3395" t="s">
        <v>60</v>
      </c>
      <c r="W3395" s="1" t="s">
        <v>1150</v>
      </c>
      <c r="AB3395" t="s">
        <v>86</v>
      </c>
      <c r="AC3395" t="str">
        <f t="shared" si="70"/>
        <v>A3-9SO-E3</v>
      </c>
      <c r="AF3395" t="s">
        <v>179</v>
      </c>
    </row>
    <row r="3396" spans="1:32" x14ac:dyDescent="0.25">
      <c r="A3396">
        <v>13</v>
      </c>
      <c r="C3396" t="s">
        <v>58</v>
      </c>
      <c r="G3396" s="1" t="s">
        <v>78</v>
      </c>
      <c r="I3396" s="1" t="s">
        <v>584</v>
      </c>
      <c r="J3396">
        <v>9</v>
      </c>
      <c r="K3396" t="s">
        <v>60</v>
      </c>
      <c r="W3396" s="1" t="s">
        <v>1150</v>
      </c>
      <c r="AB3396" t="s">
        <v>86</v>
      </c>
      <c r="AC3396" t="str">
        <f t="shared" si="70"/>
        <v>A3-9SO-E4</v>
      </c>
      <c r="AF3396" t="s">
        <v>304</v>
      </c>
    </row>
    <row r="3397" spans="1:32" x14ac:dyDescent="0.25">
      <c r="A3397">
        <v>14</v>
      </c>
      <c r="C3397" t="s">
        <v>58</v>
      </c>
      <c r="G3397" s="1" t="s">
        <v>78</v>
      </c>
      <c r="I3397" s="1" t="s">
        <v>584</v>
      </c>
      <c r="J3397">
        <v>9</v>
      </c>
      <c r="K3397" t="s">
        <v>60</v>
      </c>
      <c r="W3397" s="1" t="s">
        <v>1150</v>
      </c>
      <c r="AB3397" t="s">
        <v>86</v>
      </c>
      <c r="AC3397" t="str">
        <f t="shared" si="70"/>
        <v>A3-9SO-E5</v>
      </c>
      <c r="AF3397" t="s">
        <v>305</v>
      </c>
    </row>
    <row r="3398" spans="1:32" x14ac:dyDescent="0.25">
      <c r="A3398">
        <v>15</v>
      </c>
      <c r="C3398" t="s">
        <v>58</v>
      </c>
      <c r="G3398" s="1" t="s">
        <v>78</v>
      </c>
      <c r="I3398" s="1" t="s">
        <v>584</v>
      </c>
      <c r="J3398">
        <v>9</v>
      </c>
      <c r="K3398" t="s">
        <v>60</v>
      </c>
      <c r="W3398" s="1" t="s">
        <v>1150</v>
      </c>
      <c r="AB3398" t="s">
        <v>86</v>
      </c>
      <c r="AC3398" t="str">
        <f t="shared" si="70"/>
        <v>A3-9SO-E6</v>
      </c>
      <c r="AF3398" t="s">
        <v>156</v>
      </c>
    </row>
    <row r="3399" spans="1:32" x14ac:dyDescent="0.25">
      <c r="A3399">
        <v>16</v>
      </c>
      <c r="C3399" t="s">
        <v>58</v>
      </c>
      <c r="G3399" s="1" t="s">
        <v>78</v>
      </c>
      <c r="I3399" s="1" t="s">
        <v>584</v>
      </c>
      <c r="J3399">
        <v>9</v>
      </c>
      <c r="K3399" t="s">
        <v>60</v>
      </c>
      <c r="W3399" s="1" t="s">
        <v>1150</v>
      </c>
      <c r="AB3399" t="s">
        <v>86</v>
      </c>
      <c r="AC3399" t="str">
        <f t="shared" si="70"/>
        <v>A3-9SO-F1</v>
      </c>
      <c r="AF3399" t="s">
        <v>157</v>
      </c>
    </row>
    <row r="3400" spans="1:32" x14ac:dyDescent="0.25">
      <c r="A3400">
        <v>17</v>
      </c>
      <c r="C3400" t="s">
        <v>58</v>
      </c>
      <c r="G3400" s="1" t="s">
        <v>78</v>
      </c>
      <c r="I3400" s="1" t="s">
        <v>584</v>
      </c>
      <c r="J3400">
        <v>9</v>
      </c>
      <c r="K3400" t="s">
        <v>60</v>
      </c>
      <c r="W3400" s="1" t="s">
        <v>1150</v>
      </c>
      <c r="AB3400" t="s">
        <v>86</v>
      </c>
      <c r="AC3400" t="str">
        <f t="shared" si="70"/>
        <v>A3-9SO-F2</v>
      </c>
      <c r="AF3400" t="s">
        <v>370</v>
      </c>
    </row>
    <row r="3401" spans="1:32" x14ac:dyDescent="0.25">
      <c r="A3401">
        <v>18</v>
      </c>
      <c r="C3401" t="s">
        <v>58</v>
      </c>
      <c r="G3401" s="1" t="s">
        <v>78</v>
      </c>
      <c r="I3401" s="1" t="s">
        <v>584</v>
      </c>
      <c r="J3401">
        <v>9</v>
      </c>
      <c r="K3401" t="s">
        <v>60</v>
      </c>
      <c r="W3401" s="1" t="s">
        <v>1150</v>
      </c>
      <c r="AB3401" t="s">
        <v>86</v>
      </c>
      <c r="AC3401" t="str">
        <f t="shared" si="70"/>
        <v>A3-9SO-F3</v>
      </c>
      <c r="AF3401" t="s">
        <v>241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49"/>
  <sheetViews>
    <sheetView topLeftCell="A118" workbookViewId="0">
      <selection activeCell="L146" sqref="L14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1206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1206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1583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1206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1583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1584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1585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1206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1583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1585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B137" s="41" t="s">
        <v>1206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/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/>
      <c r="B140" s="41" t="s">
        <v>1206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9" spans="1:13" x14ac:dyDescent="0.25">
      <c r="A149" t="s">
        <v>227</v>
      </c>
      <c r="G149">
        <f>SUM(G2:G148)</f>
        <v>4442</v>
      </c>
      <c r="H149">
        <f>SUM(H2:H148)</f>
        <v>677</v>
      </c>
      <c r="I149">
        <f>SUM(I2:I148)</f>
        <v>496</v>
      </c>
      <c r="J149">
        <f>SUM(J2:J148)</f>
        <v>2491</v>
      </c>
      <c r="K149">
        <f>SUM(G149:J149)</f>
        <v>8106</v>
      </c>
      <c r="M14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2018-10-15T15:01:27Z</dcterms:modified>
</cp:coreProperties>
</file>