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E0F4A471-672B-4BA7-AED4-C0B4991E7361}" xr6:coauthVersionLast="36" xr6:coauthVersionMax="36" xr10:uidLastSave="{00000000-0000-0000-0000-000000000000}"/>
  <bookViews>
    <workbookView xWindow="3345" yWindow="465" windowWidth="47520" windowHeight="26880" activeTab="1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992" i="1" l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1991" i="1"/>
  <c r="G90" i="3" l="1"/>
  <c r="H90" i="3"/>
  <c r="I90" i="3"/>
  <c r="J90" i="3"/>
  <c r="AC359" i="1" l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20" i="1"/>
  <c r="AC1914" i="1" l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13" i="1"/>
  <c r="AC1854" i="1" l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53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31" i="1"/>
  <c r="AC1825" i="1"/>
  <c r="AC1826" i="1"/>
  <c r="AC1822" i="1"/>
  <c r="AC1823" i="1"/>
  <c r="AC1824" i="1"/>
  <c r="AC1821" i="1"/>
  <c r="AC969" i="1" l="1"/>
  <c r="AC1817" i="1" l="1"/>
  <c r="AC1816" i="1"/>
  <c r="AC1815" i="1"/>
  <c r="AC1814" i="1"/>
  <c r="AC1813" i="1"/>
  <c r="AC1812" i="1"/>
  <c r="AC1811" i="1"/>
  <c r="AC1810" i="1"/>
  <c r="AC1809" i="1"/>
  <c r="AC1808" i="1"/>
  <c r="AC1807" i="1"/>
  <c r="AC1806" i="1"/>
  <c r="AC1805" i="1"/>
  <c r="AC1804" i="1"/>
  <c r="AC1803" i="1"/>
  <c r="AC1802" i="1"/>
  <c r="AC1801" i="1"/>
  <c r="AC1800" i="1"/>
  <c r="AC1799" i="1"/>
  <c r="AC1798" i="1"/>
  <c r="AC1797" i="1"/>
  <c r="AC1796" i="1"/>
  <c r="AC1795" i="1"/>
  <c r="AC1794" i="1"/>
  <c r="AC1793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66" i="1"/>
  <c r="AC1763" i="1"/>
  <c r="AC1762" i="1"/>
  <c r="AC1761" i="1"/>
  <c r="AC1760" i="1"/>
  <c r="AC1759" i="1"/>
  <c r="AC1758" i="1"/>
  <c r="AC1757" i="1"/>
  <c r="AC1756" i="1"/>
  <c r="AC1755" i="1"/>
  <c r="AC1754" i="1"/>
  <c r="AC1753" i="1"/>
  <c r="AC1752" i="1"/>
  <c r="AC1751" i="1"/>
  <c r="AC1750" i="1"/>
  <c r="AC1749" i="1"/>
  <c r="AC1748" i="1"/>
  <c r="AC1747" i="1"/>
  <c r="AC1746" i="1"/>
  <c r="AC1745" i="1"/>
  <c r="AC1744" i="1"/>
  <c r="AC1743" i="1"/>
  <c r="AC1742" i="1"/>
  <c r="AC1741" i="1"/>
  <c r="AC1740" i="1"/>
  <c r="AC1739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12" i="1"/>
  <c r="AC1709" i="1"/>
  <c r="AC1708" i="1"/>
  <c r="AC1707" i="1"/>
  <c r="AC1706" i="1"/>
  <c r="AC1705" i="1"/>
  <c r="AC1704" i="1"/>
  <c r="AC1703" i="1"/>
  <c r="AC1702" i="1"/>
  <c r="AC1701" i="1"/>
  <c r="AC1700" i="1"/>
  <c r="AC1699" i="1"/>
  <c r="AC1698" i="1"/>
  <c r="AC1697" i="1"/>
  <c r="AC1696" i="1"/>
  <c r="AC1695" i="1"/>
  <c r="AC1694" i="1"/>
  <c r="AC1693" i="1"/>
  <c r="AC1692" i="1"/>
  <c r="AC1691" i="1"/>
  <c r="AC1690" i="1"/>
  <c r="AC1689" i="1"/>
  <c r="AC1688" i="1"/>
  <c r="AC1687" i="1"/>
  <c r="AC1686" i="1"/>
  <c r="AC1685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59" i="1"/>
  <c r="AC1658" i="1"/>
  <c r="AC1655" i="1"/>
  <c r="AC1654" i="1"/>
  <c r="AC1653" i="1"/>
  <c r="AC1652" i="1"/>
  <c r="AC1651" i="1"/>
  <c r="AC1650" i="1"/>
  <c r="AC1649" i="1"/>
  <c r="AC1648" i="1"/>
  <c r="AC1647" i="1"/>
  <c r="AC1646" i="1"/>
  <c r="AC1645" i="1"/>
  <c r="AC1644" i="1"/>
  <c r="AC1643" i="1"/>
  <c r="AC1642" i="1"/>
  <c r="AC1641" i="1"/>
  <c r="AC1640" i="1"/>
  <c r="AC1639" i="1"/>
  <c r="AC1638" i="1"/>
  <c r="AC1637" i="1"/>
  <c r="AC1636" i="1"/>
  <c r="AC1635" i="1"/>
  <c r="AC1634" i="1"/>
  <c r="AC1633" i="1"/>
  <c r="AC1632" i="1"/>
  <c r="AC1631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05" i="1"/>
  <c r="AC1604" i="1"/>
  <c r="AC634" i="1" l="1"/>
  <c r="AC633" i="1"/>
  <c r="AC1580" i="1" l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564" i="1"/>
  <c r="AC1565" i="1"/>
  <c r="AC1566" i="1"/>
  <c r="AC1567" i="1"/>
  <c r="AC1568" i="1"/>
  <c r="AC1563" i="1"/>
  <c r="AC1557" i="1"/>
  <c r="AC1558" i="1"/>
  <c r="AC1559" i="1"/>
  <c r="AC1555" i="1"/>
  <c r="AC1554" i="1"/>
  <c r="AC1432" i="1" l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31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09" i="1"/>
  <c r="AC1400" i="1"/>
  <c r="AC1401" i="1"/>
  <c r="AC1402" i="1"/>
  <c r="AC1399" i="1"/>
  <c r="AC1395" i="1"/>
  <c r="AC1396" i="1"/>
  <c r="AC1394" i="1"/>
  <c r="AC1393" i="1"/>
  <c r="AC1392" i="1"/>
  <c r="AC1391" i="1"/>
  <c r="AC1386" i="1"/>
  <c r="AC1387" i="1"/>
  <c r="AC1388" i="1"/>
  <c r="AC1385" i="1"/>
  <c r="AC1270" i="1" l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69" i="1"/>
  <c r="AC1257" i="1"/>
  <c r="AC1258" i="1"/>
  <c r="AC1259" i="1"/>
  <c r="AC1260" i="1"/>
  <c r="AC1256" i="1"/>
  <c r="AC1255" i="1"/>
  <c r="AC1247" i="1"/>
  <c r="AC1248" i="1"/>
  <c r="AC1249" i="1"/>
  <c r="AC1250" i="1"/>
  <c r="AC1251" i="1"/>
  <c r="AC1252" i="1"/>
  <c r="AC1253" i="1"/>
  <c r="AC1246" i="1"/>
  <c r="AC1245" i="1"/>
  <c r="AC1244" i="1"/>
  <c r="AC1242" i="1"/>
  <c r="AC1241" i="1"/>
  <c r="AC1240" i="1"/>
  <c r="AC1239" i="1"/>
  <c r="AC1238" i="1"/>
  <c r="AC1237" i="1"/>
  <c r="AC1236" i="1"/>
  <c r="AC1235" i="1"/>
  <c r="AC1228" i="1"/>
  <c r="AC1229" i="1"/>
  <c r="AC1230" i="1"/>
  <c r="AC1231" i="1"/>
  <c r="AC1232" i="1"/>
  <c r="AC1233" i="1"/>
  <c r="AC1234" i="1"/>
  <c r="AC1227" i="1"/>
  <c r="M90" i="3" l="1"/>
  <c r="AC1120" i="1" l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19" i="1"/>
  <c r="AC1113" i="1" l="1"/>
  <c r="AC1112" i="1"/>
  <c r="AC1110" i="1"/>
  <c r="AC1109" i="1"/>
  <c r="AC1102" i="1"/>
  <c r="AC1103" i="1"/>
  <c r="AC1104" i="1"/>
  <c r="AC1105" i="1"/>
  <c r="AC1106" i="1"/>
  <c r="AC1107" i="1"/>
  <c r="AC1108" i="1"/>
  <c r="AC1101" i="1"/>
  <c r="K25" i="3" l="1"/>
  <c r="K26" i="3"/>
  <c r="K27" i="3"/>
  <c r="K28" i="3"/>
  <c r="AC941" i="1" l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940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848" i="1"/>
  <c r="AC759" i="1" l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758" i="1"/>
  <c r="AC669" i="1" l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668" i="1"/>
  <c r="K90" i="3" l="1"/>
  <c r="AC572" i="1" l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571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480" i="1"/>
  <c r="AC390" i="1" l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219" i="1" l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18" i="1"/>
  <c r="AC217" i="1"/>
  <c r="AC216" i="1"/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3"/>
  <c r="AC33" i="1" l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32" i="1"/>
</calcChain>
</file>

<file path=xl/sharedStrings.xml><?xml version="1.0" encoding="utf-8"?>
<sst xmlns="http://schemas.openxmlformats.org/spreadsheetml/2006/main" count="18747" uniqueCount="1123">
  <si>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</si>
  <si>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</si>
  <si>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</si>
  <si>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</si>
  <si>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</si>
  <si>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</si>
  <si>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</si>
  <si>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</si>
  <si>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</si>
  <si>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</si>
  <si>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</si>
  <si>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</si>
  <si>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</si>
  <si>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</si>
  <si>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</si>
  <si>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</si>
  <si>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</si>
  <si>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</si>
  <si>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</si>
  <si>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</si>
  <si>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</si>
  <si>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</si>
  <si>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</si>
  <si>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</si>
  <si>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</si>
  <si>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</si>
  <si>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</si>
  <si>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</si>
  <si>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</si>
  <si>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</si>
  <si>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</si>
  <si>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</si>
  <si>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</si>
  <si>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</si>
  <si>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</si>
  <si>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</si>
  <si>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</si>
  <si>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</si>
  <si>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</si>
  <si>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</si>
  <si>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</si>
  <si>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</si>
  <si>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</si>
  <si>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</si>
  <si>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</si>
  <si>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</si>
  <si>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</si>
  <si>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</si>
  <si>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</si>
  <si>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</si>
  <si>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</si>
  <si>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</si>
  <si>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</si>
  <si>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</si>
  <si>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</si>
  <si>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</si>
  <si>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</si>
  <si>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</si>
  <si>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</si>
  <si>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</si>
  <si>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</si>
  <si>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</si>
  <si>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</si>
  <si>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</si>
  <si>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</si>
  <si>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</si>
  <si>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</si>
  <si>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</si>
  <si>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</si>
  <si>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</si>
  <si>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</si>
  <si>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</si>
  <si>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</si>
  <si>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</si>
  <si>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</si>
  <si>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</si>
  <si>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</si>
  <si>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</si>
  <si>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</si>
  <si>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</si>
  <si>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</si>
  <si>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</si>
  <si>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</si>
  <si>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</si>
  <si>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</si>
  <si>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</si>
  <si>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</si>
  <si>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</si>
  <si>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</si>
  <si>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</si>
  <si>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</si>
  <si>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</si>
  <si>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</si>
  <si>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</si>
  <si>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</si>
  <si>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</si>
  <si>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</si>
  <si>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</si>
  <si>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</si>
  <si>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</si>
  <si>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</si>
  <si>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</si>
  <si>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</si>
  <si>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</si>
  <si>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</si>
  <si>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</si>
  <si>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</si>
  <si>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</si>
  <si>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</si>
  <si>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</si>
  <si>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</si>
  <si>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</si>
  <si>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</si>
  <si>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</si>
  <si>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</si>
  <si>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</si>
  <si>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</si>
  <si>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</si>
  <si>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</si>
  <si>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</si>
  <si>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</si>
  <si>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</si>
  <si>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</si>
  <si>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</si>
  <si>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</si>
  <si>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</si>
  <si>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</si>
  <si>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</si>
  <si>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</si>
  <si>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</si>
  <si>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</si>
  <si>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</si>
  <si>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</si>
  <si>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</si>
  <si>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</si>
  <si>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</si>
  <si>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</si>
  <si>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</si>
  <si>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</si>
  <si>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</si>
  <si>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</si>
  <si>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</si>
  <si>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</si>
  <si>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</si>
  <si>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</si>
  <si>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</si>
  <si>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</si>
  <si>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</si>
  <si>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</si>
  <si>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</si>
  <si>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</si>
  <si>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</si>
  <si>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</si>
  <si>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</si>
  <si>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</si>
  <si>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</si>
  <si>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</si>
  <si>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</si>
  <si>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</si>
  <si>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</si>
  <si>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</si>
  <si>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</si>
  <si>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</si>
  <si>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</si>
  <si>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</si>
  <si>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</si>
  <si>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</si>
  <si>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</si>
  <si>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</si>
  <si>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</si>
  <si>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</si>
  <si>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</si>
  <si>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</si>
  <si>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</si>
  <si>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</si>
  <si>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</si>
  <si>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</si>
  <si>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</si>
  <si>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</si>
  <si>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</si>
  <si>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</si>
  <si>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</si>
  <si>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</si>
  <si>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</si>
  <si>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</si>
  <si>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</si>
  <si>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</si>
  <si>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</si>
  <si>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</si>
  <si>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</si>
  <si>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</si>
  <si>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</si>
  <si>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</si>
  <si>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</si>
  <si>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</si>
  <si>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</si>
  <si>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</si>
  <si>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</si>
  <si>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</si>
  <si>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</si>
  <si>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</si>
  <si>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</si>
  <si>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</si>
  <si>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</si>
  <si>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</si>
  <si>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</si>
  <si>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</si>
  <si>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</si>
  <si>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</si>
  <si>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</si>
  <si>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</si>
  <si>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</si>
  <si>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</si>
  <si>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</si>
  <si>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</si>
  <si>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</si>
  <si>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</si>
  <si>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</si>
  <si>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</si>
  <si>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</si>
  <si>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</si>
  <si>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</si>
  <si>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</si>
  <si>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</si>
  <si>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</si>
  <si>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</si>
  <si>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</si>
  <si>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</si>
  <si>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</si>
  <si>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</si>
  <si>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</si>
  <si>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</si>
  <si>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</si>
  <si>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</si>
  <si>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</si>
  <si>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</si>
  <si>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</si>
  <si>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</si>
  <si>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</si>
  <si>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</si>
  <si>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</si>
  <si>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</si>
  <si>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</si>
  <si>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</si>
  <si>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</si>
  <si>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</si>
  <si>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</si>
  <si>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</si>
  <si>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</si>
  <si>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</si>
  <si>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</si>
  <si>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</si>
  <si>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</si>
  <si>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</si>
  <si>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</si>
  <si>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</si>
  <si>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</si>
  <si>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</si>
  <si>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</si>
  <si>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</si>
  <si>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</si>
  <si>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</si>
  <si>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</si>
  <si>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</si>
  <si>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</si>
  <si>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</si>
  <si>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</si>
  <si>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</si>
  <si>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</si>
  <si>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</si>
  <si>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</si>
  <si>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</si>
  <si>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</si>
  <si>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</si>
  <si>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</si>
  <si>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</si>
  <si>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</si>
  <si>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</si>
  <si>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</si>
  <si>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</si>
  <si>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</si>
  <si>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</si>
  <si>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</si>
  <si>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</si>
  <si>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</si>
  <si>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</si>
  <si>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</si>
  <si>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</si>
  <si>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</si>
  <si>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</si>
  <si>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</si>
  <si>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</si>
  <si>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</si>
  <si>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</si>
  <si>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</si>
  <si>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</si>
  <si>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</si>
  <si>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</si>
  <si>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</si>
  <si>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</si>
  <si>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</si>
  <si>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</si>
  <si>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</si>
  <si>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</si>
  <si>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</si>
  <si>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</si>
  <si>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</si>
  <si>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</si>
  <si>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</si>
  <si>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</si>
  <si>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</si>
  <si>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</si>
  <si>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</si>
  <si>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</si>
  <si>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</si>
  <si>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</si>
  <si>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</si>
  <si>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</si>
  <si>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</si>
  <si>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</si>
  <si>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</si>
  <si>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</si>
  <si>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</si>
  <si>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</si>
  <si>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</si>
  <si>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</si>
  <si>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</si>
  <si>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</si>
  <si>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</si>
  <si>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</si>
  <si>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</si>
  <si>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</si>
  <si>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</si>
  <si>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</si>
  <si>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</si>
  <si>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</si>
  <si>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</si>
  <si>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</si>
  <si>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</si>
  <si>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</si>
  <si>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</si>
  <si>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</si>
  <si>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</si>
  <si>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</si>
  <si>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</si>
  <si>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</si>
  <si>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</si>
  <si>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</si>
  <si>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</si>
  <si>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</si>
  <si>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</si>
  <si>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</si>
  <si>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</si>
  <si>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</si>
  <si>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</si>
  <si>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</si>
  <si>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</si>
  <si>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</si>
  <si>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</si>
  <si>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</si>
  <si>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</si>
  <si>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</si>
  <si>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</si>
  <si>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</si>
  <si>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</si>
  <si>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</si>
  <si>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</si>
  <si>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</si>
  <si>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</si>
  <si>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</si>
  <si>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</si>
  <si>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</si>
  <si>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</si>
  <si>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</si>
  <si>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genetic control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</si>
  <si>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</si>
  <si>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</si>
  <si>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</si>
  <si>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</si>
  <si>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</si>
  <si>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</si>
  <si>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</si>
  <si>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</si>
  <si>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</si>
  <si>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</si>
  <si>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</si>
  <si>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</si>
  <si>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</si>
  <si>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</si>
  <si>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</si>
  <si>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</si>
  <si>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</si>
  <si>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</si>
  <si>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</si>
  <si>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</si>
  <si>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</si>
  <si>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</si>
  <si>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</si>
  <si>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</si>
  <si>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</si>
  <si>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</si>
  <si>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</si>
  <si>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</si>
  <si>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</si>
  <si>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</si>
  <si>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</si>
  <si>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</si>
  <si>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</si>
  <si>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</si>
  <si>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</si>
  <si>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</si>
  <si>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</si>
  <si>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</si>
  <si>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</si>
  <si>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</si>
  <si>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</si>
  <si>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</si>
  <si>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</si>
  <si>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</si>
  <si>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</si>
  <si>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</si>
  <si>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</si>
  <si>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</si>
  <si>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</si>
  <si>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</si>
  <si>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</si>
  <si>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</si>
  <si>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</si>
  <si>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</si>
  <si>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</si>
  <si>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</si>
  <si>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</si>
  <si>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</si>
  <si>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</si>
  <si>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</si>
  <si>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</si>
  <si>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</si>
  <si>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</si>
  <si>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</si>
  <si>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</si>
  <si>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</si>
  <si>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</si>
  <si>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</si>
  <si>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</si>
  <si>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</si>
  <si>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</si>
  <si>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</si>
  <si>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</si>
  <si>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</si>
  <si>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</si>
  <si>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</si>
  <si>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</si>
  <si>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</si>
  <si>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</si>
  <si>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</si>
  <si>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</si>
  <si>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</si>
  <si>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</si>
  <si>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</si>
  <si>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</si>
  <si>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</si>
  <si>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</si>
  <si>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</si>
  <si>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</si>
  <si>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</si>
  <si>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</si>
  <si>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</si>
  <si>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</si>
  <si>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</si>
  <si>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</si>
  <si>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</si>
  <si>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</si>
  <si>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</si>
  <si>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</si>
  <si>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</si>
  <si>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</si>
  <si>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</si>
  <si>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</si>
  <si>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</si>
  <si>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</si>
  <si>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</si>
  <si>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</si>
  <si>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</si>
  <si>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</si>
  <si>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</si>
  <si>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</si>
  <si>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</si>
  <si>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</si>
  <si>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</si>
  <si>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</si>
  <si>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</si>
  <si>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</si>
  <si>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</si>
  <si>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Day8resp</t>
  </si>
  <si>
    <t>Day7weight</t>
  </si>
  <si>
    <t>a12r1_18</t>
  </si>
  <si>
    <t>a12r2_18</t>
  </si>
  <si>
    <t>a12r3_18</t>
  </si>
  <si>
    <t>a12r4_18</t>
  </si>
  <si>
    <t>a12r5_18</t>
  </si>
  <si>
    <t>a12r6_18</t>
  </si>
  <si>
    <t>a12r7_18</t>
  </si>
  <si>
    <t>a12r8_18</t>
  </si>
  <si>
    <t>a12r9_18</t>
  </si>
  <si>
    <t>a12r10_18</t>
  </si>
  <si>
    <t>a12r11_18</t>
  </si>
  <si>
    <t>a12r12_18</t>
  </si>
  <si>
    <t>a12r13_18</t>
  </si>
  <si>
    <t>a12r14_18</t>
  </si>
  <si>
    <t>a12r15_18</t>
  </si>
  <si>
    <t>a12r16_18</t>
  </si>
  <si>
    <t>a12r17_18</t>
  </si>
  <si>
    <t>a12r18_18</t>
  </si>
  <si>
    <t>a12r19_18</t>
  </si>
  <si>
    <t>a12r20_18</t>
  </si>
  <si>
    <t>a12r21_18</t>
  </si>
  <si>
    <t>a12r22_18</t>
  </si>
  <si>
    <t>a12o1_18</t>
  </si>
  <si>
    <t>a12o2_18</t>
  </si>
  <si>
    <t>a12o3_18</t>
  </si>
  <si>
    <t>a12o4_18</t>
  </si>
  <si>
    <t>a12o5_18</t>
  </si>
  <si>
    <t>a12o6_18</t>
  </si>
  <si>
    <t>a12o7_18</t>
  </si>
  <si>
    <t>a12o8_18</t>
  </si>
  <si>
    <t>a12o9_18</t>
  </si>
  <si>
    <t>a12o10_18</t>
  </si>
  <si>
    <t>a12o11_18</t>
  </si>
  <si>
    <t>a12o12_18</t>
  </si>
  <si>
    <t>a12o13_18</t>
  </si>
  <si>
    <t>a12o14_18</t>
  </si>
  <si>
    <t>a12o15_18</t>
  </si>
  <si>
    <t>a12o16_18</t>
  </si>
  <si>
    <t>a12o17_18</t>
  </si>
  <si>
    <t>a12o18_18</t>
  </si>
  <si>
    <t>a12o19_18</t>
  </si>
  <si>
    <t>a12o20_18</t>
  </si>
  <si>
    <t>Hinal_save</t>
  </si>
  <si>
    <t>Day9_weights_date</t>
  </si>
  <si>
    <t>2018-09-25</t>
  </si>
  <si>
    <t>2018-09-26</t>
  </si>
  <si>
    <t>2018-09-27</t>
  </si>
  <si>
    <t>12</t>
  </si>
  <si>
    <t>158</t>
  </si>
  <si>
    <t>30</t>
  </si>
  <si>
    <t>182</t>
  </si>
  <si>
    <t>32</t>
  </si>
  <si>
    <t>11</t>
  </si>
  <si>
    <t>206</t>
  </si>
  <si>
    <t>25</t>
  </si>
  <si>
    <t>23</t>
  </si>
  <si>
    <t>24</t>
  </si>
  <si>
    <t>2018-08-28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</si>
  <si>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</si>
  <si>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</si>
  <si>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</si>
  <si>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</si>
  <si>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</si>
  <si>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</si>
  <si>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</si>
  <si>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</si>
  <si>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</si>
  <si>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</si>
  <si>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</si>
  <si>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</si>
  <si>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</si>
  <si>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</si>
  <si>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</si>
  <si>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</si>
  <si>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</si>
  <si>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</si>
  <si>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</si>
  <si>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</si>
  <si>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</si>
  <si>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</si>
  <si>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</si>
  <si>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</si>
  <si>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</si>
  <si>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</si>
  <si>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</si>
  <si>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</si>
  <si>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</si>
  <si>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</si>
  <si>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</si>
  <si>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</si>
  <si>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</si>
  <si>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</si>
  <si>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</si>
  <si>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</si>
  <si>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</si>
  <si>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</si>
  <si>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</si>
  <si>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</si>
  <si>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</si>
  <si>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</si>
  <si>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</si>
  <si>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</si>
  <si>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</si>
  <si>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</si>
  <si>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</si>
  <si>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</si>
  <si>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</si>
  <si>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</si>
  <si>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</si>
  <si>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</si>
  <si>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</si>
  <si>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</si>
  <si>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</si>
  <si>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</si>
  <si>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</si>
  <si>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</si>
  <si>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</si>
  <si>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</si>
  <si>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2018-08-30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</si>
  <si>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</si>
  <si>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</si>
  <si>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</si>
  <si>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</si>
  <si>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</si>
  <si>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</si>
  <si>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</si>
  <si>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</si>
  <si>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</si>
  <si>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</si>
  <si>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</si>
  <si>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</si>
  <si>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</si>
  <si>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</si>
  <si>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</si>
  <si>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</si>
  <si>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</si>
  <si>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</si>
  <si>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</si>
  <si>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</si>
  <si>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</si>
  <si>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</si>
  <si>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</si>
  <si>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</si>
  <si>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</si>
  <si>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</si>
  <si>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</si>
  <si>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</si>
  <si>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</si>
  <si>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</si>
  <si>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</si>
  <si>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</si>
  <si>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</si>
  <si>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</si>
  <si>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</si>
  <si>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</si>
  <si>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</si>
  <si>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</si>
  <si>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</si>
  <si>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</si>
  <si>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</si>
  <si>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</si>
  <si>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</si>
  <si>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</si>
  <si>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</si>
  <si>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</si>
  <si>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</si>
  <si>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</si>
  <si>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</si>
  <si>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</si>
  <si>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</si>
  <si>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</si>
  <si>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</si>
  <si>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</si>
  <si>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</si>
  <si>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</si>
  <si>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</si>
  <si>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</si>
  <si>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</si>
  <si>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</si>
  <si>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2018-09-28</t>
  </si>
  <si>
    <t>2018-09-29</t>
  </si>
  <si>
    <t>MSU F+ W</t>
  </si>
  <si>
    <t>2018-09-30</t>
  </si>
  <si>
    <t>2018-10-01</t>
  </si>
  <si>
    <t>2018-10-02</t>
  </si>
  <si>
    <t>MSU F+W, cli</t>
  </si>
  <si>
    <t>Crab apple</t>
  </si>
  <si>
    <t>Crab apples at RT</t>
  </si>
  <si>
    <t>Leonard 2</t>
  </si>
  <si>
    <t>wasp</t>
  </si>
  <si>
    <t>15:36</t>
  </si>
  <si>
    <t>15:28</t>
  </si>
  <si>
    <t>15:27</t>
  </si>
  <si>
    <t>15:17</t>
  </si>
  <si>
    <t>A20-1</t>
  </si>
  <si>
    <t>A20-2</t>
  </si>
  <si>
    <t>A20-3</t>
  </si>
  <si>
    <t>A20-4</t>
  </si>
  <si>
    <t>A2-5-1</t>
  </si>
  <si>
    <t>A2-5-2</t>
  </si>
  <si>
    <t>A2-5-3</t>
  </si>
  <si>
    <t>A2-5-4</t>
  </si>
  <si>
    <t>A2-5-5</t>
  </si>
  <si>
    <t>A2-5-6</t>
  </si>
  <si>
    <t>Blank</t>
  </si>
  <si>
    <t>14:45</t>
  </si>
  <si>
    <t>14:37</t>
  </si>
  <si>
    <t>14:36</t>
  </si>
  <si>
    <t>14:25</t>
  </si>
  <si>
    <t>Ferris road2</t>
  </si>
  <si>
    <t>Hinal 20day respirationRT</t>
  </si>
  <si>
    <t>Hinal_non_diapauseRT</t>
  </si>
  <si>
    <t>OG1</t>
  </si>
  <si>
    <t>OG3</t>
  </si>
  <si>
    <t>MSUF&amp;W</t>
  </si>
  <si>
    <t>Crab apples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</si>
  <si>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</si>
  <si>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</si>
  <si>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</si>
  <si>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</si>
  <si>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</si>
  <si>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</si>
  <si>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</si>
  <si>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a10r1_18</t>
  </si>
  <si>
    <t>a10r2_18</t>
  </si>
  <si>
    <t>a10r3_18</t>
  </si>
  <si>
    <t>a10r4_18</t>
  </si>
  <si>
    <t>a10r5_18</t>
  </si>
  <si>
    <t>a10r6_18</t>
  </si>
  <si>
    <t>a10r7_18</t>
  </si>
  <si>
    <t>a10r8_18</t>
  </si>
  <si>
    <t>a10r9_18</t>
  </si>
  <si>
    <t>a10r10_18</t>
  </si>
  <si>
    <t>a10r11_18</t>
  </si>
  <si>
    <t>a10r12_18</t>
  </si>
  <si>
    <t>a10r13_18</t>
  </si>
  <si>
    <t>a10r14_18</t>
  </si>
  <si>
    <t>a10r15_18</t>
  </si>
  <si>
    <t>a10r16_18</t>
  </si>
  <si>
    <t>a10r17_18</t>
  </si>
  <si>
    <t>a10r18_18</t>
  </si>
  <si>
    <t>a10r19_18</t>
  </si>
  <si>
    <t>a10r20_18</t>
  </si>
  <si>
    <t>a10r21_18</t>
  </si>
  <si>
    <t>a10r22_18</t>
  </si>
  <si>
    <t>a10r23_18</t>
  </si>
  <si>
    <t>a10r24_18</t>
  </si>
  <si>
    <t>a10r25_18</t>
  </si>
  <si>
    <t>a10r26_18</t>
  </si>
  <si>
    <t>a10r27_18</t>
  </si>
  <si>
    <t>a10r28_18</t>
  </si>
  <si>
    <t>a10r29_18</t>
  </si>
  <si>
    <t>a10r30_18</t>
  </si>
  <si>
    <t>a10r31_18</t>
  </si>
  <si>
    <t>a10r32_18</t>
  </si>
  <si>
    <t>a1033_18</t>
  </si>
  <si>
    <t>a10r34_18</t>
  </si>
  <si>
    <t>a10r35_18</t>
  </si>
  <si>
    <t>a10r36_18</t>
  </si>
  <si>
    <t>a10r37_18</t>
  </si>
  <si>
    <t>a10r38_18</t>
  </si>
  <si>
    <t>a10r39_18</t>
  </si>
  <si>
    <t>a10o1_18</t>
  </si>
  <si>
    <t>a10o2_18</t>
  </si>
  <si>
    <t>a10o3_18</t>
  </si>
  <si>
    <t>a25o4_18</t>
  </si>
  <si>
    <t>a10o5_18</t>
  </si>
  <si>
    <t>a10o6_18</t>
  </si>
  <si>
    <t>a10o7_18</t>
  </si>
  <si>
    <t>a10o8_18</t>
  </si>
  <si>
    <t>a10o9_18</t>
  </si>
  <si>
    <t>a10o10_18</t>
  </si>
  <si>
    <t>a10o11_18</t>
  </si>
  <si>
    <t>a10o12_18</t>
  </si>
  <si>
    <t>a10o13_18</t>
  </si>
  <si>
    <t>a10o14_18</t>
  </si>
  <si>
    <t>a10o15_18</t>
  </si>
  <si>
    <t>a10o16_18</t>
  </si>
  <si>
    <t>a10o17_18</t>
  </si>
  <si>
    <t>a25o18_18</t>
  </si>
  <si>
    <t>a10o19_18</t>
  </si>
  <si>
    <t>a10o20_18</t>
  </si>
  <si>
    <t>a10o21_18</t>
  </si>
  <si>
    <t>a10o22_18</t>
  </si>
  <si>
    <t>a10o23_18</t>
  </si>
  <si>
    <t>a10o24_18</t>
  </si>
  <si>
    <t>a10o25_18</t>
  </si>
  <si>
    <t>a10o26_18</t>
  </si>
  <si>
    <t>a10o27_18</t>
  </si>
  <si>
    <t>a10o28_18</t>
  </si>
  <si>
    <t>a10o29_18</t>
  </si>
  <si>
    <t>a10o30_18</t>
  </si>
  <si>
    <t>a10o31_18</t>
  </si>
  <si>
    <t>a10o32_18</t>
  </si>
  <si>
    <t>a10o33_18</t>
  </si>
  <si>
    <t>a10o34_18</t>
  </si>
  <si>
    <t>a10o35_18</t>
  </si>
  <si>
    <t>a10o36_18</t>
  </si>
  <si>
    <t>a10o37_18</t>
  </si>
  <si>
    <t>a10o38_18</t>
  </si>
  <si>
    <t>a10o39_18</t>
  </si>
  <si>
    <t>a10o40_18</t>
  </si>
  <si>
    <t>a10o41_18</t>
  </si>
  <si>
    <t>a10o42_18</t>
  </si>
  <si>
    <t>a10o43_18</t>
  </si>
  <si>
    <t>a10o44_18</t>
  </si>
  <si>
    <t>a10o45_18</t>
  </si>
  <si>
    <t>a9b1_18</t>
  </si>
  <si>
    <t>a9b2_18</t>
  </si>
  <si>
    <t>a9b3_18</t>
  </si>
  <si>
    <t>a24b4_18</t>
  </si>
  <si>
    <t>a9b5_18</t>
  </si>
  <si>
    <t>a9b6_18</t>
  </si>
  <si>
    <t>a9b7_18</t>
  </si>
  <si>
    <t>a24b8_18</t>
  </si>
  <si>
    <t>a9b9_18</t>
  </si>
  <si>
    <t>a9b10_18</t>
  </si>
  <si>
    <t>a9b11_18</t>
  </si>
  <si>
    <t>a9b12_18</t>
  </si>
  <si>
    <t>a9b13_18</t>
  </si>
  <si>
    <t>a9b14_18</t>
  </si>
  <si>
    <t>a9b15_18</t>
  </si>
  <si>
    <t>a9b16_18</t>
  </si>
  <si>
    <t>a9b17_18</t>
  </si>
  <si>
    <t>a9b18_18</t>
  </si>
  <si>
    <t>a9b19_18</t>
  </si>
  <si>
    <t>a9b20_18</t>
  </si>
  <si>
    <t>a9b21_18</t>
  </si>
  <si>
    <t>a9b22_18</t>
  </si>
  <si>
    <t>a9b23_18</t>
  </si>
  <si>
    <t>a9b24_18</t>
  </si>
  <si>
    <t>a24b25_18</t>
  </si>
  <si>
    <t>a9b26_18</t>
  </si>
  <si>
    <t>a9b27_18</t>
  </si>
  <si>
    <t>a9b28_18</t>
  </si>
  <si>
    <t>a9b29_18</t>
  </si>
  <si>
    <t>a24b30_18</t>
  </si>
  <si>
    <t>a9b31_18</t>
  </si>
  <si>
    <t>a9b32_18</t>
  </si>
  <si>
    <t>a9b33_18</t>
  </si>
  <si>
    <t>a9b34_18</t>
  </si>
  <si>
    <t>a24b35_18</t>
  </si>
  <si>
    <t>a9b36_18</t>
  </si>
  <si>
    <t>a9b37_18</t>
  </si>
  <si>
    <t>a9b38_18</t>
  </si>
  <si>
    <t>a9b39_18</t>
  </si>
  <si>
    <t>a9b40_18</t>
  </si>
  <si>
    <t>a9b41_18</t>
  </si>
  <si>
    <t>a9b42_18</t>
  </si>
  <si>
    <t>a9b43_18</t>
  </si>
  <si>
    <t>a9b44_18</t>
  </si>
  <si>
    <t>a9b45_18</t>
  </si>
  <si>
    <t>a9w1_18</t>
  </si>
  <si>
    <t>a9w2_18</t>
  </si>
  <si>
    <t>a9w3_18</t>
  </si>
  <si>
    <t>a9w4_18</t>
  </si>
  <si>
    <t>a9w5_18</t>
  </si>
  <si>
    <t>a24w6_18</t>
  </si>
  <si>
    <t>a9w7_18</t>
  </si>
  <si>
    <t>a9w8_18</t>
  </si>
  <si>
    <t>a9w9_18</t>
  </si>
  <si>
    <t>a9w10_18</t>
  </si>
  <si>
    <t>a9w11_18</t>
  </si>
  <si>
    <t>a9w12_18</t>
  </si>
  <si>
    <t>a9w13_18</t>
  </si>
  <si>
    <t>a9w14_18</t>
  </si>
  <si>
    <t>a9w15_18</t>
  </si>
  <si>
    <t>a9w16_18</t>
  </si>
  <si>
    <t>a9w17_18</t>
  </si>
  <si>
    <t>a24w18_18</t>
  </si>
  <si>
    <t>a9w19_18</t>
  </si>
  <si>
    <t>a9w20_18</t>
  </si>
  <si>
    <t>a9w21_18</t>
  </si>
  <si>
    <t>a9w22_18</t>
  </si>
  <si>
    <t>a9w23_18</t>
  </si>
  <si>
    <t>a9w24_18</t>
  </si>
  <si>
    <t>a9w25_18</t>
  </si>
  <si>
    <t>a9w26_18</t>
  </si>
  <si>
    <t>a9w27_18</t>
  </si>
  <si>
    <t>a9w28_18</t>
  </si>
  <si>
    <t>a9w29_18</t>
  </si>
  <si>
    <t>a24w30_18</t>
  </si>
  <si>
    <t>a9w31_18</t>
  </si>
  <si>
    <t>a9w32_18</t>
  </si>
  <si>
    <t>a9w33_18</t>
  </si>
  <si>
    <t>a9w34_18</t>
  </si>
  <si>
    <t>a9w35_18</t>
  </si>
  <si>
    <t>a9w36_18</t>
  </si>
  <si>
    <t>a9w37_18</t>
  </si>
  <si>
    <t>a24w38_18</t>
  </si>
  <si>
    <t>a9w39_18</t>
  </si>
  <si>
    <t>a9w40_18</t>
  </si>
  <si>
    <t>a9w41_18</t>
  </si>
  <si>
    <t>a9w42_18</t>
  </si>
  <si>
    <t>a9w43_18</t>
  </si>
  <si>
    <t>a9w44_18</t>
  </si>
  <si>
    <t>a9w45_18</t>
  </si>
  <si>
    <t>A2-10-1</t>
  </si>
  <si>
    <t>A2-10-2</t>
  </si>
  <si>
    <t>A2-10-3</t>
  </si>
  <si>
    <t>A2-10-4</t>
  </si>
  <si>
    <t>A2-10-5</t>
  </si>
  <si>
    <t>A2-10-6</t>
  </si>
  <si>
    <t>A2-10-7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</si>
  <si>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</si>
  <si>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</si>
  <si>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</si>
  <si>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</si>
  <si>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</si>
  <si>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</si>
  <si>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</si>
  <si>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</si>
  <si>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</si>
  <si>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</si>
  <si>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15:43</t>
  </si>
  <si>
    <t>14:53</t>
  </si>
  <si>
    <t>15:31</t>
  </si>
  <si>
    <t>15:42</t>
  </si>
  <si>
    <t>a11w1_18</t>
  </si>
  <si>
    <t>a11w2_18</t>
  </si>
  <si>
    <t>a11w3_18</t>
  </si>
  <si>
    <t>a11w4_18</t>
  </si>
  <si>
    <t>a26w5_18</t>
  </si>
  <si>
    <t>a11w6_18</t>
  </si>
  <si>
    <t>a11w7_18</t>
  </si>
  <si>
    <t>a11w8_18</t>
  </si>
  <si>
    <t>a11w9_18</t>
  </si>
  <si>
    <t>a11w10_18</t>
  </si>
  <si>
    <t>a11w11_18</t>
  </si>
  <si>
    <t>a11w12_18</t>
  </si>
  <si>
    <t>a11w13_18</t>
  </si>
  <si>
    <t>a11w14_18</t>
  </si>
  <si>
    <t>a11w15_18</t>
  </si>
  <si>
    <t>a11w16_18</t>
  </si>
  <si>
    <t>a11w17_18</t>
  </si>
  <si>
    <t>a11w18_18</t>
  </si>
  <si>
    <t>a11w19_18</t>
  </si>
  <si>
    <t>a11w20_18</t>
  </si>
  <si>
    <t>a11w21_18</t>
  </si>
  <si>
    <t>a11w22_18</t>
  </si>
  <si>
    <t>a11w23_18</t>
  </si>
  <si>
    <t>a11w24_18</t>
  </si>
  <si>
    <t>a11w25_18</t>
  </si>
  <si>
    <t>a11w26_18</t>
  </si>
  <si>
    <t>a11w27_18</t>
  </si>
  <si>
    <t>a11w28_18</t>
  </si>
  <si>
    <t>a11w29_18</t>
  </si>
  <si>
    <t>a11w30_18</t>
  </si>
  <si>
    <t>a11w31_18</t>
  </si>
  <si>
    <t>a11w32_18</t>
  </si>
  <si>
    <t>a11w33_18</t>
  </si>
  <si>
    <t>a11w34_18</t>
  </si>
  <si>
    <t>a11w35_18</t>
  </si>
  <si>
    <t>a11w36_18</t>
  </si>
  <si>
    <t>a11w37_18</t>
  </si>
  <si>
    <t>a11w38_18</t>
  </si>
  <si>
    <t>a11w39_18</t>
  </si>
  <si>
    <t>a11w40_18</t>
  </si>
  <si>
    <t>a11w41_18</t>
  </si>
  <si>
    <t>a11w42_18</t>
  </si>
  <si>
    <t>a11w43_18</t>
  </si>
  <si>
    <t>a11w44_18</t>
  </si>
  <si>
    <t>a11w45_18</t>
  </si>
  <si>
    <t>a11b1_18</t>
  </si>
  <si>
    <t>a11b2_18</t>
  </si>
  <si>
    <t>a11b3_18</t>
  </si>
  <si>
    <t>a11b4_18</t>
  </si>
  <si>
    <t>a11b5_18</t>
  </si>
  <si>
    <t>a11b6_18</t>
  </si>
  <si>
    <t>a11b7_18</t>
  </si>
  <si>
    <t>a11b8_18</t>
  </si>
  <si>
    <t>a11b9_18</t>
  </si>
  <si>
    <t>a11b10_18</t>
  </si>
  <si>
    <t>a11b11_18</t>
  </si>
  <si>
    <t>a11b12_18</t>
  </si>
  <si>
    <t>a11b13_18</t>
  </si>
  <si>
    <t>a26b14_18</t>
  </si>
  <si>
    <t>a11b15_18</t>
  </si>
  <si>
    <t>a11b16_18</t>
  </si>
  <si>
    <t>a11b17_18</t>
  </si>
  <si>
    <t>a11b18_18</t>
  </si>
  <si>
    <t>a11b19_18</t>
  </si>
  <si>
    <t>a11b20_18</t>
  </si>
  <si>
    <t>a11b21_18</t>
  </si>
  <si>
    <t>a11b22_18</t>
  </si>
  <si>
    <t>a11b23_18</t>
  </si>
  <si>
    <t>a11b24_18</t>
  </si>
  <si>
    <t>a11b25_18</t>
  </si>
  <si>
    <t>a11b26_18</t>
  </si>
  <si>
    <t>a11b27_18</t>
  </si>
  <si>
    <t>a11b28_18</t>
  </si>
  <si>
    <t>a11b29_18</t>
  </si>
  <si>
    <t>a11b30_18</t>
  </si>
  <si>
    <t>a11b31_18</t>
  </si>
  <si>
    <t>a11b32_18</t>
  </si>
  <si>
    <t>a11b33_18</t>
  </si>
  <si>
    <t>a11b34_18</t>
  </si>
  <si>
    <t>a11b35_18</t>
  </si>
  <si>
    <t>a11b36_18</t>
  </si>
  <si>
    <t>a11b37_18</t>
  </si>
  <si>
    <t>a11b38_18</t>
  </si>
  <si>
    <t>a11b39_18</t>
  </si>
  <si>
    <t>a11b40_18</t>
  </si>
  <si>
    <t>a11b41_18</t>
  </si>
  <si>
    <t>a11b42_18</t>
  </si>
  <si>
    <t>a11b43_18</t>
  </si>
  <si>
    <t>a11b44_18</t>
  </si>
  <si>
    <t>a11b45_18</t>
  </si>
  <si>
    <t>A2-7-1</t>
  </si>
  <si>
    <t>A2-7-2</t>
  </si>
  <si>
    <t>A2-7-3</t>
  </si>
  <si>
    <t>A2-7-4</t>
  </si>
  <si>
    <t>A2-7-5</t>
  </si>
  <si>
    <t>A2-7-6</t>
  </si>
  <si>
    <t>A2-7-7</t>
  </si>
  <si>
    <t>A2-7-8</t>
  </si>
  <si>
    <t>A2-7-9</t>
  </si>
  <si>
    <t>A2-7-10</t>
  </si>
  <si>
    <t>A2-7-11</t>
  </si>
  <si>
    <t>A2-7-12</t>
  </si>
  <si>
    <t>A2-7-13</t>
  </si>
  <si>
    <t>A2-7-14</t>
  </si>
  <si>
    <t>A2-7-15</t>
  </si>
  <si>
    <t>A2-7-16</t>
  </si>
  <si>
    <t>A2-7-17</t>
  </si>
  <si>
    <t>A2-7-18</t>
  </si>
  <si>
    <t>A2-7-19</t>
  </si>
  <si>
    <t>A2-7-20</t>
  </si>
  <si>
    <t>MSU F+ W,ATC</t>
  </si>
  <si>
    <t>15:05</t>
  </si>
  <si>
    <t>15:21</t>
  </si>
  <si>
    <t>14:55</t>
  </si>
  <si>
    <t>15:04</t>
  </si>
  <si>
    <t>A2-8-1</t>
  </si>
  <si>
    <t>A2-8-2</t>
  </si>
  <si>
    <t>A2-8-3</t>
  </si>
  <si>
    <t>A2-8-4</t>
  </si>
  <si>
    <t>A2-8-5</t>
  </si>
  <si>
    <t>A2-8-6</t>
  </si>
  <si>
    <t>A2-8-7</t>
  </si>
  <si>
    <t>A2-8-8</t>
  </si>
  <si>
    <t>A2-8-9</t>
  </si>
  <si>
    <t>A2-8-10</t>
  </si>
  <si>
    <t>A2-8-11</t>
  </si>
  <si>
    <t>A2-8-12</t>
  </si>
  <si>
    <t>A2-8-13</t>
  </si>
  <si>
    <t>A2-8-14</t>
  </si>
  <si>
    <t>A2-8-15</t>
  </si>
  <si>
    <t>Apple Gate</t>
  </si>
  <si>
    <t>New MSU Campus</t>
  </si>
  <si>
    <t>Haw</t>
  </si>
  <si>
    <t>Raintree MSU</t>
  </si>
  <si>
    <t>fly</t>
  </si>
  <si>
    <t>mass_day19</t>
  </si>
  <si>
    <t>purge_time_3</t>
  </si>
  <si>
    <t>resp_time_3</t>
  </si>
  <si>
    <t>resp_day20</t>
  </si>
  <si>
    <t>2018-10-10</t>
  </si>
  <si>
    <t>2018-10-11</t>
  </si>
  <si>
    <t>2018-10-12</t>
  </si>
  <si>
    <t>2018-10-13</t>
  </si>
  <si>
    <t>A9RT-H5</t>
  </si>
  <si>
    <t>A17RT-B7</t>
  </si>
  <si>
    <t>A12RT-E11</t>
  </si>
  <si>
    <t>A12RT-C10</t>
  </si>
  <si>
    <t>A11RT-C6</t>
  </si>
  <si>
    <t>A11RT-C8</t>
  </si>
  <si>
    <t>A15RT-F3</t>
  </si>
  <si>
    <t>Found roaming around plate; believed to have originated from H1</t>
  </si>
  <si>
    <t xml:space="preserve">squished </t>
  </si>
  <si>
    <t>A2-13-15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</si>
  <si>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</si>
  <si>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</si>
  <si>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</si>
  <si>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</si>
  <si>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</si>
  <si>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</si>
  <si>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</si>
  <si>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</si>
  <si>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</si>
  <si>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</si>
  <si>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</si>
  <si>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</si>
  <si>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</si>
  <si>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</si>
  <si>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</si>
  <si>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</si>
  <si>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</si>
  <si>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</si>
  <si>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</si>
  <si>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</si>
  <si>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</si>
  <si>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</si>
  <si>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</si>
  <si>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</si>
  <si>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</si>
  <si>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</si>
  <si>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</si>
  <si>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</si>
  <si>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</si>
  <si>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</si>
  <si>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</si>
  <si>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</si>
  <si>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</si>
  <si>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</si>
  <si>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</si>
  <si>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</si>
  <si>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</si>
  <si>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</si>
  <si>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</si>
  <si>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A2-14-10</t>
  </si>
  <si>
    <t>A2-14-11</t>
  </si>
  <si>
    <t>A2-14-12</t>
  </si>
  <si>
    <t>A2-14-13</t>
  </si>
  <si>
    <t>A2-14-14</t>
  </si>
  <si>
    <t>Crab Apple</t>
  </si>
  <si>
    <t>A2RT-C2</t>
  </si>
  <si>
    <t>CA2RT-1</t>
  </si>
  <si>
    <t>TG+Matt</t>
  </si>
  <si>
    <t>believed to be dead, removed from 10:30 to 11:52 on 2801-09-28</t>
  </si>
  <si>
    <t>stuck in food</t>
  </si>
  <si>
    <t>A6RT-1</t>
  </si>
  <si>
    <t>A17RT-B2</t>
  </si>
  <si>
    <t>A12RT-C3</t>
  </si>
  <si>
    <t>A6RT-2</t>
  </si>
  <si>
    <t>dead when eclosed</t>
  </si>
  <si>
    <t>lost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</si>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</sst>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;@"/>
    <numFmt numFmtId="166" formatCode="0.000"/>
  </numFmts>
  <fonts count="3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46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65" fontId="0" fillId="0" borderId="2" xfId="0" applyNumberFormat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165" fontId="0" fillId="0" borderId="0" xfId="0" applyNumberFormat="1" applyBorder="1"/>
    <xf numFmtId="49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  <xf numFmtId="49" fontId="0" fillId="0" borderId="8" xfId="0" applyNumberFormat="1" applyBorder="1"/>
    <xf numFmtId="0" fontId="0" fillId="3" borderId="1" xfId="0" applyFill="1" applyBorder="1"/>
    <xf numFmtId="0" fontId="0" fillId="3" borderId="2" xfId="0" applyFill="1" applyBorder="1"/>
    <xf numFmtId="165" fontId="0" fillId="3" borderId="2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3" borderId="6" xfId="0" applyFill="1" applyBorder="1"/>
    <xf numFmtId="0" fontId="0" fillId="3" borderId="7" xfId="0" applyFill="1" applyBorder="1"/>
    <xf numFmtId="165" fontId="0" fillId="3" borderId="7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0" fillId="4" borderId="10" xfId="0" applyNumberFormat="1" applyFill="1" applyBorder="1"/>
    <xf numFmtId="49" fontId="0" fillId="0" borderId="10" xfId="0" applyNumberFormat="1" applyBorder="1"/>
    <xf numFmtId="0" fontId="0" fillId="0" borderId="10" xfId="0" applyBorder="1"/>
    <xf numFmtId="49" fontId="0" fillId="0" borderId="4" xfId="0" applyNumberFormat="1" applyFill="1" applyBorder="1"/>
    <xf numFmtId="0" fontId="0" fillId="0" borderId="0" xfId="0" applyFill="1" applyBorder="1"/>
    <xf numFmtId="20" fontId="0" fillId="0" borderId="0" xfId="0" applyNumberFormat="1"/>
    <xf numFmtId="49" fontId="0" fillId="4" borderId="0" xfId="0" applyNumberFormat="1" applyFill="1" applyBorder="1"/>
    <xf numFmtId="0" fontId="0" fillId="0" borderId="10" xfId="0" applyFill="1" applyBorder="1"/>
    <xf numFmtId="0" fontId="2" fillId="0" borderId="10" xfId="0" applyFont="1" applyFill="1" applyBorder="1"/>
    <xf numFmtId="49" fontId="0" fillId="9" borderId="0" xfId="0" applyNumberFormat="1" applyFill="1"/>
    <xf numFmtId="0" fontId="0" fillId="9" borderId="0" xfId="0" applyFill="1"/>
    <xf numFmtId="49" fontId="0" fillId="9" borderId="10" xfId="0" applyNumberFormat="1" applyFill="1" applyBorder="1"/>
    <xf numFmtId="0" fontId="0" fillId="9" borderId="10" xfId="0" applyFill="1" applyBorder="1"/>
    <xf numFmtId="49" fontId="0" fillId="9" borderId="9" xfId="0" applyNumberFormat="1" applyFill="1" applyBorder="1"/>
    <xf numFmtId="0" fontId="0" fillId="9" borderId="9" xfId="0" applyFill="1" applyBorder="1"/>
    <xf numFmtId="14" fontId="0" fillId="0" borderId="0" xfId="0" applyNumberFormat="1"/>
    <xf numFmtId="165" fontId="0" fillId="2" borderId="0" xfId="0" applyNumberFormat="1" applyFill="1" applyAlignment="1">
      <alignment vertical="center"/>
    </xf>
    <xf numFmtId="165" fontId="0" fillId="0" borderId="7" xfId="0" applyNumberFormat="1" applyBorder="1"/>
    <xf numFmtId="165" fontId="0" fillId="7" borderId="0" xfId="0" applyNumberFormat="1" applyFill="1"/>
    <xf numFmtId="165" fontId="0" fillId="4" borderId="0" xfId="0" applyNumberFormat="1" applyFill="1"/>
    <xf numFmtId="165" fontId="0" fillId="9" borderId="0" xfId="0" applyNumberFormat="1" applyFill="1"/>
    <xf numFmtId="165" fontId="0" fillId="9" borderId="10" xfId="0" applyNumberFormat="1" applyFill="1" applyBorder="1"/>
    <xf numFmtId="165" fontId="0" fillId="9" borderId="9" xfId="0" applyNumberFormat="1" applyFill="1" applyBorder="1"/>
    <xf numFmtId="165" fontId="0" fillId="0" borderId="10" xfId="0" applyNumberFormat="1" applyBorder="1"/>
    <xf numFmtId="165" fontId="0" fillId="0" borderId="0" xfId="0" applyNumberFormat="1" applyAlignment="1">
      <alignment horizontal="center" vertical="center"/>
    </xf>
    <xf numFmtId="165" fontId="0" fillId="0" borderId="9" xfId="0" applyNumberFormat="1" applyBorder="1"/>
    <xf numFmtId="0" fontId="0" fillId="0" borderId="7" xfId="0" applyBorder="1"/>
    <xf numFmtId="0" fontId="0" fillId="0" borderId="7" xfId="0" applyFill="1" applyBorder="1"/>
    <xf numFmtId="49" fontId="0" fillId="4" borderId="7" xfId="0" applyNumberFormat="1" applyFill="1" applyBorder="1"/>
    <xf numFmtId="166" fontId="0" fillId="0" borderId="0" xfId="0" applyNumberFormat="1"/>
    <xf numFmtId="166" fontId="0" fillId="0" borderId="9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C308"/>
  <sheetViews>
    <sheetView workbookViewId="0">
      <pane ySplit="1" topLeftCell="A211" activePane="bottomLeft" state="frozen"/>
      <selection pane="bottomLeft" activeCell="D237" sqref="D237"/>
    </sheetView>
  </sheetViews>
  <sheetFormatPr defaultColWidth="11" defaultRowHeight="15.75" x14ac:dyDescent="0.25"/>
  <cols>
    <col min="2" max="2" width="16.625" bestFit="1" customWidth="1"/>
    <col min="4" max="4" width="11" style="1"/>
    <col min="6" max="6" width="14.125" style="9" customWidth="1"/>
    <col min="18" max="18" width="17.5" bestFit="1" customWidth="1"/>
  </cols>
  <sheetData>
    <row r="1" spans="1:23" s="5" customFormat="1" x14ac:dyDescent="0.25">
      <c r="A1" s="5" t="s">
        <v>44</v>
      </c>
      <c r="B1" s="5" t="s">
        <v>2</v>
      </c>
      <c r="C1" s="5" t="s">
        <v>10</v>
      </c>
      <c r="D1" s="6" t="s">
        <v>45</v>
      </c>
      <c r="E1" s="7" t="s">
        <v>46</v>
      </c>
      <c r="F1" s="74" t="s">
        <v>47</v>
      </c>
      <c r="G1" s="8" t="s">
        <v>48</v>
      </c>
      <c r="H1" s="7" t="s">
        <v>49</v>
      </c>
      <c r="I1" s="8" t="s">
        <v>50</v>
      </c>
      <c r="J1" s="8" t="s">
        <v>494</v>
      </c>
      <c r="K1" s="8" t="s">
        <v>493</v>
      </c>
      <c r="L1" s="6" t="s">
        <v>538</v>
      </c>
      <c r="M1" s="6" t="s">
        <v>51</v>
      </c>
      <c r="N1" s="6" t="s">
        <v>52</v>
      </c>
      <c r="O1" s="6" t="s">
        <v>53</v>
      </c>
      <c r="P1" s="6" t="s">
        <v>54</v>
      </c>
      <c r="Q1" s="5" t="s">
        <v>61</v>
      </c>
      <c r="R1" s="5" t="s">
        <v>62</v>
      </c>
    </row>
    <row r="2" spans="1:23" x14ac:dyDescent="0.25">
      <c r="A2" t="s">
        <v>57</v>
      </c>
      <c r="B2" t="s">
        <v>58</v>
      </c>
      <c r="C2" t="s">
        <v>60</v>
      </c>
      <c r="D2" s="1" t="s">
        <v>87</v>
      </c>
      <c r="E2">
        <v>1</v>
      </c>
      <c r="F2" s="9">
        <v>43328</v>
      </c>
      <c r="G2">
        <v>1</v>
      </c>
      <c r="H2" t="s">
        <v>55</v>
      </c>
      <c r="I2" t="s">
        <v>56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57</v>
      </c>
      <c r="B3" t="s">
        <v>59</v>
      </c>
      <c r="C3" t="s">
        <v>60</v>
      </c>
      <c r="D3" s="1" t="s">
        <v>87</v>
      </c>
      <c r="E3">
        <v>1</v>
      </c>
      <c r="F3" s="9">
        <v>43328</v>
      </c>
      <c r="G3">
        <v>1</v>
      </c>
      <c r="H3" t="s">
        <v>55</v>
      </c>
      <c r="I3" t="s">
        <v>56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t="s">
        <v>57</v>
      </c>
      <c r="B4" t="s">
        <v>58</v>
      </c>
      <c r="C4" t="s">
        <v>60</v>
      </c>
      <c r="D4" s="1" t="s">
        <v>87</v>
      </c>
      <c r="E4">
        <v>5</v>
      </c>
      <c r="F4" s="9">
        <v>43332</v>
      </c>
      <c r="G4">
        <v>1</v>
      </c>
      <c r="H4" s="1" t="s">
        <v>188</v>
      </c>
      <c r="I4">
        <v>241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t="s">
        <v>57</v>
      </c>
      <c r="B5" t="s">
        <v>59</v>
      </c>
      <c r="C5" t="s">
        <v>60</v>
      </c>
      <c r="D5" s="1" t="s">
        <v>87</v>
      </c>
      <c r="E5">
        <v>5</v>
      </c>
      <c r="F5" s="9">
        <v>43332</v>
      </c>
      <c r="G5">
        <v>1</v>
      </c>
      <c r="H5" s="1" t="s">
        <v>188</v>
      </c>
      <c r="I5">
        <v>60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t="s">
        <v>57</v>
      </c>
      <c r="B6" t="s">
        <v>58</v>
      </c>
      <c r="C6" t="s">
        <v>60</v>
      </c>
      <c r="D6" s="1" t="s">
        <v>87</v>
      </c>
      <c r="E6">
        <v>6</v>
      </c>
      <c r="F6" s="9">
        <v>43333</v>
      </c>
      <c r="G6">
        <v>1</v>
      </c>
      <c r="H6" s="1" t="s">
        <v>188</v>
      </c>
      <c r="I6">
        <v>232</v>
      </c>
      <c r="M6" s="1" t="s">
        <v>83</v>
      </c>
      <c r="N6" s="1" t="s">
        <v>63</v>
      </c>
      <c r="O6" s="18" t="s">
        <v>66</v>
      </c>
      <c r="P6" s="18" t="s">
        <v>67</v>
      </c>
      <c r="Q6" s="1" t="s">
        <v>71</v>
      </c>
      <c r="R6" s="1" t="s">
        <v>72</v>
      </c>
      <c r="S6" s="1"/>
      <c r="T6" s="1"/>
      <c r="U6" s="1"/>
      <c r="V6" s="1"/>
      <c r="W6" s="1"/>
    </row>
    <row r="7" spans="1:23" x14ac:dyDescent="0.25">
      <c r="A7" t="s">
        <v>57</v>
      </c>
      <c r="B7" t="s">
        <v>59</v>
      </c>
      <c r="C7" t="s">
        <v>60</v>
      </c>
      <c r="D7" s="1" t="s">
        <v>87</v>
      </c>
      <c r="E7">
        <v>6</v>
      </c>
      <c r="F7" s="9">
        <v>43333</v>
      </c>
      <c r="G7">
        <v>1</v>
      </c>
      <c r="H7" s="1" t="s">
        <v>188</v>
      </c>
      <c r="I7">
        <v>123</v>
      </c>
      <c r="M7" s="1" t="s">
        <v>83</v>
      </c>
      <c r="N7" s="1" t="s">
        <v>63</v>
      </c>
      <c r="O7" s="18" t="s">
        <v>66</v>
      </c>
      <c r="P7" s="18" t="s">
        <v>67</v>
      </c>
      <c r="Q7" s="1" t="s">
        <v>71</v>
      </c>
      <c r="R7" s="1" t="s">
        <v>72</v>
      </c>
      <c r="S7" s="1"/>
      <c r="T7" s="1"/>
      <c r="U7" s="1"/>
      <c r="V7" s="1"/>
      <c r="W7" s="1"/>
    </row>
    <row r="8" spans="1:23" x14ac:dyDescent="0.25">
      <c r="A8" t="s">
        <v>57</v>
      </c>
      <c r="B8" t="s">
        <v>58</v>
      </c>
      <c r="C8" t="s">
        <v>60</v>
      </c>
      <c r="D8" s="1" t="s">
        <v>87</v>
      </c>
      <c r="E8">
        <v>7</v>
      </c>
      <c r="F8" s="9">
        <v>43334</v>
      </c>
      <c r="G8">
        <v>1</v>
      </c>
      <c r="H8" s="1" t="s">
        <v>188</v>
      </c>
      <c r="I8">
        <v>298</v>
      </c>
      <c r="M8" s="1" t="s">
        <v>63</v>
      </c>
      <c r="N8" s="1" t="s">
        <v>64</v>
      </c>
      <c r="O8" s="18" t="s">
        <v>67</v>
      </c>
      <c r="P8" s="18" t="s">
        <v>68</v>
      </c>
      <c r="Q8" s="1" t="s">
        <v>72</v>
      </c>
      <c r="R8" s="1" t="s">
        <v>73</v>
      </c>
      <c r="S8" s="1"/>
      <c r="T8" s="1"/>
      <c r="U8" s="1"/>
      <c r="V8" s="1"/>
      <c r="W8" s="1"/>
    </row>
    <row r="9" spans="1:23" x14ac:dyDescent="0.25">
      <c r="A9" t="s">
        <v>57</v>
      </c>
      <c r="B9" t="s">
        <v>59</v>
      </c>
      <c r="C9" t="s">
        <v>60</v>
      </c>
      <c r="D9" s="1" t="s">
        <v>87</v>
      </c>
      <c r="E9">
        <v>7</v>
      </c>
      <c r="F9" s="9">
        <v>43334</v>
      </c>
      <c r="G9">
        <v>1</v>
      </c>
      <c r="H9" s="1" t="s">
        <v>188</v>
      </c>
      <c r="I9">
        <v>153</v>
      </c>
      <c r="M9" s="1" t="s">
        <v>63</v>
      </c>
      <c r="N9" s="1" t="s">
        <v>64</v>
      </c>
      <c r="O9" s="18" t="s">
        <v>67</v>
      </c>
      <c r="P9" s="18" t="s">
        <v>68</v>
      </c>
      <c r="Q9" s="1" t="s">
        <v>72</v>
      </c>
      <c r="R9" s="1" t="s">
        <v>73</v>
      </c>
      <c r="S9" s="1"/>
      <c r="T9" s="1"/>
      <c r="U9" s="1"/>
      <c r="V9" s="1"/>
      <c r="W9" s="1"/>
    </row>
    <row r="10" spans="1:23" s="10" customFormat="1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8</v>
      </c>
      <c r="F10" s="11">
        <v>43335</v>
      </c>
      <c r="G10" s="10">
        <v>1</v>
      </c>
      <c r="H10" s="1" t="s">
        <v>188</v>
      </c>
      <c r="I10" s="10">
        <v>316</v>
      </c>
      <c r="M10" s="12" t="s">
        <v>64</v>
      </c>
      <c r="N10" s="12" t="s">
        <v>65</v>
      </c>
      <c r="O10" s="18" t="s">
        <v>68</v>
      </c>
      <c r="P10" s="18" t="s">
        <v>69</v>
      </c>
      <c r="Q10" s="12" t="s">
        <v>73</v>
      </c>
      <c r="R10" s="12" t="s">
        <v>74</v>
      </c>
      <c r="S10" s="12"/>
      <c r="T10" s="12"/>
      <c r="U10" s="12"/>
      <c r="V10" s="12"/>
      <c r="W10" s="12"/>
    </row>
    <row r="11" spans="1:23" s="10" customFormat="1" x14ac:dyDescent="0.25">
      <c r="A11" s="10" t="s">
        <v>57</v>
      </c>
      <c r="B11" s="10" t="s">
        <v>59</v>
      </c>
      <c r="C11" s="10" t="s">
        <v>60</v>
      </c>
      <c r="D11" s="1" t="s">
        <v>87</v>
      </c>
      <c r="E11" s="10">
        <v>8</v>
      </c>
      <c r="F11" s="11">
        <v>43335</v>
      </c>
      <c r="G11" s="10">
        <v>1</v>
      </c>
      <c r="H11" s="1" t="s">
        <v>188</v>
      </c>
      <c r="I11" s="10">
        <v>152</v>
      </c>
      <c r="M11" s="12" t="s">
        <v>64</v>
      </c>
      <c r="N11" s="12" t="s">
        <v>65</v>
      </c>
      <c r="O11" s="18" t="s">
        <v>68</v>
      </c>
      <c r="P11" s="18" t="s">
        <v>69</v>
      </c>
      <c r="Q11" s="12" t="s">
        <v>73</v>
      </c>
      <c r="R11" s="12" t="s">
        <v>74</v>
      </c>
      <c r="S11" s="12"/>
      <c r="T11" s="12"/>
      <c r="U11" s="12"/>
      <c r="V11" s="12"/>
      <c r="W11" s="12"/>
    </row>
    <row r="12" spans="1:23" x14ac:dyDescent="0.25">
      <c r="A12" t="s">
        <v>57</v>
      </c>
      <c r="B12" t="s">
        <v>58</v>
      </c>
      <c r="C12" t="s">
        <v>60</v>
      </c>
      <c r="D12" s="1" t="s">
        <v>87</v>
      </c>
      <c r="E12">
        <v>9</v>
      </c>
      <c r="F12" s="9">
        <v>43336</v>
      </c>
      <c r="G12">
        <v>1</v>
      </c>
      <c r="H12" s="1" t="s">
        <v>188</v>
      </c>
      <c r="I12">
        <v>302</v>
      </c>
      <c r="M12" s="1" t="s">
        <v>65</v>
      </c>
      <c r="N12" s="1" t="s">
        <v>66</v>
      </c>
      <c r="O12" s="18" t="s">
        <v>69</v>
      </c>
      <c r="P12" s="18" t="s">
        <v>70</v>
      </c>
      <c r="Q12" s="1" t="s">
        <v>74</v>
      </c>
      <c r="R12" s="1" t="s">
        <v>75</v>
      </c>
      <c r="S12" s="1"/>
      <c r="T12" s="1"/>
      <c r="U12" s="1"/>
      <c r="V12" s="1"/>
      <c r="W12" s="1"/>
    </row>
    <row r="13" spans="1:23" x14ac:dyDescent="0.25">
      <c r="A13" t="s">
        <v>57</v>
      </c>
      <c r="B13" t="s">
        <v>59</v>
      </c>
      <c r="C13" t="s">
        <v>60</v>
      </c>
      <c r="D13" s="1" t="s">
        <v>87</v>
      </c>
      <c r="E13">
        <v>9</v>
      </c>
      <c r="F13" s="9">
        <v>43336</v>
      </c>
      <c r="G13">
        <v>1</v>
      </c>
      <c r="H13" s="1" t="s">
        <v>188</v>
      </c>
      <c r="I13">
        <v>142</v>
      </c>
      <c r="M13" s="1" t="s">
        <v>65</v>
      </c>
      <c r="N13" s="1" t="s">
        <v>66</v>
      </c>
      <c r="O13" s="18" t="s">
        <v>69</v>
      </c>
      <c r="P13" s="18" t="s">
        <v>70</v>
      </c>
      <c r="Q13" s="1" t="s">
        <v>74</v>
      </c>
      <c r="R13" s="1" t="s">
        <v>75</v>
      </c>
      <c r="S13" s="1"/>
      <c r="T13" s="1"/>
      <c r="U13" s="1"/>
      <c r="V13" s="1"/>
      <c r="W13" s="1"/>
    </row>
    <row r="14" spans="1:23" s="10" customFormat="1" x14ac:dyDescent="0.25">
      <c r="A14" s="10" t="s">
        <v>57</v>
      </c>
      <c r="B14" s="10" t="s">
        <v>58</v>
      </c>
      <c r="C14" s="10" t="s">
        <v>60</v>
      </c>
      <c r="D14" s="1" t="s">
        <v>87</v>
      </c>
      <c r="E14" s="10">
        <v>10</v>
      </c>
      <c r="F14" s="11">
        <v>43337</v>
      </c>
      <c r="G14" s="10">
        <v>1</v>
      </c>
      <c r="H14" s="1" t="s">
        <v>188</v>
      </c>
      <c r="I14" s="10">
        <v>357</v>
      </c>
      <c r="M14" s="12" t="s">
        <v>66</v>
      </c>
      <c r="N14" s="12" t="s">
        <v>67</v>
      </c>
      <c r="O14" s="18" t="s">
        <v>70</v>
      </c>
      <c r="P14" s="18" t="s">
        <v>71</v>
      </c>
      <c r="Q14" s="12" t="s">
        <v>75</v>
      </c>
      <c r="R14" s="12" t="s">
        <v>76</v>
      </c>
      <c r="S14" s="12"/>
      <c r="T14" s="12"/>
      <c r="U14" s="12"/>
      <c r="V14" s="12"/>
      <c r="W14" s="12"/>
    </row>
    <row r="15" spans="1:23" s="10" customFormat="1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10</v>
      </c>
      <c r="F15" s="11">
        <v>43337</v>
      </c>
      <c r="G15" s="10">
        <v>2</v>
      </c>
      <c r="H15" s="1" t="s">
        <v>188</v>
      </c>
      <c r="I15" s="10">
        <v>42</v>
      </c>
      <c r="M15" s="12" t="s">
        <v>66</v>
      </c>
      <c r="N15" s="12" t="s">
        <v>67</v>
      </c>
      <c r="O15" s="18" t="s">
        <v>70</v>
      </c>
      <c r="P15" s="18" t="s">
        <v>71</v>
      </c>
      <c r="Q15" s="12" t="s">
        <v>75</v>
      </c>
      <c r="R15" s="12" t="s">
        <v>76</v>
      </c>
      <c r="S15" s="12"/>
      <c r="T15" s="12"/>
      <c r="U15" s="12"/>
      <c r="V15" s="12"/>
      <c r="W15" s="12"/>
    </row>
    <row r="16" spans="1:23" s="10" customFormat="1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10</v>
      </c>
      <c r="F16" s="11">
        <v>43337</v>
      </c>
      <c r="G16" s="10">
        <v>1</v>
      </c>
      <c r="H16" s="1" t="s">
        <v>188</v>
      </c>
      <c r="I16" s="10">
        <v>177</v>
      </c>
      <c r="M16" s="12" t="s">
        <v>66</v>
      </c>
      <c r="N16" s="12" t="s">
        <v>67</v>
      </c>
      <c r="O16" s="18" t="s">
        <v>70</v>
      </c>
      <c r="P16" s="18" t="s">
        <v>71</v>
      </c>
      <c r="Q16" s="12" t="s">
        <v>75</v>
      </c>
      <c r="R16" s="12" t="s">
        <v>76</v>
      </c>
      <c r="S16" s="12"/>
      <c r="T16" s="12"/>
      <c r="U16" s="12"/>
      <c r="V16" s="12"/>
      <c r="W16" s="12"/>
    </row>
    <row r="17" spans="1:23" s="15" customFormat="1" x14ac:dyDescent="0.25">
      <c r="A17" s="15" t="s">
        <v>57</v>
      </c>
      <c r="B17" s="15" t="s">
        <v>58</v>
      </c>
      <c r="C17" s="15" t="s">
        <v>60</v>
      </c>
      <c r="D17" s="16" t="s">
        <v>87</v>
      </c>
      <c r="E17" s="15">
        <v>11</v>
      </c>
      <c r="F17" s="17">
        <v>43338</v>
      </c>
      <c r="G17" s="15">
        <v>1</v>
      </c>
      <c r="H17" s="16" t="s">
        <v>188</v>
      </c>
      <c r="I17" s="15">
        <v>313</v>
      </c>
      <c r="M17" s="16" t="s">
        <v>67</v>
      </c>
      <c r="N17" s="16" t="s">
        <v>68</v>
      </c>
      <c r="O17" s="16" t="s">
        <v>71</v>
      </c>
      <c r="P17" s="16" t="s">
        <v>72</v>
      </c>
      <c r="Q17" s="27" t="s">
        <v>76</v>
      </c>
      <c r="R17" s="27" t="s">
        <v>77</v>
      </c>
      <c r="S17" s="16"/>
      <c r="T17" s="16"/>
      <c r="U17" s="16"/>
      <c r="V17" s="16"/>
      <c r="W17" s="16"/>
    </row>
    <row r="18" spans="1:23" s="15" customFormat="1" x14ac:dyDescent="0.25">
      <c r="A18" s="15" t="s">
        <v>57</v>
      </c>
      <c r="B18" s="15" t="s">
        <v>58</v>
      </c>
      <c r="C18" s="15" t="s">
        <v>60</v>
      </c>
      <c r="D18" s="16" t="s">
        <v>87</v>
      </c>
      <c r="E18" s="15">
        <v>11</v>
      </c>
      <c r="F18" s="17">
        <v>43338</v>
      </c>
      <c r="G18" s="15">
        <v>2</v>
      </c>
      <c r="H18" s="16" t="s">
        <v>188</v>
      </c>
      <c r="I18" s="15">
        <v>129</v>
      </c>
      <c r="M18" s="16" t="s">
        <v>67</v>
      </c>
      <c r="N18" s="16" t="s">
        <v>68</v>
      </c>
      <c r="O18" s="16" t="s">
        <v>71</v>
      </c>
      <c r="P18" s="16" t="s">
        <v>72</v>
      </c>
      <c r="Q18" s="27" t="s">
        <v>76</v>
      </c>
      <c r="R18" s="27" t="s">
        <v>77</v>
      </c>
      <c r="S18" s="16"/>
      <c r="T18" s="16"/>
      <c r="U18" s="16"/>
      <c r="V18" s="16"/>
      <c r="W18" s="16"/>
    </row>
    <row r="19" spans="1:23" s="15" customFormat="1" x14ac:dyDescent="0.25">
      <c r="A19" s="15" t="s">
        <v>57</v>
      </c>
      <c r="B19" s="15" t="s">
        <v>59</v>
      </c>
      <c r="C19" s="15" t="s">
        <v>60</v>
      </c>
      <c r="D19" s="16" t="s">
        <v>87</v>
      </c>
      <c r="E19" s="15">
        <v>11</v>
      </c>
      <c r="F19" s="17">
        <v>43338</v>
      </c>
      <c r="G19" s="15">
        <v>1</v>
      </c>
      <c r="H19" s="16" t="s">
        <v>188</v>
      </c>
      <c r="I19" s="15">
        <v>165</v>
      </c>
      <c r="M19" s="16" t="s">
        <v>67</v>
      </c>
      <c r="N19" s="16" t="s">
        <v>68</v>
      </c>
      <c r="O19" s="16" t="s">
        <v>71</v>
      </c>
      <c r="P19" s="16" t="s">
        <v>72</v>
      </c>
      <c r="Q19" s="27" t="s">
        <v>76</v>
      </c>
      <c r="R19" s="27" t="s">
        <v>77</v>
      </c>
      <c r="S19" s="16"/>
      <c r="T19" s="16"/>
      <c r="U19" s="16"/>
      <c r="V19" s="16"/>
      <c r="W19" s="16"/>
    </row>
    <row r="20" spans="1:23" s="10" customFormat="1" x14ac:dyDescent="0.25">
      <c r="A20" s="10" t="s">
        <v>57</v>
      </c>
      <c r="B20" s="10" t="s">
        <v>58</v>
      </c>
      <c r="C20" s="10" t="s">
        <v>60</v>
      </c>
      <c r="D20" s="1" t="s">
        <v>87</v>
      </c>
      <c r="E20" s="10">
        <v>12</v>
      </c>
      <c r="F20" s="11">
        <v>43339</v>
      </c>
      <c r="G20" s="10">
        <v>1</v>
      </c>
      <c r="H20" s="1" t="s">
        <v>188</v>
      </c>
      <c r="I20" s="10">
        <v>220</v>
      </c>
      <c r="M20" s="12" t="s">
        <v>68</v>
      </c>
      <c r="N20" s="12" t="s">
        <v>69</v>
      </c>
      <c r="O20" s="27" t="s">
        <v>72</v>
      </c>
      <c r="P20" s="27" t="s">
        <v>73</v>
      </c>
      <c r="Q20" s="27" t="s">
        <v>77</v>
      </c>
      <c r="R20" s="27" t="s">
        <v>78</v>
      </c>
      <c r="S20" s="12"/>
      <c r="T20" s="12"/>
      <c r="U20" s="12"/>
      <c r="V20" s="12"/>
      <c r="W20" s="12"/>
    </row>
    <row r="21" spans="1:23" s="10" customFormat="1" x14ac:dyDescent="0.25">
      <c r="A21" s="10" t="s">
        <v>57</v>
      </c>
      <c r="B21" s="10" t="s">
        <v>58</v>
      </c>
      <c r="C21" s="10" t="s">
        <v>60</v>
      </c>
      <c r="D21" s="1" t="s">
        <v>87</v>
      </c>
      <c r="E21" s="10">
        <v>12</v>
      </c>
      <c r="F21" s="11">
        <v>43339</v>
      </c>
      <c r="G21" s="10">
        <v>2</v>
      </c>
      <c r="H21" s="1" t="s">
        <v>188</v>
      </c>
      <c r="I21" s="10">
        <v>180</v>
      </c>
      <c r="M21" s="12" t="s">
        <v>68</v>
      </c>
      <c r="N21" s="12" t="s">
        <v>69</v>
      </c>
      <c r="O21" s="27" t="s">
        <v>72</v>
      </c>
      <c r="P21" s="27" t="s">
        <v>73</v>
      </c>
      <c r="Q21" s="12" t="s">
        <v>77</v>
      </c>
      <c r="R21" s="12" t="s">
        <v>78</v>
      </c>
      <c r="S21" s="12"/>
      <c r="T21" s="12"/>
      <c r="U21" s="12"/>
      <c r="V21" s="12"/>
      <c r="W21" s="12"/>
    </row>
    <row r="22" spans="1:23" s="10" customFormat="1" x14ac:dyDescent="0.25">
      <c r="A22" s="10" t="s">
        <v>57</v>
      </c>
      <c r="B22" s="10" t="s">
        <v>59</v>
      </c>
      <c r="C22" s="10" t="s">
        <v>60</v>
      </c>
      <c r="D22" s="1" t="s">
        <v>87</v>
      </c>
      <c r="E22" s="10">
        <v>12</v>
      </c>
      <c r="F22" s="11">
        <v>43339</v>
      </c>
      <c r="G22" s="10">
        <v>1</v>
      </c>
      <c r="H22" s="1" t="s">
        <v>188</v>
      </c>
      <c r="I22" s="10">
        <v>138</v>
      </c>
      <c r="M22" s="12" t="s">
        <v>68</v>
      </c>
      <c r="N22" s="12" t="s">
        <v>69</v>
      </c>
      <c r="O22" s="27" t="s">
        <v>72</v>
      </c>
      <c r="P22" s="27" t="s">
        <v>73</v>
      </c>
      <c r="Q22" s="12" t="s">
        <v>77</v>
      </c>
      <c r="R22" s="12" t="s">
        <v>78</v>
      </c>
      <c r="S22" s="12"/>
      <c r="T22" s="12"/>
      <c r="U22" s="12"/>
      <c r="V22" s="12"/>
      <c r="W22" s="12"/>
    </row>
    <row r="23" spans="1:23" x14ac:dyDescent="0.25">
      <c r="A23" t="s">
        <v>57</v>
      </c>
      <c r="B23" t="s">
        <v>58</v>
      </c>
      <c r="C23" t="s">
        <v>60</v>
      </c>
      <c r="D23" s="1" t="s">
        <v>87</v>
      </c>
      <c r="E23">
        <v>13</v>
      </c>
      <c r="F23" s="9">
        <v>43340</v>
      </c>
      <c r="G23">
        <v>1</v>
      </c>
      <c r="H23" s="1" t="s">
        <v>188</v>
      </c>
      <c r="I23">
        <v>210</v>
      </c>
      <c r="M23" s="1" t="s">
        <v>69</v>
      </c>
      <c r="N23" s="1" t="s">
        <v>70</v>
      </c>
      <c r="O23" s="27" t="s">
        <v>73</v>
      </c>
      <c r="P23" s="27" t="s">
        <v>74</v>
      </c>
      <c r="Q23" s="1" t="s">
        <v>78</v>
      </c>
      <c r="R23" s="1" t="s">
        <v>79</v>
      </c>
      <c r="S23" s="1"/>
      <c r="T23" s="1"/>
      <c r="U23" s="1"/>
      <c r="V23" s="1"/>
      <c r="W23" s="1"/>
    </row>
    <row r="24" spans="1:23" x14ac:dyDescent="0.25">
      <c r="A24" t="s">
        <v>57</v>
      </c>
      <c r="B24" t="s">
        <v>58</v>
      </c>
      <c r="C24" t="s">
        <v>60</v>
      </c>
      <c r="D24" s="1" t="s">
        <v>87</v>
      </c>
      <c r="E24">
        <v>13</v>
      </c>
      <c r="F24" s="9">
        <v>43340</v>
      </c>
      <c r="G24">
        <v>2</v>
      </c>
      <c r="H24" s="1" t="s">
        <v>188</v>
      </c>
      <c r="I24">
        <v>149</v>
      </c>
      <c r="M24" s="1" t="s">
        <v>69</v>
      </c>
      <c r="N24" s="1" t="s">
        <v>70</v>
      </c>
      <c r="O24" s="27" t="s">
        <v>73</v>
      </c>
      <c r="P24" s="27" t="s">
        <v>74</v>
      </c>
      <c r="Q24" s="1" t="s">
        <v>78</v>
      </c>
      <c r="R24" s="1" t="s">
        <v>79</v>
      </c>
      <c r="S24" s="1"/>
      <c r="T24" s="1"/>
      <c r="U24" s="1"/>
      <c r="V24" s="1"/>
      <c r="W24" s="1"/>
    </row>
    <row r="25" spans="1:23" x14ac:dyDescent="0.25">
      <c r="A25" t="s">
        <v>57</v>
      </c>
      <c r="B25" t="s">
        <v>59</v>
      </c>
      <c r="C25" t="s">
        <v>60</v>
      </c>
      <c r="D25" s="1" t="s">
        <v>87</v>
      </c>
      <c r="E25">
        <v>13</v>
      </c>
      <c r="F25" s="9">
        <v>43340</v>
      </c>
      <c r="G25">
        <v>1</v>
      </c>
      <c r="H25" s="1" t="s">
        <v>188</v>
      </c>
      <c r="I25">
        <v>121</v>
      </c>
      <c r="M25" s="1" t="s">
        <v>69</v>
      </c>
      <c r="N25" s="1" t="s">
        <v>70</v>
      </c>
      <c r="O25" s="27" t="s">
        <v>73</v>
      </c>
      <c r="P25" s="27" t="s">
        <v>74</v>
      </c>
      <c r="Q25" s="1" t="s">
        <v>78</v>
      </c>
      <c r="R25" s="1" t="s">
        <v>79</v>
      </c>
      <c r="S25" s="1"/>
      <c r="T25" s="1"/>
      <c r="U25" s="1"/>
      <c r="V25" s="1"/>
      <c r="W25" s="1"/>
    </row>
    <row r="26" spans="1:23" s="10" customFormat="1" x14ac:dyDescent="0.25">
      <c r="A26" s="10" t="s">
        <v>57</v>
      </c>
      <c r="B26" s="10" t="s">
        <v>58</v>
      </c>
      <c r="C26" s="10" t="s">
        <v>60</v>
      </c>
      <c r="D26" s="1" t="s">
        <v>87</v>
      </c>
      <c r="E26" s="10">
        <v>14</v>
      </c>
      <c r="F26" s="11">
        <v>43341</v>
      </c>
      <c r="G26" s="10">
        <v>1</v>
      </c>
      <c r="H26" s="1" t="s">
        <v>188</v>
      </c>
      <c r="I26" s="10">
        <v>264</v>
      </c>
      <c r="M26" s="12" t="s">
        <v>70</v>
      </c>
      <c r="N26" s="12" t="s">
        <v>71</v>
      </c>
      <c r="O26" s="12" t="s">
        <v>74</v>
      </c>
      <c r="P26" s="12" t="s">
        <v>75</v>
      </c>
      <c r="Q26" s="12" t="s">
        <v>79</v>
      </c>
      <c r="R26" s="12" t="s">
        <v>80</v>
      </c>
      <c r="S26" s="12"/>
      <c r="T26" s="12"/>
      <c r="U26" s="12"/>
      <c r="V26" s="12"/>
      <c r="W26" s="12"/>
    </row>
    <row r="27" spans="1:23" s="10" customFormat="1" x14ac:dyDescent="0.25">
      <c r="A27" s="10" t="s">
        <v>57</v>
      </c>
      <c r="B27" s="10" t="s">
        <v>58</v>
      </c>
      <c r="C27" s="10" t="s">
        <v>60</v>
      </c>
      <c r="D27" s="1" t="s">
        <v>87</v>
      </c>
      <c r="E27" s="10">
        <v>14</v>
      </c>
      <c r="F27" s="11">
        <v>43341</v>
      </c>
      <c r="G27" s="10">
        <v>2</v>
      </c>
      <c r="H27" s="1" t="s">
        <v>188</v>
      </c>
      <c r="I27" s="10">
        <v>101</v>
      </c>
      <c r="M27" s="12" t="s">
        <v>70</v>
      </c>
      <c r="N27" s="12" t="s">
        <v>71</v>
      </c>
      <c r="O27" s="12" t="s">
        <v>74</v>
      </c>
      <c r="P27" s="12" t="s">
        <v>75</v>
      </c>
      <c r="Q27" s="12" t="s">
        <v>79</v>
      </c>
      <c r="R27" s="12" t="s">
        <v>80</v>
      </c>
      <c r="S27" s="12"/>
      <c r="T27" s="12"/>
      <c r="U27" s="12"/>
      <c r="V27" s="12"/>
      <c r="W27" s="12"/>
    </row>
    <row r="28" spans="1:23" s="10" customFormat="1" ht="16.5" thickBot="1" x14ac:dyDescent="0.3">
      <c r="A28" s="10" t="s">
        <v>57</v>
      </c>
      <c r="B28" s="10" t="s">
        <v>59</v>
      </c>
      <c r="C28" s="10" t="s">
        <v>60</v>
      </c>
      <c r="D28" s="1" t="s">
        <v>87</v>
      </c>
      <c r="E28" s="10">
        <v>14</v>
      </c>
      <c r="F28" s="11">
        <v>43341</v>
      </c>
      <c r="G28" s="10">
        <v>1</v>
      </c>
      <c r="H28" s="1" t="s">
        <v>188</v>
      </c>
      <c r="I28" s="10">
        <v>119</v>
      </c>
      <c r="M28" s="12" t="s">
        <v>70</v>
      </c>
      <c r="N28" s="12" t="s">
        <v>71</v>
      </c>
      <c r="O28" s="12" t="s">
        <v>74</v>
      </c>
      <c r="P28" s="12" t="s">
        <v>75</v>
      </c>
      <c r="Q28" s="12" t="s">
        <v>79</v>
      </c>
      <c r="R28" s="12" t="s">
        <v>80</v>
      </c>
      <c r="S28" s="12"/>
      <c r="T28" s="12"/>
      <c r="U28" s="12"/>
      <c r="V28" s="12"/>
      <c r="W28" s="12"/>
    </row>
    <row r="29" spans="1:23" x14ac:dyDescent="0.25">
      <c r="A29" s="30" t="s">
        <v>57</v>
      </c>
      <c r="B29" s="31" t="s">
        <v>58</v>
      </c>
      <c r="C29" s="31" t="s">
        <v>60</v>
      </c>
      <c r="D29" s="32" t="s">
        <v>87</v>
      </c>
      <c r="E29" s="31">
        <v>15</v>
      </c>
      <c r="F29" s="33">
        <v>43342</v>
      </c>
      <c r="G29" s="31">
        <v>1</v>
      </c>
      <c r="H29" s="32" t="s">
        <v>188</v>
      </c>
      <c r="I29" s="31">
        <v>208</v>
      </c>
      <c r="J29" s="31"/>
      <c r="K29" s="31"/>
      <c r="L29" s="31"/>
      <c r="M29" s="32" t="s">
        <v>71</v>
      </c>
      <c r="N29" s="32" t="s">
        <v>72</v>
      </c>
      <c r="O29" s="32" t="s">
        <v>75</v>
      </c>
      <c r="P29" s="32" t="s">
        <v>76</v>
      </c>
      <c r="Q29" s="32" t="s">
        <v>80</v>
      </c>
      <c r="R29" s="34" t="s">
        <v>81</v>
      </c>
      <c r="S29" s="1"/>
      <c r="T29" s="1"/>
      <c r="U29" s="1"/>
      <c r="V29" s="1"/>
      <c r="W29" s="1"/>
    </row>
    <row r="30" spans="1:23" x14ac:dyDescent="0.25">
      <c r="A30" s="35" t="s">
        <v>57</v>
      </c>
      <c r="B30" s="36" t="s">
        <v>58</v>
      </c>
      <c r="C30" s="36" t="s">
        <v>60</v>
      </c>
      <c r="D30" s="37" t="s">
        <v>87</v>
      </c>
      <c r="E30" s="36">
        <v>15</v>
      </c>
      <c r="F30" s="38">
        <v>43342</v>
      </c>
      <c r="G30" s="36">
        <v>2</v>
      </c>
      <c r="H30" s="37" t="s">
        <v>188</v>
      </c>
      <c r="I30" s="36">
        <v>152</v>
      </c>
      <c r="J30" s="36"/>
      <c r="K30" s="36"/>
      <c r="L30" s="36"/>
      <c r="M30" s="37" t="s">
        <v>71</v>
      </c>
      <c r="N30" s="37" t="s">
        <v>72</v>
      </c>
      <c r="O30" s="37" t="s">
        <v>75</v>
      </c>
      <c r="P30" s="37" t="s">
        <v>76</v>
      </c>
      <c r="Q30" s="37" t="s">
        <v>80</v>
      </c>
      <c r="R30" s="39" t="s">
        <v>81</v>
      </c>
      <c r="S30" s="1"/>
      <c r="T30" s="1"/>
      <c r="U30" s="1"/>
      <c r="V30" s="1"/>
      <c r="W30" s="1"/>
    </row>
    <row r="31" spans="1:23" ht="16.5" thickBot="1" x14ac:dyDescent="0.3">
      <c r="A31" s="35" t="s">
        <v>57</v>
      </c>
      <c r="B31" s="36" t="s">
        <v>59</v>
      </c>
      <c r="C31" s="36" t="s">
        <v>60</v>
      </c>
      <c r="D31" s="37" t="s">
        <v>87</v>
      </c>
      <c r="E31" s="36">
        <v>15</v>
      </c>
      <c r="F31" s="38">
        <v>43342</v>
      </c>
      <c r="G31" s="36">
        <v>1</v>
      </c>
      <c r="H31" s="37" t="s">
        <v>188</v>
      </c>
      <c r="I31" s="36">
        <v>105</v>
      </c>
      <c r="J31" s="36"/>
      <c r="K31" s="36"/>
      <c r="L31" s="36"/>
      <c r="M31" s="37" t="s">
        <v>71</v>
      </c>
      <c r="N31" s="37" t="s">
        <v>72</v>
      </c>
      <c r="O31" s="37" t="s">
        <v>75</v>
      </c>
      <c r="P31" s="37" t="s">
        <v>76</v>
      </c>
      <c r="Q31" s="37" t="s">
        <v>80</v>
      </c>
      <c r="R31" s="39" t="s">
        <v>81</v>
      </c>
      <c r="S31" s="1"/>
      <c r="T31" s="1"/>
      <c r="U31" s="1"/>
      <c r="V31" s="1"/>
      <c r="W31" s="1"/>
    </row>
    <row r="32" spans="1:23" s="10" customFormat="1" x14ac:dyDescent="0.25">
      <c r="A32" s="46" t="s">
        <v>57</v>
      </c>
      <c r="B32" s="47" t="s">
        <v>58</v>
      </c>
      <c r="C32" s="47" t="s">
        <v>60</v>
      </c>
      <c r="D32" s="32" t="s">
        <v>87</v>
      </c>
      <c r="E32" s="47">
        <v>16</v>
      </c>
      <c r="F32" s="48">
        <v>43343</v>
      </c>
      <c r="G32" s="47">
        <v>1</v>
      </c>
      <c r="H32" s="32" t="s">
        <v>188</v>
      </c>
      <c r="I32" s="47">
        <v>43</v>
      </c>
      <c r="J32" s="47"/>
      <c r="K32" s="47"/>
      <c r="L32" s="47"/>
      <c r="M32" s="49" t="s">
        <v>72</v>
      </c>
      <c r="N32" s="49" t="s">
        <v>73</v>
      </c>
      <c r="O32" s="49" t="s">
        <v>76</v>
      </c>
      <c r="P32" s="49" t="s">
        <v>77</v>
      </c>
      <c r="Q32" s="49" t="s">
        <v>81</v>
      </c>
      <c r="R32" s="50" t="s">
        <v>82</v>
      </c>
      <c r="S32" s="12"/>
      <c r="T32" s="12"/>
      <c r="U32" s="12"/>
      <c r="V32" s="12"/>
      <c r="W32" s="12"/>
    </row>
    <row r="33" spans="1:29" s="10" customFormat="1" ht="16.5" thickBot="1" x14ac:dyDescent="0.3">
      <c r="A33" s="51" t="s">
        <v>57</v>
      </c>
      <c r="B33" s="52" t="s">
        <v>59</v>
      </c>
      <c r="C33" s="52" t="s">
        <v>60</v>
      </c>
      <c r="D33" s="43" t="s">
        <v>87</v>
      </c>
      <c r="E33" s="52">
        <v>16</v>
      </c>
      <c r="F33" s="53">
        <v>43343</v>
      </c>
      <c r="G33" s="52">
        <v>1</v>
      </c>
      <c r="H33" s="43" t="s">
        <v>188</v>
      </c>
      <c r="I33" s="52">
        <v>34</v>
      </c>
      <c r="J33" s="52"/>
      <c r="K33" s="52"/>
      <c r="L33" s="52"/>
      <c r="M33" s="54" t="s">
        <v>72</v>
      </c>
      <c r="N33" s="54" t="s">
        <v>73</v>
      </c>
      <c r="O33" s="54" t="s">
        <v>76</v>
      </c>
      <c r="P33" s="54" t="s">
        <v>77</v>
      </c>
      <c r="Q33" s="54" t="s">
        <v>81</v>
      </c>
      <c r="R33" s="55" t="s">
        <v>82</v>
      </c>
      <c r="S33" s="12"/>
      <c r="T33" s="12"/>
      <c r="U33" s="12"/>
      <c r="V33" s="12"/>
      <c r="W33" s="12"/>
    </row>
    <row r="34" spans="1:29" x14ac:dyDescent="0.25">
      <c r="A34" s="40" t="s">
        <v>57</v>
      </c>
      <c r="B34" s="37" t="s">
        <v>58</v>
      </c>
      <c r="C34" s="36" t="s">
        <v>60</v>
      </c>
      <c r="D34" s="37" t="s">
        <v>87</v>
      </c>
      <c r="E34" s="37" t="s">
        <v>184</v>
      </c>
      <c r="F34" s="38" t="s">
        <v>63</v>
      </c>
      <c r="G34" s="37" t="s">
        <v>180</v>
      </c>
      <c r="H34" s="37" t="s">
        <v>188</v>
      </c>
      <c r="I34" s="37" t="s">
        <v>186</v>
      </c>
      <c r="J34" s="37"/>
      <c r="K34" s="37"/>
      <c r="L34" s="37"/>
      <c r="M34" s="41" t="s">
        <v>73</v>
      </c>
      <c r="N34" s="37" t="s">
        <v>74</v>
      </c>
      <c r="O34" s="37" t="s">
        <v>77</v>
      </c>
      <c r="P34" s="37" t="s">
        <v>78</v>
      </c>
      <c r="Q34" s="37" t="s">
        <v>82</v>
      </c>
      <c r="R34" s="39" t="s">
        <v>197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40" t="s">
        <v>57</v>
      </c>
      <c r="B35" s="37" t="s">
        <v>59</v>
      </c>
      <c r="C35" s="36" t="s">
        <v>60</v>
      </c>
      <c r="D35" s="37" t="s">
        <v>87</v>
      </c>
      <c r="E35" s="37" t="s">
        <v>184</v>
      </c>
      <c r="F35" s="38" t="s">
        <v>63</v>
      </c>
      <c r="G35" s="37" t="s">
        <v>180</v>
      </c>
      <c r="H35" s="37" t="s">
        <v>188</v>
      </c>
      <c r="I35" s="37" t="s">
        <v>189</v>
      </c>
      <c r="J35" s="37"/>
      <c r="K35" s="37"/>
      <c r="L35" s="37"/>
      <c r="M35" s="41" t="s">
        <v>73</v>
      </c>
      <c r="N35" s="37" t="s">
        <v>74</v>
      </c>
      <c r="O35" s="37" t="s">
        <v>77</v>
      </c>
      <c r="P35" s="37" t="s">
        <v>78</v>
      </c>
      <c r="Q35" s="37" t="s">
        <v>82</v>
      </c>
      <c r="R35" s="39" t="s">
        <v>197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40" t="s">
        <v>57</v>
      </c>
      <c r="B36" s="37" t="s">
        <v>58</v>
      </c>
      <c r="C36" s="36" t="s">
        <v>60</v>
      </c>
      <c r="D36" s="37" t="s">
        <v>187</v>
      </c>
      <c r="E36" s="37" t="s">
        <v>180</v>
      </c>
      <c r="F36" s="38" t="s">
        <v>63</v>
      </c>
      <c r="G36" s="37" t="s">
        <v>180</v>
      </c>
      <c r="H36" s="37" t="s">
        <v>188</v>
      </c>
      <c r="I36" s="37" t="s">
        <v>190</v>
      </c>
      <c r="J36" s="37"/>
      <c r="K36" s="37"/>
      <c r="L36" s="37"/>
      <c r="M36" s="41" t="s">
        <v>73</v>
      </c>
      <c r="N36" s="37" t="s">
        <v>74</v>
      </c>
      <c r="O36" s="37" t="s">
        <v>77</v>
      </c>
      <c r="P36" s="37" t="s">
        <v>78</v>
      </c>
      <c r="Q36" s="37" t="s">
        <v>82</v>
      </c>
      <c r="R36" s="39" t="s">
        <v>197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40" t="s">
        <v>57</v>
      </c>
      <c r="B37" s="37" t="s">
        <v>58</v>
      </c>
      <c r="C37" s="36" t="s">
        <v>60</v>
      </c>
      <c r="D37" s="37" t="s">
        <v>187</v>
      </c>
      <c r="E37" s="37" t="s">
        <v>180</v>
      </c>
      <c r="F37" s="38" t="s">
        <v>63</v>
      </c>
      <c r="G37" s="37" t="s">
        <v>181</v>
      </c>
      <c r="H37" s="37" t="s">
        <v>188</v>
      </c>
      <c r="I37" s="37" t="s">
        <v>182</v>
      </c>
      <c r="J37" s="37"/>
      <c r="K37" s="37"/>
      <c r="L37" s="37"/>
      <c r="M37" s="41" t="s">
        <v>73</v>
      </c>
      <c r="N37" s="37" t="s">
        <v>74</v>
      </c>
      <c r="O37" s="37" t="s">
        <v>77</v>
      </c>
      <c r="P37" s="37" t="s">
        <v>78</v>
      </c>
      <c r="Q37" s="37" t="s">
        <v>82</v>
      </c>
      <c r="R37" s="39" t="s">
        <v>197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40" t="s">
        <v>57</v>
      </c>
      <c r="B38" s="37" t="s">
        <v>58</v>
      </c>
      <c r="C38" s="36" t="s">
        <v>60</v>
      </c>
      <c r="D38" s="37" t="s">
        <v>187</v>
      </c>
      <c r="E38" s="37" t="s">
        <v>180</v>
      </c>
      <c r="F38" s="38" t="s">
        <v>63</v>
      </c>
      <c r="G38" s="37" t="s">
        <v>182</v>
      </c>
      <c r="H38" s="37" t="s">
        <v>188</v>
      </c>
      <c r="I38" s="37" t="s">
        <v>191</v>
      </c>
      <c r="J38" s="37"/>
      <c r="K38" s="37"/>
      <c r="L38" s="37"/>
      <c r="M38" s="41" t="s">
        <v>73</v>
      </c>
      <c r="N38" s="37" t="s">
        <v>74</v>
      </c>
      <c r="O38" s="37" t="s">
        <v>77</v>
      </c>
      <c r="P38" s="37" t="s">
        <v>78</v>
      </c>
      <c r="Q38" s="37" t="s">
        <v>82</v>
      </c>
      <c r="R38" s="39" t="s">
        <v>197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40" t="s">
        <v>57</v>
      </c>
      <c r="B39" s="37" t="s">
        <v>58</v>
      </c>
      <c r="C39" s="36" t="s">
        <v>60</v>
      </c>
      <c r="D39" s="37" t="s">
        <v>187</v>
      </c>
      <c r="E39" s="37" t="s">
        <v>180</v>
      </c>
      <c r="F39" s="38" t="s">
        <v>63</v>
      </c>
      <c r="G39" s="37" t="s">
        <v>183</v>
      </c>
      <c r="H39" s="37" t="s">
        <v>188</v>
      </c>
      <c r="I39" s="37" t="s">
        <v>192</v>
      </c>
      <c r="J39" s="37"/>
      <c r="K39" s="37"/>
      <c r="L39" s="37"/>
      <c r="M39" s="41" t="s">
        <v>73</v>
      </c>
      <c r="N39" s="37" t="s">
        <v>74</v>
      </c>
      <c r="O39" s="37" t="s">
        <v>77</v>
      </c>
      <c r="P39" s="37" t="s">
        <v>78</v>
      </c>
      <c r="Q39" s="37" t="s">
        <v>82</v>
      </c>
      <c r="R39" s="39" t="s">
        <v>197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40" t="s">
        <v>194</v>
      </c>
      <c r="B40" s="37" t="s">
        <v>195</v>
      </c>
      <c r="C40" s="37" t="s">
        <v>60</v>
      </c>
      <c r="D40" s="37" t="s">
        <v>187</v>
      </c>
      <c r="E40" s="37" t="s">
        <v>180</v>
      </c>
      <c r="F40" s="38" t="s">
        <v>63</v>
      </c>
      <c r="G40" s="37" t="s">
        <v>180</v>
      </c>
      <c r="H40" s="37" t="s">
        <v>188</v>
      </c>
      <c r="I40" s="37" t="s">
        <v>181</v>
      </c>
      <c r="J40" s="37"/>
      <c r="K40" s="37"/>
      <c r="L40" s="37"/>
      <c r="M40" s="41" t="s">
        <v>73</v>
      </c>
      <c r="N40" s="37" t="s">
        <v>74</v>
      </c>
      <c r="O40" s="37" t="s">
        <v>77</v>
      </c>
      <c r="P40" s="37" t="s">
        <v>78</v>
      </c>
      <c r="Q40" s="37" t="s">
        <v>82</v>
      </c>
      <c r="R40" s="39" t="s">
        <v>197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.5" thickBot="1" x14ac:dyDescent="0.3">
      <c r="A41" s="42" t="s">
        <v>194</v>
      </c>
      <c r="B41" s="43" t="s">
        <v>196</v>
      </c>
      <c r="C41" s="43" t="s">
        <v>60</v>
      </c>
      <c r="D41" s="43" t="s">
        <v>187</v>
      </c>
      <c r="E41" s="43" t="s">
        <v>180</v>
      </c>
      <c r="F41" s="75" t="s">
        <v>63</v>
      </c>
      <c r="G41" s="43" t="s">
        <v>180</v>
      </c>
      <c r="H41" s="43" t="s">
        <v>188</v>
      </c>
      <c r="I41" s="43" t="s">
        <v>180</v>
      </c>
      <c r="J41" s="43"/>
      <c r="K41" s="43"/>
      <c r="L41" s="43"/>
      <c r="M41" s="44" t="s">
        <v>73</v>
      </c>
      <c r="N41" s="43" t="s">
        <v>74</v>
      </c>
      <c r="O41" s="43" t="s">
        <v>77</v>
      </c>
      <c r="P41" s="43" t="s">
        <v>78</v>
      </c>
      <c r="Q41" s="43" t="s">
        <v>82</v>
      </c>
      <c r="R41" s="45" t="s">
        <v>197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 t="s">
        <v>194</v>
      </c>
      <c r="B42" s="1" t="s">
        <v>201</v>
      </c>
      <c r="C42" s="1" t="s">
        <v>202</v>
      </c>
      <c r="D42" s="1" t="s">
        <v>187</v>
      </c>
      <c r="E42" s="1" t="s">
        <v>180</v>
      </c>
      <c r="F42" s="9" t="s">
        <v>63</v>
      </c>
      <c r="G42" s="1" t="s">
        <v>180</v>
      </c>
      <c r="H42" s="1" t="s">
        <v>188</v>
      </c>
      <c r="I42" s="1" t="s">
        <v>183</v>
      </c>
      <c r="J42" s="1"/>
      <c r="K42" s="1"/>
      <c r="L42" s="1"/>
      <c r="M42" s="27" t="s">
        <v>73</v>
      </c>
      <c r="N42" s="1" t="s">
        <v>74</v>
      </c>
      <c r="O42" s="1" t="s">
        <v>77</v>
      </c>
      <c r="P42" s="1" t="s">
        <v>78</v>
      </c>
      <c r="Q42" s="1" t="s">
        <v>82</v>
      </c>
      <c r="R42" s="1" t="s">
        <v>197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 x14ac:dyDescent="0.25">
      <c r="A43" s="23" t="s">
        <v>57</v>
      </c>
      <c r="B43" s="23" t="s">
        <v>58</v>
      </c>
      <c r="C43" s="24" t="s">
        <v>60</v>
      </c>
      <c r="D43" s="23" t="s">
        <v>87</v>
      </c>
      <c r="E43" s="23" t="s">
        <v>216</v>
      </c>
      <c r="F43" s="76" t="s">
        <v>64</v>
      </c>
      <c r="G43" s="23" t="s">
        <v>180</v>
      </c>
      <c r="H43" s="23" t="s">
        <v>199</v>
      </c>
      <c r="I43" s="23" t="s">
        <v>198</v>
      </c>
      <c r="J43" s="23" t="s">
        <v>71</v>
      </c>
      <c r="K43" s="23" t="s">
        <v>72</v>
      </c>
      <c r="L43" s="27" t="s">
        <v>73</v>
      </c>
      <c r="M43" s="21" t="s">
        <v>74</v>
      </c>
      <c r="N43" s="21" t="s">
        <v>75</v>
      </c>
      <c r="O43" s="28" t="s">
        <v>78</v>
      </c>
      <c r="P43" s="28" t="s">
        <v>79</v>
      </c>
      <c r="Q43" s="21" t="s">
        <v>197</v>
      </c>
      <c r="R43" s="21" t="s">
        <v>193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s="14" customFormat="1" x14ac:dyDescent="0.25">
      <c r="A44" s="13" t="s">
        <v>57</v>
      </c>
      <c r="B44" s="13" t="s">
        <v>59</v>
      </c>
      <c r="C44" s="14" t="s">
        <v>60</v>
      </c>
      <c r="D44" s="13" t="s">
        <v>87</v>
      </c>
      <c r="E44" s="13" t="s">
        <v>216</v>
      </c>
      <c r="F44" s="77" t="s">
        <v>64</v>
      </c>
      <c r="G44" s="13" t="s">
        <v>180</v>
      </c>
      <c r="H44" s="13" t="s">
        <v>199</v>
      </c>
      <c r="I44" s="13" t="s">
        <v>200</v>
      </c>
      <c r="J44" s="13" t="s">
        <v>71</v>
      </c>
      <c r="K44" s="13" t="s">
        <v>72</v>
      </c>
      <c r="L44" s="27" t="s">
        <v>73</v>
      </c>
      <c r="M44" s="21" t="s">
        <v>74</v>
      </c>
      <c r="N44" s="21" t="s">
        <v>75</v>
      </c>
      <c r="O44" s="28" t="s">
        <v>78</v>
      </c>
      <c r="P44" s="28" t="s">
        <v>79</v>
      </c>
      <c r="Q44" s="21" t="s">
        <v>197</v>
      </c>
      <c r="R44" s="21" t="s">
        <v>193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s="14" customFormat="1" x14ac:dyDescent="0.25">
      <c r="A45" s="13" t="s">
        <v>57</v>
      </c>
      <c r="B45" s="13" t="s">
        <v>58</v>
      </c>
      <c r="C45" s="14" t="s">
        <v>60</v>
      </c>
      <c r="D45" s="13" t="s">
        <v>187</v>
      </c>
      <c r="E45" s="13" t="s">
        <v>181</v>
      </c>
      <c r="F45" s="77" t="s">
        <v>64</v>
      </c>
      <c r="G45" s="13" t="s">
        <v>180</v>
      </c>
      <c r="H45" s="13" t="s">
        <v>199</v>
      </c>
      <c r="I45" s="13" t="s">
        <v>185</v>
      </c>
      <c r="J45" s="13" t="s">
        <v>71</v>
      </c>
      <c r="K45" s="13" t="s">
        <v>72</v>
      </c>
      <c r="L45" s="27" t="s">
        <v>73</v>
      </c>
      <c r="M45" s="21" t="s">
        <v>74</v>
      </c>
      <c r="N45" s="21" t="s">
        <v>75</v>
      </c>
      <c r="O45" s="28" t="s">
        <v>78</v>
      </c>
      <c r="P45" s="28" t="s">
        <v>79</v>
      </c>
      <c r="Q45" s="21" t="s">
        <v>197</v>
      </c>
      <c r="R45" s="21" t="s">
        <v>193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s="14" customFormat="1" x14ac:dyDescent="0.25">
      <c r="A46" s="13" t="s">
        <v>57</v>
      </c>
      <c r="B46" s="13" t="s">
        <v>58</v>
      </c>
      <c r="C46" s="14" t="s">
        <v>60</v>
      </c>
      <c r="D46" s="13" t="s">
        <v>187</v>
      </c>
      <c r="E46" s="13" t="s">
        <v>181</v>
      </c>
      <c r="F46" s="77" t="s">
        <v>64</v>
      </c>
      <c r="G46" s="13" t="s">
        <v>181</v>
      </c>
      <c r="H46" s="13" t="s">
        <v>199</v>
      </c>
      <c r="I46" s="13" t="s">
        <v>200</v>
      </c>
      <c r="J46" s="13" t="s">
        <v>71</v>
      </c>
      <c r="K46" s="13" t="s">
        <v>72</v>
      </c>
      <c r="L46" s="27" t="s">
        <v>73</v>
      </c>
      <c r="M46" s="21" t="s">
        <v>74</v>
      </c>
      <c r="N46" s="21" t="s">
        <v>75</v>
      </c>
      <c r="O46" s="28" t="s">
        <v>78</v>
      </c>
      <c r="P46" s="28" t="s">
        <v>79</v>
      </c>
      <c r="Q46" s="21" t="s">
        <v>197</v>
      </c>
      <c r="R46" s="21" t="s">
        <v>193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s="14" customFormat="1" x14ac:dyDescent="0.25">
      <c r="A47" s="13" t="s">
        <v>57</v>
      </c>
      <c r="B47" s="13" t="s">
        <v>58</v>
      </c>
      <c r="C47" s="14" t="s">
        <v>60</v>
      </c>
      <c r="D47" s="13" t="s">
        <v>187</v>
      </c>
      <c r="E47" s="13" t="s">
        <v>181</v>
      </c>
      <c r="F47" s="77" t="s">
        <v>64</v>
      </c>
      <c r="G47" s="13" t="s">
        <v>182</v>
      </c>
      <c r="H47" s="13" t="s">
        <v>199</v>
      </c>
      <c r="I47" s="13" t="s">
        <v>203</v>
      </c>
      <c r="J47" s="13" t="s">
        <v>71</v>
      </c>
      <c r="K47" s="13" t="s">
        <v>72</v>
      </c>
      <c r="L47" s="27" t="s">
        <v>73</v>
      </c>
      <c r="M47" s="21" t="s">
        <v>74</v>
      </c>
      <c r="N47" s="21" t="s">
        <v>75</v>
      </c>
      <c r="O47" s="28" t="s">
        <v>78</v>
      </c>
      <c r="P47" s="28" t="s">
        <v>79</v>
      </c>
      <c r="Q47" s="21" t="s">
        <v>197</v>
      </c>
      <c r="R47" s="21" t="s">
        <v>193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s="14" customFormat="1" x14ac:dyDescent="0.25">
      <c r="A48" s="13" t="s">
        <v>57</v>
      </c>
      <c r="B48" s="13" t="s">
        <v>58</v>
      </c>
      <c r="C48" s="14" t="s">
        <v>60</v>
      </c>
      <c r="D48" s="13" t="s">
        <v>187</v>
      </c>
      <c r="E48" s="13" t="s">
        <v>181</v>
      </c>
      <c r="F48" s="77" t="s">
        <v>64</v>
      </c>
      <c r="G48" s="13" t="s">
        <v>183</v>
      </c>
      <c r="H48" s="13" t="s">
        <v>199</v>
      </c>
      <c r="I48" s="13" t="s">
        <v>192</v>
      </c>
      <c r="J48" s="13" t="s">
        <v>71</v>
      </c>
      <c r="K48" s="13" t="s">
        <v>72</v>
      </c>
      <c r="L48" s="27" t="s">
        <v>73</v>
      </c>
      <c r="M48" s="21" t="s">
        <v>74</v>
      </c>
      <c r="N48" s="21" t="s">
        <v>75</v>
      </c>
      <c r="O48" s="28" t="s">
        <v>78</v>
      </c>
      <c r="P48" s="28" t="s">
        <v>79</v>
      </c>
      <c r="Q48" s="21" t="s">
        <v>197</v>
      </c>
      <c r="R48" s="21" t="s">
        <v>193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s="14" customFormat="1" x14ac:dyDescent="0.25">
      <c r="A49" s="13" t="s">
        <v>57</v>
      </c>
      <c r="B49" s="13" t="s">
        <v>59</v>
      </c>
      <c r="C49" s="13" t="s">
        <v>60</v>
      </c>
      <c r="D49" s="13" t="s">
        <v>187</v>
      </c>
      <c r="E49" s="13" t="s">
        <v>181</v>
      </c>
      <c r="F49" s="77" t="s">
        <v>64</v>
      </c>
      <c r="G49" s="13" t="s">
        <v>180</v>
      </c>
      <c r="H49" s="13" t="s">
        <v>199</v>
      </c>
      <c r="I49" s="13" t="s">
        <v>180</v>
      </c>
      <c r="J49" s="13" t="s">
        <v>71</v>
      </c>
      <c r="K49" s="13" t="s">
        <v>72</v>
      </c>
      <c r="L49" s="27" t="s">
        <v>73</v>
      </c>
      <c r="M49" s="21" t="s">
        <v>74</v>
      </c>
      <c r="N49" s="21" t="s">
        <v>75</v>
      </c>
      <c r="O49" s="28" t="s">
        <v>78</v>
      </c>
      <c r="P49" s="28" t="s">
        <v>79</v>
      </c>
      <c r="Q49" s="21" t="s">
        <v>197</v>
      </c>
      <c r="R49" s="21" t="s">
        <v>193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s="14" customFormat="1" x14ac:dyDescent="0.25">
      <c r="A50" s="13" t="s">
        <v>194</v>
      </c>
      <c r="B50" s="13" t="s">
        <v>201</v>
      </c>
      <c r="C50" s="13" t="s">
        <v>202</v>
      </c>
      <c r="D50" s="13" t="s">
        <v>187</v>
      </c>
      <c r="E50" s="13" t="s">
        <v>181</v>
      </c>
      <c r="F50" s="77" t="s">
        <v>64</v>
      </c>
      <c r="G50" s="13" t="s">
        <v>180</v>
      </c>
      <c r="H50" s="13" t="s">
        <v>199</v>
      </c>
      <c r="I50" s="13" t="s">
        <v>203</v>
      </c>
      <c r="J50" s="13" t="s">
        <v>71</v>
      </c>
      <c r="K50" s="13" t="s">
        <v>72</v>
      </c>
      <c r="L50" s="27" t="s">
        <v>73</v>
      </c>
      <c r="M50" s="21" t="s">
        <v>74</v>
      </c>
      <c r="N50" s="21" t="s">
        <v>75</v>
      </c>
      <c r="O50" s="28" t="s">
        <v>78</v>
      </c>
      <c r="P50" s="28" t="s">
        <v>79</v>
      </c>
      <c r="Q50" s="21" t="s">
        <v>197</v>
      </c>
      <c r="R50" s="21" t="s">
        <v>193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s="14" customFormat="1" x14ac:dyDescent="0.25">
      <c r="A51" s="13" t="s">
        <v>194</v>
      </c>
      <c r="B51" s="13" t="s">
        <v>196</v>
      </c>
      <c r="C51" s="13" t="s">
        <v>60</v>
      </c>
      <c r="D51" s="13" t="s">
        <v>187</v>
      </c>
      <c r="E51" s="13" t="s">
        <v>181</v>
      </c>
      <c r="F51" s="77" t="s">
        <v>64</v>
      </c>
      <c r="G51" s="13" t="s">
        <v>180</v>
      </c>
      <c r="H51" s="13" t="s">
        <v>199</v>
      </c>
      <c r="I51" s="13" t="s">
        <v>182</v>
      </c>
      <c r="J51" s="13" t="s">
        <v>71</v>
      </c>
      <c r="K51" s="13" t="s">
        <v>72</v>
      </c>
      <c r="L51" s="27" t="s">
        <v>73</v>
      </c>
      <c r="M51" s="21" t="s">
        <v>74</v>
      </c>
      <c r="N51" s="21" t="s">
        <v>75</v>
      </c>
      <c r="O51" s="28" t="s">
        <v>78</v>
      </c>
      <c r="P51" s="28" t="s">
        <v>79</v>
      </c>
      <c r="Q51" s="21" t="s">
        <v>197</v>
      </c>
      <c r="R51" s="21" t="s">
        <v>193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s="14" customFormat="1" x14ac:dyDescent="0.25">
      <c r="A52" s="13" t="s">
        <v>194</v>
      </c>
      <c r="B52" s="13" t="s">
        <v>195</v>
      </c>
      <c r="C52" s="13" t="s">
        <v>60</v>
      </c>
      <c r="D52" s="13" t="s">
        <v>187</v>
      </c>
      <c r="E52" s="13" t="s">
        <v>181</v>
      </c>
      <c r="F52" s="77" t="s">
        <v>64</v>
      </c>
      <c r="G52" s="13" t="s">
        <v>180</v>
      </c>
      <c r="H52" s="13" t="s">
        <v>199</v>
      </c>
      <c r="I52" s="13" t="s">
        <v>204</v>
      </c>
      <c r="J52" s="13" t="s">
        <v>71</v>
      </c>
      <c r="K52" s="13" t="s">
        <v>72</v>
      </c>
      <c r="L52" s="27" t="s">
        <v>73</v>
      </c>
      <c r="M52" s="21" t="s">
        <v>74</v>
      </c>
      <c r="N52" s="21" t="s">
        <v>75</v>
      </c>
      <c r="O52" s="28" t="s">
        <v>78</v>
      </c>
      <c r="P52" s="28" t="s">
        <v>79</v>
      </c>
      <c r="Q52" s="21" t="s">
        <v>197</v>
      </c>
      <c r="R52" s="21" t="s">
        <v>193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s="14" customFormat="1" x14ac:dyDescent="0.25">
      <c r="A53" s="13" t="s">
        <v>57</v>
      </c>
      <c r="B53" s="13" t="s">
        <v>205</v>
      </c>
      <c r="C53" s="13" t="s">
        <v>60</v>
      </c>
      <c r="D53" s="13" t="s">
        <v>187</v>
      </c>
      <c r="E53" s="13" t="s">
        <v>181</v>
      </c>
      <c r="F53" s="77" t="s">
        <v>64</v>
      </c>
      <c r="G53" s="13" t="s">
        <v>180</v>
      </c>
      <c r="H53" s="13" t="s">
        <v>199</v>
      </c>
      <c r="I53" s="13" t="s">
        <v>206</v>
      </c>
      <c r="J53" s="13" t="s">
        <v>71</v>
      </c>
      <c r="K53" s="13" t="s">
        <v>72</v>
      </c>
      <c r="L53" s="27" t="s">
        <v>73</v>
      </c>
      <c r="M53" s="21" t="s">
        <v>74</v>
      </c>
      <c r="N53" s="21" t="s">
        <v>75</v>
      </c>
      <c r="O53" s="28" t="s">
        <v>78</v>
      </c>
      <c r="P53" s="28" t="s">
        <v>79</v>
      </c>
      <c r="Q53" s="21" t="s">
        <v>197</v>
      </c>
      <c r="R53" s="21" t="s">
        <v>193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s="14" customFormat="1" x14ac:dyDescent="0.25">
      <c r="A54" s="13" t="s">
        <v>194</v>
      </c>
      <c r="B54" s="13" t="s">
        <v>207</v>
      </c>
      <c r="C54" s="13" t="s">
        <v>60</v>
      </c>
      <c r="D54" s="13" t="s">
        <v>187</v>
      </c>
      <c r="E54" s="13" t="s">
        <v>181</v>
      </c>
      <c r="F54" s="77" t="s">
        <v>64</v>
      </c>
      <c r="G54" s="13" t="s">
        <v>180</v>
      </c>
      <c r="H54" s="13" t="s">
        <v>199</v>
      </c>
      <c r="I54" s="13" t="s">
        <v>181</v>
      </c>
      <c r="J54" s="13" t="s">
        <v>71</v>
      </c>
      <c r="K54" s="13" t="s">
        <v>72</v>
      </c>
      <c r="L54" s="27" t="s">
        <v>73</v>
      </c>
      <c r="M54" s="21" t="s">
        <v>74</v>
      </c>
      <c r="N54" s="21" t="s">
        <v>75</v>
      </c>
      <c r="O54" s="28" t="s">
        <v>78</v>
      </c>
      <c r="P54" s="28" t="s">
        <v>79</v>
      </c>
      <c r="Q54" s="21" t="s">
        <v>197</v>
      </c>
      <c r="R54" s="21" t="s">
        <v>193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x14ac:dyDescent="0.25">
      <c r="A55" s="1" t="s">
        <v>57</v>
      </c>
      <c r="B55" s="1" t="s">
        <v>58</v>
      </c>
      <c r="C55" t="s">
        <v>60</v>
      </c>
      <c r="D55" s="1" t="s">
        <v>87</v>
      </c>
      <c r="E55" s="1" t="s">
        <v>210</v>
      </c>
      <c r="F55" s="9" t="s">
        <v>65</v>
      </c>
      <c r="G55" s="1" t="s">
        <v>180</v>
      </c>
      <c r="H55" s="1" t="s">
        <v>208</v>
      </c>
      <c r="I55" s="1" t="s">
        <v>209</v>
      </c>
      <c r="J55" s="25" t="s">
        <v>72</v>
      </c>
      <c r="K55" s="1" t="s">
        <v>73</v>
      </c>
      <c r="L55" s="21" t="s">
        <v>74</v>
      </c>
      <c r="M55" s="26" t="s">
        <v>75</v>
      </c>
      <c r="N55" s="22" t="s">
        <v>76</v>
      </c>
      <c r="O55" s="22" t="s">
        <v>79</v>
      </c>
      <c r="P55" s="22" t="s">
        <v>80</v>
      </c>
      <c r="Q55" s="22" t="s">
        <v>193</v>
      </c>
      <c r="R55" s="22" t="s">
        <v>212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 t="s">
        <v>57</v>
      </c>
      <c r="B56" s="1" t="s">
        <v>59</v>
      </c>
      <c r="C56" t="s">
        <v>60</v>
      </c>
      <c r="D56" s="1" t="s">
        <v>87</v>
      </c>
      <c r="E56" s="1" t="s">
        <v>210</v>
      </c>
      <c r="F56" s="9" t="s">
        <v>65</v>
      </c>
      <c r="G56" s="1" t="s">
        <v>181</v>
      </c>
      <c r="H56" s="1" t="s">
        <v>208</v>
      </c>
      <c r="I56" s="1" t="s">
        <v>210</v>
      </c>
      <c r="J56" s="25" t="s">
        <v>72</v>
      </c>
      <c r="K56" s="1" t="s">
        <v>73</v>
      </c>
      <c r="L56" s="21" t="s">
        <v>74</v>
      </c>
      <c r="M56" s="26" t="s">
        <v>75</v>
      </c>
      <c r="N56" s="22" t="s">
        <v>76</v>
      </c>
      <c r="O56" s="22" t="s">
        <v>79</v>
      </c>
      <c r="P56" s="22" t="s">
        <v>80</v>
      </c>
      <c r="Q56" s="22" t="s">
        <v>193</v>
      </c>
      <c r="R56" s="22" t="s">
        <v>212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 t="s">
        <v>57</v>
      </c>
      <c r="B57" s="1" t="s">
        <v>205</v>
      </c>
      <c r="C57" s="1" t="s">
        <v>60</v>
      </c>
      <c r="D57" s="1" t="s">
        <v>187</v>
      </c>
      <c r="E57" s="1" t="s">
        <v>182</v>
      </c>
      <c r="F57" s="9" t="s">
        <v>65</v>
      </c>
      <c r="G57" s="1" t="s">
        <v>180</v>
      </c>
      <c r="H57" s="1" t="s">
        <v>208</v>
      </c>
      <c r="I57" s="1" t="s">
        <v>181</v>
      </c>
      <c r="J57" s="25" t="s">
        <v>72</v>
      </c>
      <c r="K57" s="1" t="s">
        <v>73</v>
      </c>
      <c r="L57" s="21" t="s">
        <v>74</v>
      </c>
      <c r="M57" s="26" t="s">
        <v>75</v>
      </c>
      <c r="N57" s="22" t="s">
        <v>76</v>
      </c>
      <c r="O57" s="22" t="s">
        <v>79</v>
      </c>
      <c r="P57" s="22" t="s">
        <v>80</v>
      </c>
      <c r="Q57" s="22" t="s">
        <v>193</v>
      </c>
      <c r="R57" s="22" t="s">
        <v>212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 t="s">
        <v>57</v>
      </c>
      <c r="B58" s="1" t="s">
        <v>58</v>
      </c>
      <c r="C58" s="1" t="s">
        <v>60</v>
      </c>
      <c r="D58" s="1" t="s">
        <v>187</v>
      </c>
      <c r="E58" s="1" t="s">
        <v>182</v>
      </c>
      <c r="F58" s="9" t="s">
        <v>65</v>
      </c>
      <c r="G58" s="1" t="s">
        <v>180</v>
      </c>
      <c r="H58" s="1" t="s">
        <v>208</v>
      </c>
      <c r="I58" s="1" t="s">
        <v>209</v>
      </c>
      <c r="J58" s="25" t="s">
        <v>72</v>
      </c>
      <c r="K58" s="1" t="s">
        <v>73</v>
      </c>
      <c r="L58" s="21" t="s">
        <v>74</v>
      </c>
      <c r="M58" s="26" t="s">
        <v>75</v>
      </c>
      <c r="N58" s="22" t="s">
        <v>76</v>
      </c>
      <c r="O58" s="22" t="s">
        <v>79</v>
      </c>
      <c r="P58" s="22" t="s">
        <v>80</v>
      </c>
      <c r="Q58" s="22" t="s">
        <v>193</v>
      </c>
      <c r="R58" s="22" t="s">
        <v>212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 t="s">
        <v>57</v>
      </c>
      <c r="B59" s="1" t="s">
        <v>59</v>
      </c>
      <c r="C59" s="1" t="s">
        <v>60</v>
      </c>
      <c r="D59" s="1" t="s">
        <v>187</v>
      </c>
      <c r="E59" s="1" t="s">
        <v>182</v>
      </c>
      <c r="F59" s="9" t="s">
        <v>65</v>
      </c>
      <c r="G59" s="1" t="s">
        <v>180</v>
      </c>
      <c r="H59" s="1" t="s">
        <v>208</v>
      </c>
      <c r="I59" s="1" t="s">
        <v>181</v>
      </c>
      <c r="J59" s="25" t="s">
        <v>72</v>
      </c>
      <c r="K59" s="1" t="s">
        <v>73</v>
      </c>
      <c r="L59" s="21" t="s">
        <v>74</v>
      </c>
      <c r="M59" s="26" t="s">
        <v>75</v>
      </c>
      <c r="N59" s="22" t="s">
        <v>76</v>
      </c>
      <c r="O59" s="22" t="s">
        <v>79</v>
      </c>
      <c r="P59" s="22" t="s">
        <v>80</v>
      </c>
      <c r="Q59" s="22" t="s">
        <v>193</v>
      </c>
      <c r="R59" s="22" t="s">
        <v>212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 t="s">
        <v>57</v>
      </c>
      <c r="B60" s="1" t="s">
        <v>59</v>
      </c>
      <c r="C60" s="1" t="s">
        <v>60</v>
      </c>
      <c r="D60" s="1" t="s">
        <v>187</v>
      </c>
      <c r="E60" s="1" t="s">
        <v>182</v>
      </c>
      <c r="F60" s="9" t="s">
        <v>65</v>
      </c>
      <c r="G60" s="1" t="s">
        <v>180</v>
      </c>
      <c r="H60" s="1" t="s">
        <v>208</v>
      </c>
      <c r="I60" s="1" t="s">
        <v>210</v>
      </c>
      <c r="J60" s="25" t="s">
        <v>72</v>
      </c>
      <c r="K60" s="1" t="s">
        <v>73</v>
      </c>
      <c r="L60" s="21" t="s">
        <v>74</v>
      </c>
      <c r="M60" s="26" t="s">
        <v>75</v>
      </c>
      <c r="N60" s="22" t="s">
        <v>76</v>
      </c>
      <c r="O60" s="22" t="s">
        <v>79</v>
      </c>
      <c r="P60" s="22" t="s">
        <v>80</v>
      </c>
      <c r="Q60" s="22" t="s">
        <v>193</v>
      </c>
      <c r="R60" s="22" t="s">
        <v>212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 t="s">
        <v>194</v>
      </c>
      <c r="B61" s="1" t="s">
        <v>196</v>
      </c>
      <c r="C61" s="1" t="s">
        <v>60</v>
      </c>
      <c r="D61" s="1" t="s">
        <v>187</v>
      </c>
      <c r="E61" s="1" t="s">
        <v>182</v>
      </c>
      <c r="F61" s="9" t="s">
        <v>65</v>
      </c>
      <c r="G61" s="1" t="s">
        <v>180</v>
      </c>
      <c r="H61" s="1" t="s">
        <v>208</v>
      </c>
      <c r="I61" s="1" t="s">
        <v>211</v>
      </c>
      <c r="J61" s="25" t="s">
        <v>72</v>
      </c>
      <c r="K61" s="1" t="s">
        <v>73</v>
      </c>
      <c r="L61" s="21" t="s">
        <v>74</v>
      </c>
      <c r="M61" s="26" t="s">
        <v>75</v>
      </c>
      <c r="N61" s="22" t="s">
        <v>76</v>
      </c>
      <c r="O61" s="22" t="s">
        <v>79</v>
      </c>
      <c r="P61" s="22" t="s">
        <v>80</v>
      </c>
      <c r="Q61" s="22" t="s">
        <v>193</v>
      </c>
      <c r="R61" s="22" t="s">
        <v>212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 t="s">
        <v>194</v>
      </c>
      <c r="B62" s="1" t="s">
        <v>195</v>
      </c>
      <c r="C62" s="1" t="s">
        <v>60</v>
      </c>
      <c r="D62" s="1" t="s">
        <v>187</v>
      </c>
      <c r="E62" s="1" t="s">
        <v>182</v>
      </c>
      <c r="F62" s="9" t="s">
        <v>65</v>
      </c>
      <c r="G62" s="1" t="s">
        <v>180</v>
      </c>
      <c r="H62" s="1" t="s">
        <v>208</v>
      </c>
      <c r="I62" s="1" t="s">
        <v>204</v>
      </c>
      <c r="J62" s="25" t="s">
        <v>72</v>
      </c>
      <c r="K62" s="1" t="s">
        <v>73</v>
      </c>
      <c r="L62" s="21" t="s">
        <v>74</v>
      </c>
      <c r="M62" s="26" t="s">
        <v>75</v>
      </c>
      <c r="N62" s="22" t="s">
        <v>76</v>
      </c>
      <c r="O62" s="22" t="s">
        <v>79</v>
      </c>
      <c r="P62" s="22" t="s">
        <v>80</v>
      </c>
      <c r="Q62" s="22" t="s">
        <v>193</v>
      </c>
      <c r="R62" s="22" t="s">
        <v>212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s="14" customFormat="1" x14ac:dyDescent="0.25">
      <c r="A63" s="13" t="s">
        <v>194</v>
      </c>
      <c r="B63" s="13" t="s">
        <v>196</v>
      </c>
      <c r="C63" s="13" t="s">
        <v>60</v>
      </c>
      <c r="D63" s="13" t="s">
        <v>187</v>
      </c>
      <c r="E63" s="13" t="s">
        <v>206</v>
      </c>
      <c r="F63" s="77" t="s">
        <v>66</v>
      </c>
      <c r="G63" s="13" t="s">
        <v>180</v>
      </c>
      <c r="H63" s="13" t="s">
        <v>199</v>
      </c>
      <c r="I63" s="13" t="s">
        <v>213</v>
      </c>
      <c r="J63" s="25" t="s">
        <v>73</v>
      </c>
      <c r="K63" s="26" t="s">
        <v>74</v>
      </c>
      <c r="L63" s="26" t="s">
        <v>75</v>
      </c>
      <c r="M63" s="13" t="s">
        <v>76</v>
      </c>
      <c r="N63" s="13" t="s">
        <v>77</v>
      </c>
      <c r="O63" s="13" t="s">
        <v>80</v>
      </c>
      <c r="P63" s="13" t="s">
        <v>81</v>
      </c>
      <c r="Q63" s="13" t="s">
        <v>212</v>
      </c>
      <c r="R63" s="13" t="s">
        <v>220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s="14" customFormat="1" x14ac:dyDescent="0.25">
      <c r="A64" s="13" t="s">
        <v>194</v>
      </c>
      <c r="B64" s="13" t="s">
        <v>195</v>
      </c>
      <c r="C64" s="13" t="s">
        <v>60</v>
      </c>
      <c r="D64" s="13" t="s">
        <v>187</v>
      </c>
      <c r="E64" s="13" t="s">
        <v>206</v>
      </c>
      <c r="F64" s="77" t="s">
        <v>66</v>
      </c>
      <c r="G64" s="13" t="s">
        <v>180</v>
      </c>
      <c r="H64" s="13" t="s">
        <v>199</v>
      </c>
      <c r="I64" s="13" t="s">
        <v>213</v>
      </c>
      <c r="J64" s="25" t="s">
        <v>73</v>
      </c>
      <c r="K64" s="26" t="s">
        <v>74</v>
      </c>
      <c r="L64" s="26" t="s">
        <v>75</v>
      </c>
      <c r="M64" s="13" t="s">
        <v>76</v>
      </c>
      <c r="N64" s="13" t="s">
        <v>77</v>
      </c>
      <c r="O64" s="13" t="s">
        <v>80</v>
      </c>
      <c r="P64" s="13" t="s">
        <v>81</v>
      </c>
      <c r="Q64" s="13" t="s">
        <v>212</v>
      </c>
      <c r="R64" s="13" t="s">
        <v>220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s="14" customFormat="1" x14ac:dyDescent="0.25">
      <c r="A65" s="13" t="s">
        <v>194</v>
      </c>
      <c r="B65" s="13" t="s">
        <v>207</v>
      </c>
      <c r="C65" s="13" t="s">
        <v>60</v>
      </c>
      <c r="D65" s="13" t="s">
        <v>187</v>
      </c>
      <c r="E65" s="13" t="s">
        <v>206</v>
      </c>
      <c r="F65" s="77" t="s">
        <v>66</v>
      </c>
      <c r="G65" s="13" t="s">
        <v>180</v>
      </c>
      <c r="H65" s="13" t="s">
        <v>199</v>
      </c>
      <c r="I65" s="13" t="s">
        <v>203</v>
      </c>
      <c r="J65" s="25" t="s">
        <v>73</v>
      </c>
      <c r="K65" s="26" t="s">
        <v>74</v>
      </c>
      <c r="L65" s="26" t="s">
        <v>75</v>
      </c>
      <c r="M65" s="13" t="s">
        <v>76</v>
      </c>
      <c r="N65" s="13" t="s">
        <v>77</v>
      </c>
      <c r="O65" s="13" t="s">
        <v>80</v>
      </c>
      <c r="P65" s="13" t="s">
        <v>81</v>
      </c>
      <c r="Q65" s="13" t="s">
        <v>212</v>
      </c>
      <c r="R65" s="13" t="s">
        <v>220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s="14" customFormat="1" x14ac:dyDescent="0.25">
      <c r="A66" s="23" t="s">
        <v>57</v>
      </c>
      <c r="B66" s="23" t="s">
        <v>58</v>
      </c>
      <c r="C66" s="23" t="s">
        <v>60</v>
      </c>
      <c r="D66" s="23" t="s">
        <v>187</v>
      </c>
      <c r="E66" s="23" t="s">
        <v>206</v>
      </c>
      <c r="F66" s="76" t="s">
        <v>66</v>
      </c>
      <c r="G66" s="23" t="s">
        <v>180</v>
      </c>
      <c r="H66" s="23" t="s">
        <v>199</v>
      </c>
      <c r="I66" s="23" t="s">
        <v>214</v>
      </c>
      <c r="J66" s="25" t="s">
        <v>73</v>
      </c>
      <c r="K66" s="26" t="s">
        <v>74</v>
      </c>
      <c r="L66" s="26" t="s">
        <v>75</v>
      </c>
      <c r="M66" s="13" t="s">
        <v>76</v>
      </c>
      <c r="N66" s="13" t="s">
        <v>77</v>
      </c>
      <c r="O66" s="13" t="s">
        <v>80</v>
      </c>
      <c r="P66" s="13" t="s">
        <v>81</v>
      </c>
      <c r="Q66" s="13" t="s">
        <v>212</v>
      </c>
      <c r="R66" s="13" t="s">
        <v>220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s="14" customFormat="1" x14ac:dyDescent="0.25">
      <c r="A67" s="23" t="s">
        <v>57</v>
      </c>
      <c r="B67" s="23" t="s">
        <v>58</v>
      </c>
      <c r="C67" s="23" t="s">
        <v>60</v>
      </c>
      <c r="D67" s="23" t="s">
        <v>187</v>
      </c>
      <c r="E67" s="23" t="s">
        <v>206</v>
      </c>
      <c r="F67" s="76" t="s">
        <v>66</v>
      </c>
      <c r="G67" s="23" t="s">
        <v>181</v>
      </c>
      <c r="H67" s="23" t="s">
        <v>199</v>
      </c>
      <c r="I67" s="23" t="s">
        <v>215</v>
      </c>
      <c r="J67" s="25" t="s">
        <v>73</v>
      </c>
      <c r="K67" s="26" t="s">
        <v>74</v>
      </c>
      <c r="L67" s="26" t="s">
        <v>75</v>
      </c>
      <c r="M67" s="13" t="s">
        <v>76</v>
      </c>
      <c r="N67" s="13" t="s">
        <v>77</v>
      </c>
      <c r="O67" s="13" t="s">
        <v>80</v>
      </c>
      <c r="P67" s="13" t="s">
        <v>81</v>
      </c>
      <c r="Q67" s="13" t="s">
        <v>212</v>
      </c>
      <c r="R67" s="13" t="s">
        <v>220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s="14" customFormat="1" x14ac:dyDescent="0.25">
      <c r="A68" s="13" t="s">
        <v>57</v>
      </c>
      <c r="B68" s="13" t="s">
        <v>58</v>
      </c>
      <c r="C68" s="13" t="s">
        <v>60</v>
      </c>
      <c r="D68" s="13" t="s">
        <v>187</v>
      </c>
      <c r="E68" s="13" t="s">
        <v>206</v>
      </c>
      <c r="F68" s="77" t="s">
        <v>66</v>
      </c>
      <c r="G68" s="13" t="s">
        <v>182</v>
      </c>
      <c r="H68" s="13" t="s">
        <v>199</v>
      </c>
      <c r="I68" s="13" t="s">
        <v>185</v>
      </c>
      <c r="J68" s="25" t="s">
        <v>73</v>
      </c>
      <c r="K68" s="26" t="s">
        <v>74</v>
      </c>
      <c r="L68" s="26" t="s">
        <v>75</v>
      </c>
      <c r="M68" s="13" t="s">
        <v>76</v>
      </c>
      <c r="N68" s="13" t="s">
        <v>77</v>
      </c>
      <c r="O68" s="13" t="s">
        <v>80</v>
      </c>
      <c r="P68" s="13" t="s">
        <v>81</v>
      </c>
      <c r="Q68" s="13" t="s">
        <v>212</v>
      </c>
      <c r="R68" s="13" t="s">
        <v>220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s="14" customFormat="1" x14ac:dyDescent="0.25">
      <c r="A69" s="13" t="s">
        <v>57</v>
      </c>
      <c r="B69" s="13" t="s">
        <v>58</v>
      </c>
      <c r="C69" s="13" t="s">
        <v>60</v>
      </c>
      <c r="D69" s="13" t="s">
        <v>187</v>
      </c>
      <c r="E69" s="13" t="s">
        <v>206</v>
      </c>
      <c r="F69" s="77" t="s">
        <v>66</v>
      </c>
      <c r="G69" s="13" t="s">
        <v>183</v>
      </c>
      <c r="H69" s="13" t="s">
        <v>199</v>
      </c>
      <c r="I69" s="13" t="s">
        <v>215</v>
      </c>
      <c r="J69" s="25" t="s">
        <v>73</v>
      </c>
      <c r="K69" s="26" t="s">
        <v>74</v>
      </c>
      <c r="L69" s="26" t="s">
        <v>75</v>
      </c>
      <c r="M69" s="13" t="s">
        <v>76</v>
      </c>
      <c r="N69" s="13" t="s">
        <v>77</v>
      </c>
      <c r="O69" s="13" t="s">
        <v>80</v>
      </c>
      <c r="P69" s="13" t="s">
        <v>81</v>
      </c>
      <c r="Q69" s="13" t="s">
        <v>212</v>
      </c>
      <c r="R69" s="13" t="s">
        <v>220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s="14" customFormat="1" x14ac:dyDescent="0.25">
      <c r="A70" s="13" t="s">
        <v>57</v>
      </c>
      <c r="B70" s="13" t="s">
        <v>205</v>
      </c>
      <c r="C70" s="13" t="s">
        <v>60</v>
      </c>
      <c r="D70" s="13" t="s">
        <v>187</v>
      </c>
      <c r="E70" s="13" t="s">
        <v>206</v>
      </c>
      <c r="F70" s="77" t="s">
        <v>66</v>
      </c>
      <c r="G70" s="13" t="s">
        <v>180</v>
      </c>
      <c r="H70" s="13" t="s">
        <v>199</v>
      </c>
      <c r="I70" s="13" t="s">
        <v>182</v>
      </c>
      <c r="J70" s="25" t="s">
        <v>73</v>
      </c>
      <c r="K70" s="26" t="s">
        <v>74</v>
      </c>
      <c r="L70" s="26" t="s">
        <v>75</v>
      </c>
      <c r="M70" s="13" t="s">
        <v>76</v>
      </c>
      <c r="N70" s="13" t="s">
        <v>77</v>
      </c>
      <c r="O70" s="13" t="s">
        <v>80</v>
      </c>
      <c r="P70" s="13" t="s">
        <v>81</v>
      </c>
      <c r="Q70" s="13" t="s">
        <v>212</v>
      </c>
      <c r="R70" s="13" t="s">
        <v>220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s="14" customFormat="1" x14ac:dyDescent="0.25">
      <c r="A71" s="13" t="s">
        <v>57</v>
      </c>
      <c r="B71" s="13" t="s">
        <v>58</v>
      </c>
      <c r="C71" s="14" t="s">
        <v>60</v>
      </c>
      <c r="D71" s="13" t="s">
        <v>87</v>
      </c>
      <c r="E71" s="13" t="s">
        <v>217</v>
      </c>
      <c r="F71" s="77" t="s">
        <v>66</v>
      </c>
      <c r="G71" s="13" t="s">
        <v>180</v>
      </c>
      <c r="H71" s="13" t="s">
        <v>199</v>
      </c>
      <c r="I71" s="13" t="s">
        <v>218</v>
      </c>
      <c r="J71" s="25" t="s">
        <v>73</v>
      </c>
      <c r="K71" s="26" t="s">
        <v>74</v>
      </c>
      <c r="L71" s="26" t="s">
        <v>75</v>
      </c>
      <c r="M71" s="13" t="s">
        <v>76</v>
      </c>
      <c r="N71" s="13" t="s">
        <v>77</v>
      </c>
      <c r="O71" s="13" t="s">
        <v>80</v>
      </c>
      <c r="P71" s="13" t="s">
        <v>81</v>
      </c>
      <c r="Q71" s="13" t="s">
        <v>212</v>
      </c>
      <c r="R71" s="13" t="s">
        <v>220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s="14" customFormat="1" x14ac:dyDescent="0.25">
      <c r="A72" s="13" t="s">
        <v>57</v>
      </c>
      <c r="B72" s="13" t="s">
        <v>59</v>
      </c>
      <c r="C72" s="14" t="s">
        <v>60</v>
      </c>
      <c r="D72" s="13" t="s">
        <v>87</v>
      </c>
      <c r="E72" s="13" t="s">
        <v>217</v>
      </c>
      <c r="F72" s="77" t="s">
        <v>66</v>
      </c>
      <c r="G72" s="13" t="s">
        <v>180</v>
      </c>
      <c r="H72" s="13" t="s">
        <v>199</v>
      </c>
      <c r="I72" s="13" t="s">
        <v>219</v>
      </c>
      <c r="J72" s="25" t="s">
        <v>73</v>
      </c>
      <c r="K72" s="26" t="s">
        <v>74</v>
      </c>
      <c r="L72" s="26" t="s">
        <v>75</v>
      </c>
      <c r="M72" s="13" t="s">
        <v>76</v>
      </c>
      <c r="N72" s="13" t="s">
        <v>77</v>
      </c>
      <c r="O72" s="13" t="s">
        <v>80</v>
      </c>
      <c r="P72" s="13" t="s">
        <v>81</v>
      </c>
      <c r="Q72" s="13" t="s">
        <v>212</v>
      </c>
      <c r="R72" s="13" t="s">
        <v>220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s="14" customFormat="1" x14ac:dyDescent="0.25">
      <c r="A73" s="13" t="s">
        <v>194</v>
      </c>
      <c r="B73" s="13" t="s">
        <v>201</v>
      </c>
      <c r="C73" s="13" t="s">
        <v>202</v>
      </c>
      <c r="D73" s="13" t="s">
        <v>187</v>
      </c>
      <c r="E73" s="13" t="s">
        <v>206</v>
      </c>
      <c r="F73" s="77" t="s">
        <v>66</v>
      </c>
      <c r="G73" s="13" t="s">
        <v>180</v>
      </c>
      <c r="H73" s="13" t="s">
        <v>199</v>
      </c>
      <c r="I73" s="13" t="s">
        <v>183</v>
      </c>
      <c r="J73" s="25" t="s">
        <v>73</v>
      </c>
      <c r="K73" s="26" t="s">
        <v>74</v>
      </c>
      <c r="L73" s="26" t="s">
        <v>75</v>
      </c>
      <c r="M73" s="13" t="s">
        <v>76</v>
      </c>
      <c r="N73" s="13" t="s">
        <v>77</v>
      </c>
      <c r="O73" s="13" t="s">
        <v>80</v>
      </c>
      <c r="P73" s="13" t="s">
        <v>81</v>
      </c>
      <c r="Q73" s="13" t="s">
        <v>212</v>
      </c>
      <c r="R73" s="13" t="s">
        <v>220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x14ac:dyDescent="0.25">
      <c r="A74" s="1" t="s">
        <v>57</v>
      </c>
      <c r="B74" s="1" t="s">
        <v>58</v>
      </c>
      <c r="C74" s="1" t="s">
        <v>60</v>
      </c>
      <c r="D74" s="1" t="s">
        <v>87</v>
      </c>
      <c r="E74" s="1" t="s">
        <v>389</v>
      </c>
      <c r="F74" s="9" t="s">
        <v>67</v>
      </c>
      <c r="G74" s="1" t="s">
        <v>180</v>
      </c>
      <c r="H74" s="1" t="s">
        <v>188</v>
      </c>
      <c r="I74" s="1" t="s">
        <v>390</v>
      </c>
      <c r="J74" s="26" t="s">
        <v>74</v>
      </c>
      <c r="K74" s="26" t="s">
        <v>75</v>
      </c>
      <c r="L74" s="13" t="s">
        <v>76</v>
      </c>
      <c r="M74" s="1" t="s">
        <v>77</v>
      </c>
      <c r="N74" s="1"/>
      <c r="O74" s="13" t="s">
        <v>81</v>
      </c>
      <c r="P74" s="1" t="s">
        <v>82</v>
      </c>
      <c r="Q74" s="13" t="s">
        <v>220</v>
      </c>
      <c r="R74" s="1" t="s">
        <v>539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 t="s">
        <v>57</v>
      </c>
      <c r="B75" s="1" t="s">
        <v>59</v>
      </c>
      <c r="C75" s="1" t="s">
        <v>60</v>
      </c>
      <c r="D75" s="1" t="s">
        <v>87</v>
      </c>
      <c r="E75" s="1" t="s">
        <v>389</v>
      </c>
      <c r="F75" s="9" t="s">
        <v>67</v>
      </c>
      <c r="G75" s="1"/>
      <c r="H75" s="1" t="s">
        <v>188</v>
      </c>
      <c r="I75" s="1" t="s">
        <v>542</v>
      </c>
      <c r="J75" s="26" t="s">
        <v>74</v>
      </c>
      <c r="K75" s="26" t="s">
        <v>75</v>
      </c>
      <c r="L75" s="13" t="s">
        <v>76</v>
      </c>
      <c r="M75" s="13" t="s">
        <v>77</v>
      </c>
      <c r="N75" s="1"/>
      <c r="O75" s="13" t="s">
        <v>81</v>
      </c>
      <c r="P75" s="1" t="s">
        <v>82</v>
      </c>
      <c r="Q75" s="13" t="s">
        <v>220</v>
      </c>
      <c r="R75" s="1" t="s">
        <v>539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 t="s">
        <v>57</v>
      </c>
      <c r="B76" s="1" t="s">
        <v>58</v>
      </c>
      <c r="C76" s="1" t="s">
        <v>60</v>
      </c>
      <c r="D76" s="13" t="s">
        <v>187</v>
      </c>
      <c r="E76" s="1" t="s">
        <v>204</v>
      </c>
      <c r="F76" s="9" t="s">
        <v>67</v>
      </c>
      <c r="G76" s="1"/>
      <c r="H76" s="1" t="s">
        <v>188</v>
      </c>
      <c r="I76" s="1" t="s">
        <v>543</v>
      </c>
      <c r="J76" s="26" t="s">
        <v>74</v>
      </c>
      <c r="K76" s="26" t="s">
        <v>75</v>
      </c>
      <c r="L76" s="13" t="s">
        <v>76</v>
      </c>
      <c r="M76" s="13" t="s">
        <v>77</v>
      </c>
      <c r="N76" s="1"/>
      <c r="O76" s="13" t="s">
        <v>81</v>
      </c>
      <c r="P76" s="1" t="s">
        <v>82</v>
      </c>
      <c r="Q76" s="13" t="s">
        <v>220</v>
      </c>
      <c r="R76" s="1" t="s">
        <v>539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 t="s">
        <v>57</v>
      </c>
      <c r="B77" s="1" t="s">
        <v>59</v>
      </c>
      <c r="C77" s="1" t="s">
        <v>60</v>
      </c>
      <c r="D77" s="13" t="s">
        <v>187</v>
      </c>
      <c r="E77" s="1" t="s">
        <v>204</v>
      </c>
      <c r="F77" s="9" t="s">
        <v>67</v>
      </c>
      <c r="G77" s="1"/>
      <c r="H77" s="1" t="s">
        <v>188</v>
      </c>
      <c r="I77" s="1" t="s">
        <v>213</v>
      </c>
      <c r="J77" s="26" t="s">
        <v>74</v>
      </c>
      <c r="K77" s="26" t="s">
        <v>75</v>
      </c>
      <c r="L77" s="13" t="s">
        <v>76</v>
      </c>
      <c r="M77" s="13" t="s">
        <v>77</v>
      </c>
      <c r="N77" s="1"/>
      <c r="O77" s="13" t="s">
        <v>81</v>
      </c>
      <c r="P77" s="1" t="s">
        <v>82</v>
      </c>
      <c r="Q77" s="13" t="s">
        <v>220</v>
      </c>
      <c r="R77" s="1" t="s">
        <v>539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 t="s">
        <v>194</v>
      </c>
      <c r="B78" s="13" t="s">
        <v>201</v>
      </c>
      <c r="C78" s="1" t="s">
        <v>202</v>
      </c>
      <c r="D78" s="13" t="s">
        <v>187</v>
      </c>
      <c r="E78" s="1" t="s">
        <v>204</v>
      </c>
      <c r="F78" s="9" t="s">
        <v>67</v>
      </c>
      <c r="G78" s="1"/>
      <c r="H78" s="1" t="s">
        <v>188</v>
      </c>
      <c r="I78" s="1" t="s">
        <v>183</v>
      </c>
      <c r="J78" s="26" t="s">
        <v>74</v>
      </c>
      <c r="K78" s="26" t="s">
        <v>75</v>
      </c>
      <c r="L78" s="13" t="s">
        <v>76</v>
      </c>
      <c r="M78" s="13" t="s">
        <v>77</v>
      </c>
      <c r="N78" s="1"/>
      <c r="O78" s="13" t="s">
        <v>81</v>
      </c>
      <c r="P78" s="1" t="s">
        <v>82</v>
      </c>
      <c r="Q78" s="13" t="s">
        <v>220</v>
      </c>
      <c r="R78" s="1" t="s">
        <v>539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3" t="s">
        <v>194</v>
      </c>
      <c r="B79" s="13" t="s">
        <v>207</v>
      </c>
      <c r="C79" s="1" t="s">
        <v>60</v>
      </c>
      <c r="D79" s="13" t="s">
        <v>187</v>
      </c>
      <c r="E79" s="1" t="s">
        <v>204</v>
      </c>
      <c r="F79" s="9" t="s">
        <v>67</v>
      </c>
      <c r="G79" s="1"/>
      <c r="H79" s="1" t="s">
        <v>188</v>
      </c>
      <c r="I79" s="1" t="s">
        <v>206</v>
      </c>
      <c r="J79" s="26" t="s">
        <v>74</v>
      </c>
      <c r="K79" s="26" t="s">
        <v>75</v>
      </c>
      <c r="L79" s="13" t="s">
        <v>76</v>
      </c>
      <c r="M79" s="13" t="s">
        <v>77</v>
      </c>
      <c r="N79" s="1"/>
      <c r="O79" s="13" t="s">
        <v>81</v>
      </c>
      <c r="P79" s="1" t="s">
        <v>82</v>
      </c>
      <c r="Q79" s="13" t="s">
        <v>220</v>
      </c>
      <c r="R79" s="1" t="s">
        <v>539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3" t="s">
        <v>194</v>
      </c>
      <c r="B80" s="13" t="s">
        <v>196</v>
      </c>
      <c r="C80" s="1" t="s">
        <v>60</v>
      </c>
      <c r="D80" s="13" t="s">
        <v>187</v>
      </c>
      <c r="E80" s="1" t="s">
        <v>204</v>
      </c>
      <c r="F80" s="9" t="s">
        <v>67</v>
      </c>
      <c r="G80" s="1"/>
      <c r="H80" s="1" t="s">
        <v>188</v>
      </c>
      <c r="I80" s="1" t="s">
        <v>191</v>
      </c>
      <c r="J80" s="26" t="s">
        <v>74</v>
      </c>
      <c r="K80" s="26" t="s">
        <v>75</v>
      </c>
      <c r="L80" s="13" t="s">
        <v>76</v>
      </c>
      <c r="M80" s="13" t="s">
        <v>77</v>
      </c>
      <c r="N80" s="1"/>
      <c r="O80" s="13" t="s">
        <v>81</v>
      </c>
      <c r="P80" s="1" t="s">
        <v>82</v>
      </c>
      <c r="Q80" s="13" t="s">
        <v>220</v>
      </c>
      <c r="R80" s="1" t="s">
        <v>539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3" t="s">
        <v>194</v>
      </c>
      <c r="B81" s="13" t="s">
        <v>195</v>
      </c>
      <c r="C81" s="1" t="s">
        <v>60</v>
      </c>
      <c r="D81" s="13" t="s">
        <v>187</v>
      </c>
      <c r="E81" s="1" t="s">
        <v>204</v>
      </c>
      <c r="F81" s="9" t="s">
        <v>67</v>
      </c>
      <c r="G81" s="1"/>
      <c r="H81" s="1" t="s">
        <v>188</v>
      </c>
      <c r="I81" s="1" t="s">
        <v>200</v>
      </c>
      <c r="J81" s="26" t="s">
        <v>74</v>
      </c>
      <c r="K81" s="26" t="s">
        <v>75</v>
      </c>
      <c r="L81" s="13" t="s">
        <v>76</v>
      </c>
      <c r="M81" s="13" t="s">
        <v>77</v>
      </c>
      <c r="N81" s="1"/>
      <c r="O81" s="13" t="s">
        <v>81</v>
      </c>
      <c r="P81" s="1" t="s">
        <v>82</v>
      </c>
      <c r="Q81" s="13" t="s">
        <v>220</v>
      </c>
      <c r="R81" s="1" t="s">
        <v>539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3" t="s">
        <v>57</v>
      </c>
      <c r="B82" s="1" t="s">
        <v>59</v>
      </c>
      <c r="C82" s="1" t="s">
        <v>60</v>
      </c>
      <c r="D82" s="1" t="s">
        <v>87</v>
      </c>
      <c r="E82" s="1" t="s">
        <v>215</v>
      </c>
      <c r="F82" s="9" t="s">
        <v>68</v>
      </c>
      <c r="G82" s="1"/>
      <c r="H82" s="1" t="s">
        <v>188</v>
      </c>
      <c r="I82" s="1" t="s">
        <v>191</v>
      </c>
      <c r="J82" s="26" t="s">
        <v>75</v>
      </c>
      <c r="K82" s="13" t="s">
        <v>76</v>
      </c>
      <c r="L82" s="1" t="s">
        <v>77</v>
      </c>
      <c r="M82" s="26" t="s">
        <v>78</v>
      </c>
      <c r="N82" s="1"/>
      <c r="O82" s="1" t="s">
        <v>82</v>
      </c>
      <c r="P82" s="1" t="s">
        <v>197</v>
      </c>
      <c r="Q82" s="1" t="s">
        <v>539</v>
      </c>
      <c r="R82" s="1" t="s">
        <v>540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3" t="s">
        <v>57</v>
      </c>
      <c r="B83" s="1" t="s">
        <v>58</v>
      </c>
      <c r="C83" s="1" t="s">
        <v>60</v>
      </c>
      <c r="D83" s="1" t="s">
        <v>87</v>
      </c>
      <c r="E83" s="1" t="s">
        <v>215</v>
      </c>
      <c r="F83" s="9" t="s">
        <v>68</v>
      </c>
      <c r="G83" s="1"/>
      <c r="H83" s="1" t="s">
        <v>188</v>
      </c>
      <c r="I83" s="1" t="s">
        <v>544</v>
      </c>
      <c r="J83" s="26" t="s">
        <v>75</v>
      </c>
      <c r="K83" s="13" t="s">
        <v>76</v>
      </c>
      <c r="L83" s="13" t="s">
        <v>77</v>
      </c>
      <c r="M83" s="26" t="s">
        <v>78</v>
      </c>
      <c r="N83" s="1"/>
      <c r="O83" s="1" t="s">
        <v>82</v>
      </c>
      <c r="P83" s="1" t="s">
        <v>197</v>
      </c>
      <c r="Q83" s="1" t="s">
        <v>539</v>
      </c>
      <c r="R83" s="1" t="s">
        <v>540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3" t="s">
        <v>57</v>
      </c>
      <c r="B84" s="1" t="s">
        <v>59</v>
      </c>
      <c r="C84" s="1" t="s">
        <v>60</v>
      </c>
      <c r="D84" s="13" t="s">
        <v>187</v>
      </c>
      <c r="E84" s="1" t="s">
        <v>213</v>
      </c>
      <c r="F84" s="9" t="s">
        <v>68</v>
      </c>
      <c r="G84" s="1"/>
      <c r="H84" s="1" t="s">
        <v>188</v>
      </c>
      <c r="I84" s="1" t="s">
        <v>213</v>
      </c>
      <c r="J84" s="26" t="s">
        <v>75</v>
      </c>
      <c r="K84" s="13" t="s">
        <v>76</v>
      </c>
      <c r="L84" s="13" t="s">
        <v>77</v>
      </c>
      <c r="M84" s="26" t="s">
        <v>78</v>
      </c>
      <c r="N84" s="1"/>
      <c r="O84" s="1" t="s">
        <v>82</v>
      </c>
      <c r="P84" s="1" t="s">
        <v>197</v>
      </c>
      <c r="Q84" s="1" t="s">
        <v>539</v>
      </c>
      <c r="R84" s="1" t="s">
        <v>540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3" t="s">
        <v>57</v>
      </c>
      <c r="B85" s="1" t="s">
        <v>58</v>
      </c>
      <c r="C85" s="1" t="s">
        <v>60</v>
      </c>
      <c r="D85" s="13" t="s">
        <v>187</v>
      </c>
      <c r="E85" s="1" t="s">
        <v>213</v>
      </c>
      <c r="F85" s="9" t="s">
        <v>68</v>
      </c>
      <c r="G85" s="1"/>
      <c r="H85" s="1" t="s">
        <v>188</v>
      </c>
      <c r="I85" s="1" t="s">
        <v>545</v>
      </c>
      <c r="J85" s="26" t="s">
        <v>75</v>
      </c>
      <c r="K85" s="13" t="s">
        <v>76</v>
      </c>
      <c r="L85" s="13" t="s">
        <v>77</v>
      </c>
      <c r="M85" s="26" t="s">
        <v>78</v>
      </c>
      <c r="N85" s="1"/>
      <c r="O85" s="1" t="s">
        <v>82</v>
      </c>
      <c r="P85" s="1" t="s">
        <v>197</v>
      </c>
      <c r="Q85" s="1" t="s">
        <v>539</v>
      </c>
      <c r="R85" s="1" t="s">
        <v>540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 t="s">
        <v>194</v>
      </c>
      <c r="B86" s="13" t="s">
        <v>196</v>
      </c>
      <c r="C86" s="1" t="s">
        <v>60</v>
      </c>
      <c r="D86" s="13" t="s">
        <v>187</v>
      </c>
      <c r="E86" s="1" t="s">
        <v>213</v>
      </c>
      <c r="F86" s="9" t="s">
        <v>68</v>
      </c>
      <c r="G86" s="1"/>
      <c r="H86" s="1" t="s">
        <v>188</v>
      </c>
      <c r="I86" s="1" t="s">
        <v>192</v>
      </c>
      <c r="J86" s="26" t="s">
        <v>75</v>
      </c>
      <c r="K86" s="13" t="s">
        <v>76</v>
      </c>
      <c r="L86" s="13" t="s">
        <v>77</v>
      </c>
      <c r="M86" s="26" t="s">
        <v>78</v>
      </c>
      <c r="N86" s="1"/>
      <c r="O86" s="1" t="s">
        <v>82</v>
      </c>
      <c r="P86" s="1" t="s">
        <v>197</v>
      </c>
      <c r="Q86" s="1" t="s">
        <v>539</v>
      </c>
      <c r="R86" s="1" t="s">
        <v>540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3" t="s">
        <v>194</v>
      </c>
      <c r="B87" s="13" t="s">
        <v>195</v>
      </c>
      <c r="C87" s="1" t="s">
        <v>60</v>
      </c>
      <c r="D87" s="13" t="s">
        <v>187</v>
      </c>
      <c r="E87" s="1" t="s">
        <v>213</v>
      </c>
      <c r="F87" s="9" t="s">
        <v>68</v>
      </c>
      <c r="G87" s="1"/>
      <c r="H87" s="1" t="s">
        <v>188</v>
      </c>
      <c r="I87" s="1" t="s">
        <v>546</v>
      </c>
      <c r="J87" s="26" t="s">
        <v>75</v>
      </c>
      <c r="K87" s="13" t="s">
        <v>76</v>
      </c>
      <c r="L87" s="13" t="s">
        <v>77</v>
      </c>
      <c r="M87" s="26" t="s">
        <v>78</v>
      </c>
      <c r="N87" s="1"/>
      <c r="O87" s="1" t="s">
        <v>82</v>
      </c>
      <c r="P87" s="1" t="s">
        <v>197</v>
      </c>
      <c r="Q87" s="1" t="s">
        <v>539</v>
      </c>
      <c r="R87" s="1" t="s">
        <v>540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3" t="s">
        <v>194</v>
      </c>
      <c r="B88" s="13" t="s">
        <v>207</v>
      </c>
      <c r="C88" s="1" t="s">
        <v>60</v>
      </c>
      <c r="D88" s="13" t="s">
        <v>187</v>
      </c>
      <c r="E88" s="1" t="s">
        <v>213</v>
      </c>
      <c r="F88" s="9" t="s">
        <v>68</v>
      </c>
      <c r="G88" s="1"/>
      <c r="H88" s="1" t="s">
        <v>188</v>
      </c>
      <c r="I88" s="1" t="s">
        <v>183</v>
      </c>
      <c r="J88" s="26" t="s">
        <v>75</v>
      </c>
      <c r="K88" s="13" t="s">
        <v>76</v>
      </c>
      <c r="L88" s="13" t="s">
        <v>77</v>
      </c>
      <c r="M88" s="26" t="s">
        <v>78</v>
      </c>
      <c r="N88" s="1"/>
      <c r="O88" s="1" t="s">
        <v>82</v>
      </c>
      <c r="P88" s="1" t="s">
        <v>197</v>
      </c>
      <c r="Q88" s="1" t="s">
        <v>539</v>
      </c>
      <c r="R88" s="1" t="s">
        <v>540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3" t="s">
        <v>194</v>
      </c>
      <c r="B89" s="13" t="s">
        <v>201</v>
      </c>
      <c r="C89" s="1" t="s">
        <v>202</v>
      </c>
      <c r="D89" s="13" t="s">
        <v>187</v>
      </c>
      <c r="E89" s="1" t="s">
        <v>213</v>
      </c>
      <c r="F89" s="9" t="s">
        <v>68</v>
      </c>
      <c r="G89" s="1"/>
      <c r="H89" s="1" t="s">
        <v>188</v>
      </c>
      <c r="I89" s="1" t="s">
        <v>204</v>
      </c>
      <c r="J89" s="26" t="s">
        <v>75</v>
      </c>
      <c r="K89" s="13" t="s">
        <v>76</v>
      </c>
      <c r="L89" s="13" t="s">
        <v>77</v>
      </c>
      <c r="M89" s="26" t="s">
        <v>78</v>
      </c>
      <c r="N89" s="1"/>
      <c r="O89" s="1" t="s">
        <v>82</v>
      </c>
      <c r="P89" s="1" t="s">
        <v>197</v>
      </c>
      <c r="Q89" s="1" t="s">
        <v>539</v>
      </c>
      <c r="R89" s="1" t="s">
        <v>540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3" t="s">
        <v>57</v>
      </c>
      <c r="B90" s="1" t="s">
        <v>59</v>
      </c>
      <c r="C90" s="1" t="s">
        <v>60</v>
      </c>
      <c r="D90" s="1" t="s">
        <v>87</v>
      </c>
      <c r="E90" s="1" t="s">
        <v>550</v>
      </c>
      <c r="F90" s="9" t="s">
        <v>69</v>
      </c>
      <c r="G90" s="1"/>
      <c r="H90" s="1" t="s">
        <v>188</v>
      </c>
      <c r="I90" s="1" t="s">
        <v>182</v>
      </c>
      <c r="J90" s="13" t="s">
        <v>76</v>
      </c>
      <c r="K90" s="1" t="s">
        <v>77</v>
      </c>
      <c r="L90" s="26" t="s">
        <v>78</v>
      </c>
      <c r="M90" s="22" t="s">
        <v>79</v>
      </c>
      <c r="N90" s="1"/>
      <c r="O90" s="1" t="s">
        <v>197</v>
      </c>
      <c r="P90" s="22" t="s">
        <v>193</v>
      </c>
      <c r="Q90" s="1" t="s">
        <v>540</v>
      </c>
      <c r="R90" s="1" t="s">
        <v>541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3" t="s">
        <v>57</v>
      </c>
      <c r="B91" s="1" t="s">
        <v>58</v>
      </c>
      <c r="C91" s="1" t="s">
        <v>60</v>
      </c>
      <c r="D91" s="1" t="s">
        <v>87</v>
      </c>
      <c r="E91" s="1" t="s">
        <v>550</v>
      </c>
      <c r="F91" s="9" t="s">
        <v>69</v>
      </c>
      <c r="G91" s="1"/>
      <c r="H91" s="1" t="s">
        <v>188</v>
      </c>
      <c r="I91" s="1" t="s">
        <v>547</v>
      </c>
      <c r="J91" s="13" t="s">
        <v>76</v>
      </c>
      <c r="K91" s="13" t="s">
        <v>77</v>
      </c>
      <c r="L91" s="26" t="s">
        <v>78</v>
      </c>
      <c r="M91" s="22" t="s">
        <v>79</v>
      </c>
      <c r="N91" s="1"/>
      <c r="O91" s="1" t="s">
        <v>197</v>
      </c>
      <c r="P91" s="22" t="s">
        <v>193</v>
      </c>
      <c r="Q91" s="1" t="s">
        <v>540</v>
      </c>
      <c r="R91" s="1" t="s">
        <v>541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3" t="s">
        <v>57</v>
      </c>
      <c r="B92" s="1" t="s">
        <v>59</v>
      </c>
      <c r="C92" s="1" t="s">
        <v>60</v>
      </c>
      <c r="D92" s="13" t="s">
        <v>187</v>
      </c>
      <c r="E92" s="1" t="s">
        <v>192</v>
      </c>
      <c r="F92" s="9" t="s">
        <v>69</v>
      </c>
      <c r="G92" s="1"/>
      <c r="H92" s="1" t="s">
        <v>188</v>
      </c>
      <c r="I92" s="1" t="s">
        <v>206</v>
      </c>
      <c r="J92" s="13" t="s">
        <v>76</v>
      </c>
      <c r="K92" s="13" t="s">
        <v>77</v>
      </c>
      <c r="L92" s="26" t="s">
        <v>78</v>
      </c>
      <c r="M92" s="22" t="s">
        <v>79</v>
      </c>
      <c r="N92" s="1"/>
      <c r="O92" s="1" t="s">
        <v>197</v>
      </c>
      <c r="P92" s="22" t="s">
        <v>193</v>
      </c>
      <c r="Q92" s="1" t="s">
        <v>540</v>
      </c>
      <c r="R92" s="1" t="s">
        <v>541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3" t="s">
        <v>57</v>
      </c>
      <c r="B93" s="1" t="s">
        <v>58</v>
      </c>
      <c r="C93" s="1" t="s">
        <v>60</v>
      </c>
      <c r="D93" s="13" t="s">
        <v>187</v>
      </c>
      <c r="E93" s="1" t="s">
        <v>192</v>
      </c>
      <c r="F93" s="9" t="s">
        <v>69</v>
      </c>
      <c r="G93" s="1"/>
      <c r="H93" s="1" t="s">
        <v>188</v>
      </c>
      <c r="I93" s="1" t="s">
        <v>548</v>
      </c>
      <c r="J93" s="13" t="s">
        <v>76</v>
      </c>
      <c r="K93" s="13" t="s">
        <v>77</v>
      </c>
      <c r="L93" s="26" t="s">
        <v>78</v>
      </c>
      <c r="M93" s="22" t="s">
        <v>79</v>
      </c>
      <c r="N93" s="1"/>
      <c r="O93" s="1" t="s">
        <v>197</v>
      </c>
      <c r="P93" s="22" t="s">
        <v>193</v>
      </c>
      <c r="Q93" s="1" t="s">
        <v>540</v>
      </c>
      <c r="R93" s="1" t="s">
        <v>541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 t="s">
        <v>194</v>
      </c>
      <c r="B94" s="13" t="s">
        <v>196</v>
      </c>
      <c r="C94" s="1" t="s">
        <v>60</v>
      </c>
      <c r="D94" s="13" t="s">
        <v>187</v>
      </c>
      <c r="E94" s="1" t="s">
        <v>192</v>
      </c>
      <c r="F94" s="9" t="s">
        <v>69</v>
      </c>
      <c r="G94" s="1"/>
      <c r="H94" s="1" t="s">
        <v>188</v>
      </c>
      <c r="I94" s="1" t="s">
        <v>547</v>
      </c>
      <c r="J94" s="13" t="s">
        <v>76</v>
      </c>
      <c r="K94" s="13" t="s">
        <v>77</v>
      </c>
      <c r="L94" s="26" t="s">
        <v>78</v>
      </c>
      <c r="M94" s="22" t="s">
        <v>79</v>
      </c>
      <c r="N94" s="1"/>
      <c r="O94" s="1" t="s">
        <v>197</v>
      </c>
      <c r="P94" s="22" t="s">
        <v>193</v>
      </c>
      <c r="Q94" s="1" t="s">
        <v>540</v>
      </c>
      <c r="R94" s="1" t="s">
        <v>541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3" t="s">
        <v>194</v>
      </c>
      <c r="B95" s="13" t="s">
        <v>195</v>
      </c>
      <c r="C95" s="1" t="s">
        <v>60</v>
      </c>
      <c r="D95" s="13" t="s">
        <v>187</v>
      </c>
      <c r="E95" s="1" t="s">
        <v>192</v>
      </c>
      <c r="F95" s="9" t="s">
        <v>69</v>
      </c>
      <c r="G95" s="1"/>
      <c r="H95" s="1" t="s">
        <v>188</v>
      </c>
      <c r="I95" s="1" t="s">
        <v>549</v>
      </c>
      <c r="J95" s="13" t="s">
        <v>76</v>
      </c>
      <c r="K95" s="13" t="s">
        <v>77</v>
      </c>
      <c r="L95" s="26" t="s">
        <v>78</v>
      </c>
      <c r="M95" s="22" t="s">
        <v>79</v>
      </c>
      <c r="N95" s="1"/>
      <c r="O95" s="1" t="s">
        <v>197</v>
      </c>
      <c r="P95" s="22" t="s">
        <v>193</v>
      </c>
      <c r="Q95" s="1" t="s">
        <v>540</v>
      </c>
      <c r="R95" s="1" t="s">
        <v>541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3" t="s">
        <v>194</v>
      </c>
      <c r="B96" s="13" t="s">
        <v>207</v>
      </c>
      <c r="C96" s="1" t="s">
        <v>60</v>
      </c>
      <c r="D96" s="13" t="s">
        <v>187</v>
      </c>
      <c r="E96" s="1" t="s">
        <v>192</v>
      </c>
      <c r="F96" s="9" t="s">
        <v>69</v>
      </c>
      <c r="G96" s="1"/>
      <c r="H96" s="1" t="s">
        <v>188</v>
      </c>
      <c r="I96" s="1" t="s">
        <v>183</v>
      </c>
      <c r="J96" s="13" t="s">
        <v>76</v>
      </c>
      <c r="K96" s="13" t="s">
        <v>77</v>
      </c>
      <c r="L96" s="26" t="s">
        <v>78</v>
      </c>
      <c r="M96" s="22" t="s">
        <v>79</v>
      </c>
      <c r="N96" s="1"/>
      <c r="O96" s="1" t="s">
        <v>197</v>
      </c>
      <c r="P96" s="22" t="s">
        <v>193</v>
      </c>
      <c r="Q96" s="1" t="s">
        <v>540</v>
      </c>
      <c r="R96" s="1" t="s">
        <v>541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3" t="s">
        <v>194</v>
      </c>
      <c r="B97" s="13" t="s">
        <v>201</v>
      </c>
      <c r="C97" s="1" t="s">
        <v>202</v>
      </c>
      <c r="D97" s="13" t="s">
        <v>187</v>
      </c>
      <c r="E97" s="1" t="s">
        <v>192</v>
      </c>
      <c r="F97" s="9" t="s">
        <v>69</v>
      </c>
      <c r="G97" s="1"/>
      <c r="H97" s="1" t="s">
        <v>188</v>
      </c>
      <c r="I97" s="1" t="s">
        <v>180</v>
      </c>
      <c r="J97" s="13" t="s">
        <v>76</v>
      </c>
      <c r="K97" s="13" t="s">
        <v>77</v>
      </c>
      <c r="L97" s="26" t="s">
        <v>78</v>
      </c>
      <c r="M97" s="22" t="s">
        <v>79</v>
      </c>
      <c r="N97" s="1"/>
      <c r="O97" s="1" t="s">
        <v>197</v>
      </c>
      <c r="P97" s="22" t="s">
        <v>193</v>
      </c>
      <c r="Q97" s="1" t="s">
        <v>540</v>
      </c>
      <c r="R97" s="1" t="s">
        <v>541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3" t="s">
        <v>57</v>
      </c>
      <c r="B98" s="1" t="s">
        <v>59</v>
      </c>
      <c r="C98" s="1" t="s">
        <v>60</v>
      </c>
      <c r="D98" s="1" t="s">
        <v>87</v>
      </c>
      <c r="E98" s="1" t="s">
        <v>551</v>
      </c>
      <c r="F98" s="9" t="s">
        <v>70</v>
      </c>
      <c r="G98" s="1"/>
      <c r="H98" s="1" t="s">
        <v>188</v>
      </c>
      <c r="I98" s="1" t="s">
        <v>204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3" t="s">
        <v>57</v>
      </c>
      <c r="B99" s="1" t="s">
        <v>58</v>
      </c>
      <c r="C99" s="1" t="s">
        <v>60</v>
      </c>
      <c r="D99" s="1" t="s">
        <v>87</v>
      </c>
      <c r="E99" s="1" t="s">
        <v>551</v>
      </c>
      <c r="F99" s="9" t="s">
        <v>70</v>
      </c>
      <c r="G99" s="1"/>
      <c r="H99" s="1" t="s">
        <v>188</v>
      </c>
      <c r="I99" s="1" t="s">
        <v>190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 t="s">
        <v>194</v>
      </c>
      <c r="B100" s="13" t="s">
        <v>207</v>
      </c>
      <c r="C100" s="1" t="s">
        <v>60</v>
      </c>
      <c r="D100" s="13" t="s">
        <v>187</v>
      </c>
      <c r="E100" s="1" t="s">
        <v>203</v>
      </c>
      <c r="F100" s="9" t="s">
        <v>70</v>
      </c>
      <c r="G100" s="1"/>
      <c r="H100" s="1" t="s">
        <v>188</v>
      </c>
      <c r="I100" s="1" t="s">
        <v>213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3" t="s">
        <v>57</v>
      </c>
      <c r="B101" s="1" t="s">
        <v>59</v>
      </c>
      <c r="C101" s="1" t="s">
        <v>60</v>
      </c>
      <c r="D101" s="13" t="s">
        <v>187</v>
      </c>
      <c r="E101" s="1" t="s">
        <v>203</v>
      </c>
      <c r="F101" s="9" t="s">
        <v>70</v>
      </c>
      <c r="G101" s="1"/>
      <c r="H101" s="1" t="s">
        <v>188</v>
      </c>
      <c r="I101" s="1" t="s">
        <v>184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 t="s">
        <v>194</v>
      </c>
      <c r="B102" s="13" t="s">
        <v>196</v>
      </c>
      <c r="C102" s="1" t="s">
        <v>60</v>
      </c>
      <c r="D102" s="13" t="s">
        <v>187</v>
      </c>
      <c r="E102" s="1" t="s">
        <v>203</v>
      </c>
      <c r="F102" s="9" t="s">
        <v>70</v>
      </c>
      <c r="G102" s="1"/>
      <c r="H102" s="1" t="s">
        <v>188</v>
      </c>
      <c r="I102" s="1" t="s">
        <v>182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s="68" customFormat="1" x14ac:dyDescent="0.25">
      <c r="A103" s="67" t="s">
        <v>57</v>
      </c>
      <c r="B103" s="67" t="s">
        <v>58</v>
      </c>
      <c r="C103" s="67" t="s">
        <v>60</v>
      </c>
      <c r="D103" s="67" t="s">
        <v>187</v>
      </c>
      <c r="E103" s="68">
        <v>9</v>
      </c>
      <c r="F103" s="78" t="s">
        <v>70</v>
      </c>
      <c r="H103" s="67" t="s">
        <v>188</v>
      </c>
      <c r="I103" s="68">
        <v>211</v>
      </c>
      <c r="J103" s="67"/>
      <c r="K103" s="67"/>
      <c r="L103" s="67"/>
      <c r="M103" s="67" t="s">
        <v>80</v>
      </c>
      <c r="N103" s="67" t="s">
        <v>81</v>
      </c>
      <c r="O103" s="67" t="s">
        <v>193</v>
      </c>
      <c r="P103" s="67" t="s">
        <v>212</v>
      </c>
      <c r="Q103" s="67" t="s">
        <v>541</v>
      </c>
      <c r="R103" s="67" t="s">
        <v>674</v>
      </c>
    </row>
    <row r="104" spans="1:29" s="68" customFormat="1" x14ac:dyDescent="0.25">
      <c r="A104" s="67" t="s">
        <v>194</v>
      </c>
      <c r="B104" s="67" t="s">
        <v>195</v>
      </c>
      <c r="C104" s="67" t="s">
        <v>60</v>
      </c>
      <c r="D104" s="67" t="s">
        <v>187</v>
      </c>
      <c r="E104" s="68">
        <v>9</v>
      </c>
      <c r="F104" s="78" t="s">
        <v>70</v>
      </c>
      <c r="H104" s="67" t="s">
        <v>188</v>
      </c>
      <c r="I104" s="68">
        <v>26</v>
      </c>
      <c r="J104" s="67"/>
      <c r="K104" s="67"/>
      <c r="L104" s="67"/>
      <c r="M104" s="67" t="s">
        <v>80</v>
      </c>
      <c r="N104" s="67" t="s">
        <v>81</v>
      </c>
      <c r="O104" s="67" t="s">
        <v>193</v>
      </c>
      <c r="P104" s="67" t="s">
        <v>212</v>
      </c>
      <c r="Q104" s="67" t="s">
        <v>541</v>
      </c>
      <c r="R104" s="67" t="s">
        <v>674</v>
      </c>
    </row>
    <row r="105" spans="1:29" s="68" customFormat="1" x14ac:dyDescent="0.25">
      <c r="A105" s="67" t="s">
        <v>194</v>
      </c>
      <c r="B105" s="67" t="s">
        <v>201</v>
      </c>
      <c r="C105" s="67" t="s">
        <v>202</v>
      </c>
      <c r="D105" s="67" t="s">
        <v>187</v>
      </c>
      <c r="E105" s="68">
        <v>9</v>
      </c>
      <c r="F105" s="78" t="s">
        <v>70</v>
      </c>
      <c r="H105" s="67" t="s">
        <v>188</v>
      </c>
      <c r="I105" s="68">
        <v>3</v>
      </c>
      <c r="J105" s="67"/>
      <c r="K105" s="67"/>
      <c r="L105" s="67"/>
      <c r="M105" s="67" t="s">
        <v>80</v>
      </c>
      <c r="N105" s="67" t="s">
        <v>81</v>
      </c>
      <c r="O105" s="67" t="s">
        <v>193</v>
      </c>
      <c r="P105" s="67" t="s">
        <v>212</v>
      </c>
      <c r="Q105" s="67" t="s">
        <v>541</v>
      </c>
      <c r="R105" s="67" t="s">
        <v>674</v>
      </c>
    </row>
    <row r="106" spans="1:29" s="68" customFormat="1" x14ac:dyDescent="0.25">
      <c r="A106" s="67" t="s">
        <v>57</v>
      </c>
      <c r="B106" s="67" t="s">
        <v>58</v>
      </c>
      <c r="C106" s="67" t="s">
        <v>60</v>
      </c>
      <c r="D106" s="67" t="s">
        <v>87</v>
      </c>
      <c r="E106" s="68">
        <v>25</v>
      </c>
      <c r="F106" s="78" t="s">
        <v>71</v>
      </c>
      <c r="H106" s="67" t="s">
        <v>188</v>
      </c>
      <c r="I106" s="68">
        <v>5</v>
      </c>
      <c r="J106" s="67"/>
      <c r="K106" s="67"/>
      <c r="L106" s="67"/>
      <c r="M106" s="67" t="s">
        <v>81</v>
      </c>
      <c r="N106" s="67" t="s">
        <v>82</v>
      </c>
      <c r="O106" s="67" t="s">
        <v>212</v>
      </c>
      <c r="P106" s="67" t="s">
        <v>220</v>
      </c>
      <c r="Q106" s="67" t="s">
        <v>674</v>
      </c>
      <c r="R106" s="67" t="s">
        <v>675</v>
      </c>
    </row>
    <row r="107" spans="1:29" s="68" customFormat="1" x14ac:dyDescent="0.25">
      <c r="A107" s="67" t="s">
        <v>57</v>
      </c>
      <c r="B107" s="67" t="s">
        <v>59</v>
      </c>
      <c r="C107" s="67" t="s">
        <v>60</v>
      </c>
      <c r="D107" s="67" t="s">
        <v>87</v>
      </c>
      <c r="E107" s="68">
        <v>25</v>
      </c>
      <c r="F107" s="78" t="s">
        <v>71</v>
      </c>
      <c r="H107" s="67" t="s">
        <v>188</v>
      </c>
      <c r="I107" s="68">
        <v>1</v>
      </c>
      <c r="J107" s="67"/>
      <c r="K107" s="67"/>
      <c r="L107" s="67"/>
      <c r="M107" s="67" t="s">
        <v>81</v>
      </c>
      <c r="N107" s="67" t="s">
        <v>82</v>
      </c>
      <c r="O107" s="67" t="s">
        <v>212</v>
      </c>
      <c r="P107" s="67" t="s">
        <v>220</v>
      </c>
      <c r="Q107" s="67" t="s">
        <v>674</v>
      </c>
      <c r="R107" s="67" t="s">
        <v>675</v>
      </c>
    </row>
    <row r="108" spans="1:29" s="68" customFormat="1" x14ac:dyDescent="0.25">
      <c r="A108" s="67" t="s">
        <v>57</v>
      </c>
      <c r="B108" s="67" t="s">
        <v>58</v>
      </c>
      <c r="C108" s="67" t="s">
        <v>60</v>
      </c>
      <c r="D108" s="67" t="s">
        <v>187</v>
      </c>
      <c r="E108" s="68">
        <v>10</v>
      </c>
      <c r="F108" s="78" t="s">
        <v>71</v>
      </c>
      <c r="H108" s="67" t="s">
        <v>188</v>
      </c>
      <c r="I108" s="68">
        <v>241</v>
      </c>
      <c r="J108" s="67"/>
      <c r="K108" s="67"/>
      <c r="L108" s="67"/>
      <c r="M108" s="67" t="s">
        <v>81</v>
      </c>
      <c r="N108" s="67" t="s">
        <v>82</v>
      </c>
      <c r="O108" s="67" t="s">
        <v>212</v>
      </c>
      <c r="P108" s="67" t="s">
        <v>220</v>
      </c>
      <c r="Q108" s="67" t="s">
        <v>674</v>
      </c>
      <c r="R108" s="67" t="s">
        <v>675</v>
      </c>
    </row>
    <row r="109" spans="1:29" s="68" customFormat="1" x14ac:dyDescent="0.25">
      <c r="A109" s="67" t="s">
        <v>194</v>
      </c>
      <c r="B109" s="67" t="s">
        <v>207</v>
      </c>
      <c r="C109" s="67" t="s">
        <v>60</v>
      </c>
      <c r="D109" s="67" t="s">
        <v>187</v>
      </c>
      <c r="E109" s="68">
        <v>10</v>
      </c>
      <c r="F109" s="78" t="s">
        <v>71</v>
      </c>
      <c r="H109" s="67" t="s">
        <v>188</v>
      </c>
      <c r="I109" s="68">
        <v>6</v>
      </c>
      <c r="J109" s="67"/>
      <c r="K109" s="67"/>
      <c r="L109" s="67"/>
      <c r="M109" s="67" t="s">
        <v>81</v>
      </c>
      <c r="N109" s="67" t="s">
        <v>82</v>
      </c>
      <c r="O109" s="67" t="s">
        <v>212</v>
      </c>
      <c r="P109" s="67" t="s">
        <v>220</v>
      </c>
      <c r="Q109" s="67" t="s">
        <v>674</v>
      </c>
      <c r="R109" s="67" t="s">
        <v>675</v>
      </c>
    </row>
    <row r="110" spans="1:29" s="68" customFormat="1" x14ac:dyDescent="0.25">
      <c r="A110" s="67" t="s">
        <v>57</v>
      </c>
      <c r="B110" s="67" t="s">
        <v>59</v>
      </c>
      <c r="C110" s="67" t="s">
        <v>60</v>
      </c>
      <c r="D110" s="67" t="s">
        <v>187</v>
      </c>
      <c r="E110" s="68">
        <v>10</v>
      </c>
      <c r="F110" s="78" t="s">
        <v>71</v>
      </c>
      <c r="H110" s="67" t="s">
        <v>188</v>
      </c>
      <c r="I110" s="68">
        <v>4</v>
      </c>
      <c r="J110" s="67"/>
      <c r="K110" s="67"/>
      <c r="L110" s="67"/>
      <c r="M110" s="67" t="s">
        <v>81</v>
      </c>
      <c r="N110" s="67" t="s">
        <v>82</v>
      </c>
      <c r="O110" s="67" t="s">
        <v>212</v>
      </c>
      <c r="P110" s="67" t="s">
        <v>220</v>
      </c>
      <c r="Q110" s="67" t="s">
        <v>674</v>
      </c>
      <c r="R110" s="67" t="s">
        <v>675</v>
      </c>
    </row>
    <row r="111" spans="1:29" s="68" customFormat="1" x14ac:dyDescent="0.25">
      <c r="A111" s="67" t="s">
        <v>194</v>
      </c>
      <c r="B111" s="67" t="s">
        <v>195</v>
      </c>
      <c r="C111" s="67" t="s">
        <v>60</v>
      </c>
      <c r="D111" s="67" t="s">
        <v>187</v>
      </c>
      <c r="E111" s="68">
        <v>10</v>
      </c>
      <c r="F111" s="78" t="s">
        <v>71</v>
      </c>
      <c r="H111" s="67" t="s">
        <v>188</v>
      </c>
      <c r="I111" s="68">
        <v>25</v>
      </c>
      <c r="J111" s="67"/>
      <c r="K111" s="67"/>
      <c r="L111" s="67"/>
      <c r="M111" s="67" t="s">
        <v>81</v>
      </c>
      <c r="N111" s="67" t="s">
        <v>82</v>
      </c>
      <c r="O111" s="67" t="s">
        <v>212</v>
      </c>
      <c r="P111" s="67" t="s">
        <v>220</v>
      </c>
      <c r="Q111" s="67" t="s">
        <v>674</v>
      </c>
      <c r="R111" s="67" t="s">
        <v>675</v>
      </c>
    </row>
    <row r="112" spans="1:29" s="68" customFormat="1" x14ac:dyDescent="0.25">
      <c r="A112" s="67" t="s">
        <v>194</v>
      </c>
      <c r="B112" s="67" t="s">
        <v>201</v>
      </c>
      <c r="C112" s="67" t="s">
        <v>202</v>
      </c>
      <c r="D112" s="67" t="s">
        <v>187</v>
      </c>
      <c r="E112" s="68">
        <v>10</v>
      </c>
      <c r="F112" s="78" t="s">
        <v>71</v>
      </c>
      <c r="H112" s="67" t="s">
        <v>188</v>
      </c>
      <c r="I112" s="68">
        <v>1</v>
      </c>
      <c r="J112" s="67"/>
      <c r="K112" s="67"/>
      <c r="L112" s="67"/>
      <c r="M112" s="67" t="s">
        <v>81</v>
      </c>
      <c r="N112" s="67" t="s">
        <v>82</v>
      </c>
      <c r="O112" s="67" t="s">
        <v>212</v>
      </c>
      <c r="P112" s="67" t="s">
        <v>220</v>
      </c>
      <c r="Q112" s="67" t="s">
        <v>674</v>
      </c>
      <c r="R112" s="67" t="s">
        <v>675</v>
      </c>
    </row>
    <row r="113" spans="1:18" s="68" customFormat="1" x14ac:dyDescent="0.25">
      <c r="A113" s="67" t="s">
        <v>57</v>
      </c>
      <c r="B113" s="67" t="s">
        <v>58</v>
      </c>
      <c r="C113" s="67" t="s">
        <v>60</v>
      </c>
      <c r="D113" s="67" t="s">
        <v>87</v>
      </c>
      <c r="E113" s="68">
        <v>26</v>
      </c>
      <c r="F113" s="78" t="s">
        <v>72</v>
      </c>
      <c r="G113" s="68">
        <v>1</v>
      </c>
      <c r="H113" s="67" t="s">
        <v>188</v>
      </c>
      <c r="I113" s="68">
        <v>6</v>
      </c>
      <c r="J113" s="67"/>
      <c r="K113" s="67"/>
      <c r="L113" s="67"/>
      <c r="M113" s="67" t="s">
        <v>82</v>
      </c>
      <c r="N113" s="67" t="s">
        <v>197</v>
      </c>
      <c r="O113" s="67" t="s">
        <v>220</v>
      </c>
      <c r="P113" s="67" t="s">
        <v>539</v>
      </c>
      <c r="Q113" s="67" t="s">
        <v>675</v>
      </c>
      <c r="R113" s="67" t="s">
        <v>677</v>
      </c>
    </row>
    <row r="114" spans="1:18" s="68" customFormat="1" x14ac:dyDescent="0.25">
      <c r="A114" s="67" t="s">
        <v>57</v>
      </c>
      <c r="B114" s="67" t="s">
        <v>58</v>
      </c>
      <c r="C114" s="67" t="s">
        <v>60</v>
      </c>
      <c r="D114" s="67" t="s">
        <v>187</v>
      </c>
      <c r="E114" s="68">
        <v>11</v>
      </c>
      <c r="F114" s="78" t="s">
        <v>72</v>
      </c>
      <c r="G114" s="68">
        <v>1</v>
      </c>
      <c r="H114" s="67" t="s">
        <v>188</v>
      </c>
      <c r="I114" s="68">
        <v>258</v>
      </c>
      <c r="J114" s="67"/>
      <c r="K114" s="67"/>
      <c r="L114" s="67"/>
      <c r="M114" s="67" t="s">
        <v>82</v>
      </c>
      <c r="N114" s="67" t="s">
        <v>197</v>
      </c>
      <c r="O114" s="67" t="s">
        <v>220</v>
      </c>
      <c r="P114" s="67" t="s">
        <v>539</v>
      </c>
      <c r="Q114" s="67" t="s">
        <v>675</v>
      </c>
      <c r="R114" s="67" t="s">
        <v>677</v>
      </c>
    </row>
    <row r="115" spans="1:18" s="68" customFormat="1" x14ac:dyDescent="0.25">
      <c r="A115" s="67" t="s">
        <v>57</v>
      </c>
      <c r="B115" s="67" t="s">
        <v>59</v>
      </c>
      <c r="C115" s="67" t="s">
        <v>60</v>
      </c>
      <c r="D115" s="67" t="s">
        <v>187</v>
      </c>
      <c r="E115" s="68">
        <v>11</v>
      </c>
      <c r="F115" s="78" t="s">
        <v>72</v>
      </c>
      <c r="G115" s="68">
        <v>1</v>
      </c>
      <c r="H115" s="67" t="s">
        <v>188</v>
      </c>
      <c r="I115" s="68">
        <v>7</v>
      </c>
      <c r="J115" s="67"/>
      <c r="K115" s="67"/>
      <c r="L115" s="67"/>
      <c r="M115" s="67" t="s">
        <v>82</v>
      </c>
      <c r="N115" s="67" t="s">
        <v>197</v>
      </c>
      <c r="O115" s="67" t="s">
        <v>220</v>
      </c>
      <c r="P115" s="67" t="s">
        <v>539</v>
      </c>
      <c r="Q115" s="67" t="s">
        <v>675</v>
      </c>
      <c r="R115" s="67" t="s">
        <v>677</v>
      </c>
    </row>
    <row r="116" spans="1:18" s="68" customFormat="1" x14ac:dyDescent="0.25">
      <c r="A116" s="67" t="s">
        <v>194</v>
      </c>
      <c r="B116" s="67" t="s">
        <v>676</v>
      </c>
      <c r="C116" s="67" t="s">
        <v>60</v>
      </c>
      <c r="D116" s="67" t="s">
        <v>187</v>
      </c>
      <c r="E116" s="68">
        <v>11</v>
      </c>
      <c r="F116" s="78" t="s">
        <v>72</v>
      </c>
      <c r="G116" s="68">
        <v>1</v>
      </c>
      <c r="H116" s="67" t="s">
        <v>188</v>
      </c>
      <c r="I116" s="68">
        <v>25</v>
      </c>
      <c r="J116" s="67"/>
      <c r="K116" s="67"/>
      <c r="L116" s="67"/>
      <c r="M116" s="67" t="s">
        <v>82</v>
      </c>
      <c r="N116" s="67" t="s">
        <v>197</v>
      </c>
      <c r="O116" s="67" t="s">
        <v>220</v>
      </c>
      <c r="P116" s="67" t="s">
        <v>539</v>
      </c>
      <c r="Q116" s="67" t="s">
        <v>675</v>
      </c>
      <c r="R116" s="67" t="s">
        <v>677</v>
      </c>
    </row>
    <row r="117" spans="1:18" s="68" customFormat="1" x14ac:dyDescent="0.25">
      <c r="A117" s="67" t="s">
        <v>194</v>
      </c>
      <c r="B117" s="67" t="s">
        <v>207</v>
      </c>
      <c r="C117" s="67" t="s">
        <v>60</v>
      </c>
      <c r="D117" s="67" t="s">
        <v>187</v>
      </c>
      <c r="E117" s="68">
        <v>11</v>
      </c>
      <c r="F117" s="78" t="s">
        <v>72</v>
      </c>
      <c r="G117" s="68">
        <v>1</v>
      </c>
      <c r="H117" s="67" t="s">
        <v>188</v>
      </c>
      <c r="I117" s="68">
        <v>7</v>
      </c>
      <c r="J117" s="67"/>
      <c r="K117" s="67"/>
      <c r="L117" s="67"/>
      <c r="M117" s="67" t="s">
        <v>82</v>
      </c>
      <c r="N117" s="67" t="s">
        <v>197</v>
      </c>
      <c r="O117" s="67" t="s">
        <v>220</v>
      </c>
      <c r="P117" s="67" t="s">
        <v>539</v>
      </c>
      <c r="Q117" s="67" t="s">
        <v>675</v>
      </c>
      <c r="R117" s="67" t="s">
        <v>677</v>
      </c>
    </row>
    <row r="118" spans="1:18" s="70" customFormat="1" x14ac:dyDescent="0.25">
      <c r="A118" s="69" t="s">
        <v>194</v>
      </c>
      <c r="B118" s="69" t="s">
        <v>201</v>
      </c>
      <c r="C118" s="69" t="s">
        <v>202</v>
      </c>
      <c r="D118" s="69" t="s">
        <v>187</v>
      </c>
      <c r="E118" s="70">
        <v>11</v>
      </c>
      <c r="F118" s="79" t="s">
        <v>72</v>
      </c>
      <c r="G118" s="70">
        <v>1</v>
      </c>
      <c r="H118" s="69" t="s">
        <v>188</v>
      </c>
      <c r="I118" s="70">
        <v>1</v>
      </c>
      <c r="J118" s="69"/>
      <c r="K118" s="69"/>
      <c r="L118" s="69"/>
      <c r="M118" s="69" t="s">
        <v>82</v>
      </c>
      <c r="N118" s="69" t="s">
        <v>197</v>
      </c>
      <c r="O118" s="69" t="s">
        <v>220</v>
      </c>
      <c r="P118" s="69" t="s">
        <v>539</v>
      </c>
      <c r="Q118" s="69" t="s">
        <v>675</v>
      </c>
      <c r="R118" s="69" t="s">
        <v>677</v>
      </c>
    </row>
    <row r="119" spans="1:18" s="68" customFormat="1" x14ac:dyDescent="0.25">
      <c r="A119" s="67" t="s">
        <v>57</v>
      </c>
      <c r="B119" s="67" t="s">
        <v>58</v>
      </c>
      <c r="C119" s="67" t="s">
        <v>60</v>
      </c>
      <c r="D119" s="67" t="s">
        <v>87</v>
      </c>
      <c r="E119" s="68">
        <v>27</v>
      </c>
      <c r="F119" s="78" t="s">
        <v>73</v>
      </c>
      <c r="G119" s="68">
        <v>1</v>
      </c>
      <c r="H119" s="67" t="s">
        <v>188</v>
      </c>
      <c r="I119" s="68">
        <v>4</v>
      </c>
      <c r="J119" s="67"/>
      <c r="K119" s="67"/>
      <c r="L119" s="67"/>
      <c r="M119" s="67" t="s">
        <v>197</v>
      </c>
      <c r="N119" s="67" t="s">
        <v>193</v>
      </c>
      <c r="O119" s="67" t="s">
        <v>539</v>
      </c>
      <c r="P119" s="67" t="s">
        <v>540</v>
      </c>
      <c r="Q119" s="69" t="s">
        <v>677</v>
      </c>
      <c r="R119" s="67" t="s">
        <v>678</v>
      </c>
    </row>
    <row r="120" spans="1:18" s="68" customFormat="1" x14ac:dyDescent="0.25">
      <c r="A120" s="67" t="s">
        <v>57</v>
      </c>
      <c r="B120" s="67" t="s">
        <v>58</v>
      </c>
      <c r="C120" s="67" t="s">
        <v>60</v>
      </c>
      <c r="D120" s="67" t="s">
        <v>187</v>
      </c>
      <c r="E120" s="68">
        <v>12</v>
      </c>
      <c r="F120" s="78" t="s">
        <v>73</v>
      </c>
      <c r="G120" s="68">
        <v>1</v>
      </c>
      <c r="H120" s="67" t="s">
        <v>188</v>
      </c>
      <c r="I120" s="68">
        <v>277</v>
      </c>
      <c r="J120" s="67"/>
      <c r="K120" s="67"/>
      <c r="L120" s="67"/>
      <c r="M120" s="67" t="s">
        <v>197</v>
      </c>
      <c r="N120" s="67" t="s">
        <v>193</v>
      </c>
      <c r="O120" s="67" t="s">
        <v>539</v>
      </c>
      <c r="P120" s="67" t="s">
        <v>540</v>
      </c>
      <c r="Q120" s="69" t="s">
        <v>677</v>
      </c>
      <c r="R120" s="67" t="s">
        <v>678</v>
      </c>
    </row>
    <row r="121" spans="1:18" s="68" customFormat="1" x14ac:dyDescent="0.25">
      <c r="A121" s="67" t="s">
        <v>57</v>
      </c>
      <c r="B121" s="67" t="s">
        <v>59</v>
      </c>
      <c r="C121" s="67" t="s">
        <v>60</v>
      </c>
      <c r="D121" s="67" t="s">
        <v>187</v>
      </c>
      <c r="E121" s="68">
        <v>12</v>
      </c>
      <c r="F121" s="78" t="s">
        <v>73</v>
      </c>
      <c r="G121" s="68">
        <v>1</v>
      </c>
      <c r="H121" s="67" t="s">
        <v>188</v>
      </c>
      <c r="I121" s="68">
        <v>9</v>
      </c>
      <c r="J121" s="67"/>
      <c r="K121" s="67"/>
      <c r="L121" s="67"/>
      <c r="M121" s="67" t="s">
        <v>197</v>
      </c>
      <c r="N121" s="67" t="s">
        <v>193</v>
      </c>
      <c r="O121" s="67" t="s">
        <v>539</v>
      </c>
      <c r="P121" s="67" t="s">
        <v>540</v>
      </c>
      <c r="Q121" s="69" t="s">
        <v>677</v>
      </c>
      <c r="R121" s="67" t="s">
        <v>678</v>
      </c>
    </row>
    <row r="122" spans="1:18" s="68" customFormat="1" x14ac:dyDescent="0.25">
      <c r="A122" s="67" t="s">
        <v>194</v>
      </c>
      <c r="B122" s="67" t="s">
        <v>676</v>
      </c>
      <c r="C122" s="67" t="s">
        <v>60</v>
      </c>
      <c r="D122" s="67" t="s">
        <v>187</v>
      </c>
      <c r="E122" s="68">
        <v>12</v>
      </c>
      <c r="F122" s="78" t="s">
        <v>73</v>
      </c>
      <c r="G122" s="68">
        <v>1</v>
      </c>
      <c r="H122" s="67" t="s">
        <v>188</v>
      </c>
      <c r="I122" s="68">
        <v>32</v>
      </c>
      <c r="J122" s="67"/>
      <c r="K122" s="67"/>
      <c r="L122" s="67"/>
      <c r="M122" s="67" t="s">
        <v>197</v>
      </c>
      <c r="N122" s="67" t="s">
        <v>193</v>
      </c>
      <c r="O122" s="67" t="s">
        <v>539</v>
      </c>
      <c r="P122" s="67" t="s">
        <v>540</v>
      </c>
      <c r="Q122" s="69" t="s">
        <v>677</v>
      </c>
      <c r="R122" s="67" t="s">
        <v>678</v>
      </c>
    </row>
    <row r="123" spans="1:18" s="70" customFormat="1" x14ac:dyDescent="0.25">
      <c r="A123" s="69" t="s">
        <v>194</v>
      </c>
      <c r="B123" s="69" t="s">
        <v>207</v>
      </c>
      <c r="C123" s="69" t="s">
        <v>60</v>
      </c>
      <c r="D123" s="69" t="s">
        <v>187</v>
      </c>
      <c r="E123" s="70">
        <v>12</v>
      </c>
      <c r="F123" s="79" t="s">
        <v>73</v>
      </c>
      <c r="G123" s="70">
        <v>1</v>
      </c>
      <c r="H123" s="69" t="s">
        <v>188</v>
      </c>
      <c r="I123" s="70">
        <v>7</v>
      </c>
      <c r="J123" s="69"/>
      <c r="K123" s="69"/>
      <c r="L123" s="69"/>
      <c r="M123" s="67" t="s">
        <v>197</v>
      </c>
      <c r="N123" s="67" t="s">
        <v>193</v>
      </c>
      <c r="O123" s="67" t="s">
        <v>539</v>
      </c>
      <c r="P123" s="67" t="s">
        <v>540</v>
      </c>
      <c r="Q123" s="69" t="s">
        <v>677</v>
      </c>
      <c r="R123" s="67" t="s">
        <v>678</v>
      </c>
    </row>
    <row r="124" spans="1:18" s="68" customFormat="1" x14ac:dyDescent="0.25">
      <c r="A124" s="71" t="s">
        <v>194</v>
      </c>
      <c r="B124" s="71" t="s">
        <v>201</v>
      </c>
      <c r="C124" s="71" t="s">
        <v>202</v>
      </c>
      <c r="D124" s="71" t="s">
        <v>187</v>
      </c>
      <c r="E124" s="72">
        <v>12</v>
      </c>
      <c r="F124" s="80" t="s">
        <v>73</v>
      </c>
      <c r="G124" s="72">
        <v>1</v>
      </c>
      <c r="H124" s="71" t="s">
        <v>188</v>
      </c>
      <c r="I124" s="72">
        <v>1</v>
      </c>
      <c r="J124" s="71"/>
      <c r="K124" s="71"/>
      <c r="L124" s="71"/>
      <c r="M124" s="67" t="s">
        <v>193</v>
      </c>
      <c r="N124" s="67" t="s">
        <v>212</v>
      </c>
      <c r="O124" s="67" t="s">
        <v>540</v>
      </c>
      <c r="P124" s="67" t="s">
        <v>540</v>
      </c>
      <c r="Q124" s="69" t="s">
        <v>677</v>
      </c>
      <c r="R124" s="67" t="s">
        <v>678</v>
      </c>
    </row>
    <row r="125" spans="1:18" x14ac:dyDescent="0.25">
      <c r="A125" s="64" t="s">
        <v>57</v>
      </c>
      <c r="B125" s="64" t="s">
        <v>58</v>
      </c>
      <c r="C125" s="37" t="s">
        <v>60</v>
      </c>
      <c r="D125" s="37" t="s">
        <v>187</v>
      </c>
      <c r="E125" s="36">
        <v>13</v>
      </c>
      <c r="F125" s="38" t="s">
        <v>74</v>
      </c>
      <c r="G125" s="36">
        <v>1</v>
      </c>
      <c r="H125" s="37" t="s">
        <v>188</v>
      </c>
      <c r="I125" s="36">
        <v>239</v>
      </c>
      <c r="J125" s="37"/>
      <c r="K125" s="37"/>
      <c r="L125" s="37"/>
      <c r="M125" s="1" t="s">
        <v>193</v>
      </c>
      <c r="N125" s="1" t="s">
        <v>212</v>
      </c>
      <c r="O125" s="1" t="s">
        <v>540</v>
      </c>
      <c r="P125" s="1" t="s">
        <v>541</v>
      </c>
      <c r="Q125" s="1" t="s">
        <v>678</v>
      </c>
      <c r="R125" s="1" t="s">
        <v>679</v>
      </c>
    </row>
    <row r="126" spans="1:18" x14ac:dyDescent="0.25">
      <c r="A126" s="64" t="s">
        <v>57</v>
      </c>
      <c r="B126" s="64" t="s">
        <v>59</v>
      </c>
      <c r="C126" s="37" t="s">
        <v>60</v>
      </c>
      <c r="D126" s="37" t="s">
        <v>187</v>
      </c>
      <c r="E126" s="36">
        <v>13</v>
      </c>
      <c r="F126" s="38" t="s">
        <v>74</v>
      </c>
      <c r="G126" s="36">
        <v>1</v>
      </c>
      <c r="H126" s="37" t="s">
        <v>188</v>
      </c>
      <c r="I126" s="36">
        <v>3</v>
      </c>
      <c r="J126" s="37"/>
      <c r="K126" s="37"/>
      <c r="L126" s="37"/>
      <c r="M126" s="1" t="s">
        <v>193</v>
      </c>
      <c r="N126" s="1" t="s">
        <v>212</v>
      </c>
      <c r="O126" s="1" t="s">
        <v>540</v>
      </c>
      <c r="P126" s="1" t="s">
        <v>541</v>
      </c>
      <c r="Q126" s="1" t="s">
        <v>678</v>
      </c>
      <c r="R126" s="1" t="s">
        <v>679</v>
      </c>
    </row>
    <row r="127" spans="1:18" x14ac:dyDescent="0.25">
      <c r="A127" s="64" t="s">
        <v>194</v>
      </c>
      <c r="B127" s="64" t="s">
        <v>676</v>
      </c>
      <c r="C127" s="37" t="s">
        <v>60</v>
      </c>
      <c r="D127" s="37" t="s">
        <v>187</v>
      </c>
      <c r="E127" s="36">
        <v>13</v>
      </c>
      <c r="F127" s="38" t="s">
        <v>74</v>
      </c>
      <c r="G127" s="36">
        <v>1</v>
      </c>
      <c r="H127" s="37" t="s">
        <v>188</v>
      </c>
      <c r="I127" s="36">
        <v>18</v>
      </c>
      <c r="J127" s="37"/>
      <c r="K127" s="37"/>
      <c r="L127" s="37"/>
      <c r="M127" s="1" t="s">
        <v>193</v>
      </c>
      <c r="N127" s="1" t="s">
        <v>212</v>
      </c>
      <c r="O127" s="1" t="s">
        <v>540</v>
      </c>
      <c r="P127" s="1" t="s">
        <v>541</v>
      </c>
      <c r="Q127" s="1" t="s">
        <v>678</v>
      </c>
      <c r="R127" s="1" t="s">
        <v>679</v>
      </c>
    </row>
    <row r="128" spans="1:18" x14ac:dyDescent="0.25">
      <c r="A128" s="58" t="s">
        <v>194</v>
      </c>
      <c r="B128" s="58" t="s">
        <v>207</v>
      </c>
      <c r="C128" s="59" t="s">
        <v>60</v>
      </c>
      <c r="D128" s="59" t="s">
        <v>187</v>
      </c>
      <c r="E128" s="60">
        <v>13</v>
      </c>
      <c r="F128" s="81" t="s">
        <v>74</v>
      </c>
      <c r="G128" s="60">
        <v>1</v>
      </c>
      <c r="H128" s="59" t="s">
        <v>188</v>
      </c>
      <c r="I128" s="60">
        <v>11</v>
      </c>
      <c r="J128" s="59"/>
      <c r="K128" s="59"/>
      <c r="L128" s="59"/>
      <c r="M128" s="1" t="s">
        <v>193</v>
      </c>
      <c r="N128" s="1" t="s">
        <v>212</v>
      </c>
      <c r="O128" s="1" t="s">
        <v>540</v>
      </c>
      <c r="P128" s="1" t="s">
        <v>541</v>
      </c>
      <c r="Q128" s="1" t="s">
        <v>678</v>
      </c>
      <c r="R128" s="1" t="s">
        <v>679</v>
      </c>
    </row>
    <row r="129" spans="1:18" x14ac:dyDescent="0.25">
      <c r="A129" s="13" t="s">
        <v>57</v>
      </c>
      <c r="B129" s="13" t="s">
        <v>58</v>
      </c>
      <c r="C129" s="1" t="s">
        <v>60</v>
      </c>
      <c r="D129" s="1" t="s">
        <v>87</v>
      </c>
      <c r="E129" s="62">
        <v>28</v>
      </c>
      <c r="F129" s="9" t="s">
        <v>75</v>
      </c>
      <c r="G129">
        <v>1</v>
      </c>
      <c r="H129" s="1" t="s">
        <v>188</v>
      </c>
      <c r="I129">
        <v>1</v>
      </c>
      <c r="J129" s="1"/>
      <c r="K129" s="1"/>
      <c r="L129" s="1"/>
      <c r="M129" s="1" t="s">
        <v>212</v>
      </c>
      <c r="N129" s="1" t="s">
        <v>220</v>
      </c>
      <c r="O129" s="1" t="s">
        <v>541</v>
      </c>
      <c r="P129" s="1" t="s">
        <v>674</v>
      </c>
      <c r="Q129" s="1" t="s">
        <v>679</v>
      </c>
      <c r="R129" s="1" t="s">
        <v>711</v>
      </c>
    </row>
    <row r="130" spans="1:18" x14ac:dyDescent="0.25">
      <c r="A130" s="13" t="s">
        <v>57</v>
      </c>
      <c r="B130" s="13" t="s">
        <v>58</v>
      </c>
      <c r="C130" s="1" t="s">
        <v>60</v>
      </c>
      <c r="D130" s="1" t="s">
        <v>187</v>
      </c>
      <c r="E130" s="62">
        <v>14</v>
      </c>
      <c r="F130" s="9" t="s">
        <v>75</v>
      </c>
      <c r="G130">
        <v>1</v>
      </c>
      <c r="H130" s="1" t="s">
        <v>188</v>
      </c>
      <c r="I130">
        <v>267</v>
      </c>
      <c r="J130" s="1"/>
      <c r="K130" s="1"/>
      <c r="L130" s="1"/>
      <c r="M130" s="1" t="s">
        <v>212</v>
      </c>
      <c r="N130" s="1" t="s">
        <v>220</v>
      </c>
      <c r="O130" s="1" t="s">
        <v>541</v>
      </c>
      <c r="P130" s="1" t="s">
        <v>674</v>
      </c>
      <c r="Q130" s="1" t="s">
        <v>679</v>
      </c>
      <c r="R130" s="1" t="s">
        <v>711</v>
      </c>
    </row>
    <row r="131" spans="1:18" x14ac:dyDescent="0.25">
      <c r="A131" s="13" t="s">
        <v>57</v>
      </c>
      <c r="B131" s="13" t="s">
        <v>59</v>
      </c>
      <c r="C131" s="1" t="s">
        <v>60</v>
      </c>
      <c r="D131" s="1" t="s">
        <v>187</v>
      </c>
      <c r="E131" s="62">
        <v>14</v>
      </c>
      <c r="F131" s="9" t="s">
        <v>75</v>
      </c>
      <c r="G131">
        <v>1</v>
      </c>
      <c r="H131" s="1" t="s">
        <v>188</v>
      </c>
      <c r="I131">
        <v>9</v>
      </c>
      <c r="J131" s="1"/>
      <c r="K131" s="1"/>
      <c r="L131" s="1"/>
      <c r="M131" s="1" t="s">
        <v>212</v>
      </c>
      <c r="N131" s="1" t="s">
        <v>220</v>
      </c>
      <c r="O131" s="1" t="s">
        <v>541</v>
      </c>
      <c r="P131" s="1" t="s">
        <v>674</v>
      </c>
      <c r="Q131" s="1" t="s">
        <v>679</v>
      </c>
      <c r="R131" s="1" t="s">
        <v>711</v>
      </c>
    </row>
    <row r="132" spans="1:18" x14ac:dyDescent="0.25">
      <c r="A132" s="13" t="s">
        <v>194</v>
      </c>
      <c r="B132" s="13" t="s">
        <v>676</v>
      </c>
      <c r="C132" s="1" t="s">
        <v>60</v>
      </c>
      <c r="D132" s="1" t="s">
        <v>187</v>
      </c>
      <c r="E132" s="62">
        <v>14</v>
      </c>
      <c r="F132" s="9" t="s">
        <v>75</v>
      </c>
      <c r="G132">
        <v>1</v>
      </c>
      <c r="H132" s="1" t="s">
        <v>188</v>
      </c>
      <c r="I132">
        <v>17</v>
      </c>
      <c r="J132" s="1"/>
      <c r="K132" s="1"/>
      <c r="L132" s="1"/>
      <c r="M132" s="1" t="s">
        <v>212</v>
      </c>
      <c r="N132" s="1" t="s">
        <v>220</v>
      </c>
      <c r="O132" s="1" t="s">
        <v>541</v>
      </c>
      <c r="P132" s="1" t="s">
        <v>674</v>
      </c>
      <c r="Q132" s="1" t="s">
        <v>679</v>
      </c>
      <c r="R132" s="1" t="s">
        <v>711</v>
      </c>
    </row>
    <row r="133" spans="1:18" x14ac:dyDescent="0.25">
      <c r="A133" s="58" t="s">
        <v>194</v>
      </c>
      <c r="B133" s="58" t="s">
        <v>207</v>
      </c>
      <c r="C133" s="59" t="s">
        <v>60</v>
      </c>
      <c r="D133" s="59" t="s">
        <v>187</v>
      </c>
      <c r="E133" s="65">
        <v>14</v>
      </c>
      <c r="F133" s="81" t="s">
        <v>75</v>
      </c>
      <c r="G133" s="60">
        <v>1</v>
      </c>
      <c r="H133" s="59" t="s">
        <v>188</v>
      </c>
      <c r="I133" s="60">
        <v>4</v>
      </c>
      <c r="J133" s="1"/>
      <c r="K133" s="1"/>
      <c r="L133" s="1"/>
      <c r="M133" s="1" t="s">
        <v>212</v>
      </c>
      <c r="N133" s="1" t="s">
        <v>220</v>
      </c>
      <c r="O133" s="1" t="s">
        <v>541</v>
      </c>
      <c r="P133" s="1" t="s">
        <v>674</v>
      </c>
      <c r="Q133" s="1" t="s">
        <v>679</v>
      </c>
      <c r="R133" s="1" t="s">
        <v>711</v>
      </c>
    </row>
    <row r="134" spans="1:18" x14ac:dyDescent="0.25">
      <c r="A134" s="13" t="s">
        <v>57</v>
      </c>
      <c r="B134" s="13" t="s">
        <v>58</v>
      </c>
      <c r="C134" s="1" t="s">
        <v>60</v>
      </c>
      <c r="D134" s="1" t="s">
        <v>187</v>
      </c>
      <c r="E134" s="62">
        <v>15</v>
      </c>
      <c r="F134" s="9" t="s">
        <v>76</v>
      </c>
      <c r="G134">
        <v>1</v>
      </c>
      <c r="H134" s="1" t="s">
        <v>188</v>
      </c>
      <c r="I134" s="62">
        <v>205</v>
      </c>
      <c r="J134" s="1"/>
      <c r="K134" s="1"/>
      <c r="L134" s="1"/>
      <c r="M134" s="1" t="s">
        <v>220</v>
      </c>
      <c r="N134" s="1" t="s">
        <v>539</v>
      </c>
      <c r="O134" s="1" t="s">
        <v>674</v>
      </c>
      <c r="P134" s="1" t="s">
        <v>675</v>
      </c>
      <c r="Q134" s="1" t="s">
        <v>711</v>
      </c>
      <c r="R134" s="1" t="s">
        <v>712</v>
      </c>
    </row>
    <row r="135" spans="1:18" x14ac:dyDescent="0.25">
      <c r="A135" s="13" t="s">
        <v>57</v>
      </c>
      <c r="B135" s="13" t="s">
        <v>59</v>
      </c>
      <c r="C135" s="1" t="s">
        <v>60</v>
      </c>
      <c r="D135" s="1" t="s">
        <v>187</v>
      </c>
      <c r="E135" s="62">
        <v>15</v>
      </c>
      <c r="F135" s="9" t="s">
        <v>76</v>
      </c>
      <c r="G135">
        <v>1</v>
      </c>
      <c r="H135" s="1" t="s">
        <v>188</v>
      </c>
      <c r="I135">
        <v>7</v>
      </c>
      <c r="J135" s="1"/>
      <c r="K135" s="1"/>
      <c r="L135" s="1"/>
      <c r="M135" s="1" t="s">
        <v>220</v>
      </c>
      <c r="N135" s="1" t="s">
        <v>539</v>
      </c>
      <c r="O135" s="1" t="s">
        <v>674</v>
      </c>
      <c r="P135" s="1" t="s">
        <v>675</v>
      </c>
      <c r="Q135" s="1" t="s">
        <v>711</v>
      </c>
      <c r="R135" s="1" t="s">
        <v>712</v>
      </c>
    </row>
    <row r="136" spans="1:18" x14ac:dyDescent="0.25">
      <c r="A136" s="13" t="s">
        <v>194</v>
      </c>
      <c r="B136" s="13" t="s">
        <v>676</v>
      </c>
      <c r="C136" s="1" t="s">
        <v>60</v>
      </c>
      <c r="D136" s="1" t="s">
        <v>187</v>
      </c>
      <c r="E136" s="62">
        <v>15</v>
      </c>
      <c r="F136" s="9" t="s">
        <v>76</v>
      </c>
      <c r="G136">
        <v>1</v>
      </c>
      <c r="H136" s="1" t="s">
        <v>188</v>
      </c>
      <c r="I136">
        <v>16</v>
      </c>
      <c r="J136" s="1"/>
      <c r="K136" s="1"/>
      <c r="L136" s="1"/>
      <c r="M136" s="1" t="s">
        <v>220</v>
      </c>
      <c r="N136" s="1" t="s">
        <v>539</v>
      </c>
      <c r="O136" s="1" t="s">
        <v>674</v>
      </c>
      <c r="P136" s="1" t="s">
        <v>675</v>
      </c>
      <c r="Q136" s="1" t="s">
        <v>711</v>
      </c>
      <c r="R136" s="1" t="s">
        <v>712</v>
      </c>
    </row>
    <row r="137" spans="1:18" x14ac:dyDescent="0.25">
      <c r="A137" s="58" t="s">
        <v>194</v>
      </c>
      <c r="B137" s="58" t="s">
        <v>207</v>
      </c>
      <c r="C137" s="59" t="s">
        <v>60</v>
      </c>
      <c r="D137" s="59" t="s">
        <v>187</v>
      </c>
      <c r="E137" s="65">
        <v>15</v>
      </c>
      <c r="F137" s="81" t="s">
        <v>76</v>
      </c>
      <c r="G137" s="60">
        <v>1</v>
      </c>
      <c r="H137" s="59" t="s">
        <v>188</v>
      </c>
      <c r="I137" s="60">
        <v>3</v>
      </c>
      <c r="J137" s="1"/>
      <c r="K137" s="1"/>
      <c r="L137" s="1"/>
      <c r="M137" s="1" t="s">
        <v>220</v>
      </c>
      <c r="N137" s="1" t="s">
        <v>539</v>
      </c>
      <c r="O137" s="1" t="s">
        <v>674</v>
      </c>
      <c r="P137" s="1" t="s">
        <v>675</v>
      </c>
      <c r="Q137" s="1" t="s">
        <v>711</v>
      </c>
      <c r="R137" s="1" t="s">
        <v>712</v>
      </c>
    </row>
    <row r="138" spans="1:18" x14ac:dyDescent="0.25">
      <c r="A138" s="13" t="s">
        <v>57</v>
      </c>
      <c r="B138" s="13" t="s">
        <v>58</v>
      </c>
      <c r="C138" s="1" t="s">
        <v>60</v>
      </c>
      <c r="D138" s="1" t="s">
        <v>187</v>
      </c>
      <c r="E138" s="62">
        <v>16</v>
      </c>
      <c r="F138" s="9" t="s">
        <v>77</v>
      </c>
      <c r="G138">
        <v>1</v>
      </c>
      <c r="H138" s="1" t="s">
        <v>188</v>
      </c>
      <c r="I138" s="62">
        <v>195</v>
      </c>
      <c r="J138" s="1"/>
      <c r="K138" s="1"/>
      <c r="L138" s="1"/>
      <c r="M138" s="1" t="s">
        <v>539</v>
      </c>
      <c r="N138" s="1" t="s">
        <v>540</v>
      </c>
      <c r="O138" s="1" t="s">
        <v>675</v>
      </c>
      <c r="P138" s="1" t="s">
        <v>677</v>
      </c>
      <c r="Q138" s="1" t="s">
        <v>712</v>
      </c>
      <c r="R138" s="1" t="s">
        <v>713</v>
      </c>
    </row>
    <row r="139" spans="1:18" x14ac:dyDescent="0.25">
      <c r="A139" s="13" t="s">
        <v>57</v>
      </c>
      <c r="B139" s="13" t="s">
        <v>59</v>
      </c>
      <c r="C139" s="1" t="s">
        <v>60</v>
      </c>
      <c r="D139" s="1" t="s">
        <v>187</v>
      </c>
      <c r="E139" s="62">
        <v>16</v>
      </c>
      <c r="F139" s="9" t="s">
        <v>77</v>
      </c>
      <c r="G139">
        <v>1</v>
      </c>
      <c r="H139" s="1" t="s">
        <v>188</v>
      </c>
      <c r="I139">
        <v>3</v>
      </c>
      <c r="J139" s="1"/>
      <c r="K139" s="1"/>
      <c r="L139" s="1"/>
      <c r="M139" s="1" t="s">
        <v>539</v>
      </c>
      <c r="N139" s="1" t="s">
        <v>540</v>
      </c>
      <c r="O139" s="1" t="s">
        <v>675</v>
      </c>
      <c r="P139" s="1" t="s">
        <v>677</v>
      </c>
      <c r="Q139" s="1" t="s">
        <v>712</v>
      </c>
      <c r="R139" s="1" t="s">
        <v>713</v>
      </c>
    </row>
    <row r="140" spans="1:18" x14ac:dyDescent="0.25">
      <c r="A140" s="13" t="s">
        <v>194</v>
      </c>
      <c r="B140" s="13" t="s">
        <v>676</v>
      </c>
      <c r="C140" s="1" t="s">
        <v>60</v>
      </c>
      <c r="D140" s="1" t="s">
        <v>187</v>
      </c>
      <c r="E140" s="62">
        <v>16</v>
      </c>
      <c r="F140" s="9" t="s">
        <v>77</v>
      </c>
      <c r="G140">
        <v>1</v>
      </c>
      <c r="H140" s="1" t="s">
        <v>188</v>
      </c>
      <c r="I140">
        <v>18</v>
      </c>
      <c r="J140" s="1"/>
      <c r="K140" s="1"/>
      <c r="L140" s="1"/>
      <c r="M140" s="1" t="s">
        <v>539</v>
      </c>
      <c r="N140" s="1" t="s">
        <v>540</v>
      </c>
      <c r="O140" s="1" t="s">
        <v>675</v>
      </c>
      <c r="P140" s="1" t="s">
        <v>677</v>
      </c>
      <c r="Q140" s="1" t="s">
        <v>712</v>
      </c>
      <c r="R140" s="1" t="s">
        <v>713</v>
      </c>
    </row>
    <row r="141" spans="1:18" x14ac:dyDescent="0.25">
      <c r="A141" s="58" t="s">
        <v>194</v>
      </c>
      <c r="B141" s="58" t="s">
        <v>207</v>
      </c>
      <c r="C141" s="59" t="s">
        <v>60</v>
      </c>
      <c r="D141" s="59" t="s">
        <v>187</v>
      </c>
      <c r="E141" s="65">
        <v>16</v>
      </c>
      <c r="F141" s="81" t="s">
        <v>77</v>
      </c>
      <c r="G141" s="60">
        <v>1</v>
      </c>
      <c r="H141" s="59" t="s">
        <v>188</v>
      </c>
      <c r="I141">
        <v>7</v>
      </c>
      <c r="J141" s="1"/>
      <c r="K141" s="1"/>
      <c r="L141" s="1"/>
      <c r="M141" s="1" t="s">
        <v>539</v>
      </c>
      <c r="N141" s="1" t="s">
        <v>540</v>
      </c>
      <c r="O141" s="1" t="s">
        <v>675</v>
      </c>
      <c r="P141" s="1" t="s">
        <v>677</v>
      </c>
      <c r="Q141" s="1" t="s">
        <v>712</v>
      </c>
      <c r="R141" s="1" t="s">
        <v>713</v>
      </c>
    </row>
    <row r="142" spans="1:18" x14ac:dyDescent="0.25">
      <c r="A142" s="13" t="s">
        <v>57</v>
      </c>
      <c r="B142" s="13" t="s">
        <v>58</v>
      </c>
      <c r="C142" s="1" t="s">
        <v>60</v>
      </c>
      <c r="D142" s="1" t="s">
        <v>187</v>
      </c>
      <c r="E142" s="62">
        <v>17</v>
      </c>
      <c r="F142" s="9" t="s">
        <v>78</v>
      </c>
      <c r="G142">
        <v>1</v>
      </c>
      <c r="H142" s="1" t="s">
        <v>188</v>
      </c>
      <c r="I142">
        <v>146</v>
      </c>
      <c r="J142" s="1"/>
      <c r="K142" s="1"/>
      <c r="L142" s="1"/>
      <c r="M142" s="1" t="s">
        <v>540</v>
      </c>
      <c r="N142" s="1" t="s">
        <v>541</v>
      </c>
      <c r="O142" s="1" t="s">
        <v>677</v>
      </c>
      <c r="P142" s="1" t="s">
        <v>678</v>
      </c>
      <c r="Q142" s="1" t="s">
        <v>713</v>
      </c>
      <c r="R142" s="1" t="s">
        <v>714</v>
      </c>
    </row>
    <row r="143" spans="1:18" x14ac:dyDescent="0.25">
      <c r="A143" s="13" t="s">
        <v>194</v>
      </c>
      <c r="B143" s="13" t="s">
        <v>676</v>
      </c>
      <c r="C143" s="1" t="s">
        <v>60</v>
      </c>
      <c r="D143" s="1" t="s">
        <v>187</v>
      </c>
      <c r="E143" s="62">
        <v>17</v>
      </c>
      <c r="F143" s="9" t="s">
        <v>78</v>
      </c>
      <c r="G143">
        <v>1</v>
      </c>
      <c r="H143" s="1" t="s">
        <v>188</v>
      </c>
      <c r="I143">
        <v>12</v>
      </c>
      <c r="J143" s="1"/>
      <c r="K143" s="1"/>
      <c r="L143" s="1"/>
      <c r="M143" s="1" t="s">
        <v>540</v>
      </c>
      <c r="N143" s="1" t="s">
        <v>541</v>
      </c>
      <c r="O143" s="1" t="s">
        <v>677</v>
      </c>
      <c r="P143" s="1" t="s">
        <v>678</v>
      </c>
      <c r="Q143" s="1" t="s">
        <v>713</v>
      </c>
      <c r="R143" s="1" t="s">
        <v>714</v>
      </c>
    </row>
    <row r="144" spans="1:18" x14ac:dyDescent="0.25">
      <c r="A144" s="58" t="s">
        <v>194</v>
      </c>
      <c r="B144" s="58" t="s">
        <v>207</v>
      </c>
      <c r="C144" s="59" t="s">
        <v>60</v>
      </c>
      <c r="D144" s="59" t="s">
        <v>187</v>
      </c>
      <c r="E144" s="65">
        <v>17</v>
      </c>
      <c r="F144" s="81" t="s">
        <v>78</v>
      </c>
      <c r="G144" s="60">
        <v>1</v>
      </c>
      <c r="H144" s="59" t="s">
        <v>188</v>
      </c>
      <c r="I144">
        <v>6</v>
      </c>
      <c r="J144" s="1"/>
      <c r="K144" s="1"/>
      <c r="L144" s="1"/>
      <c r="M144" s="1" t="s">
        <v>540</v>
      </c>
      <c r="N144" s="1" t="s">
        <v>541</v>
      </c>
      <c r="O144" s="1" t="s">
        <v>677</v>
      </c>
      <c r="P144" s="1" t="s">
        <v>678</v>
      </c>
      <c r="Q144" s="1" t="s">
        <v>713</v>
      </c>
      <c r="R144" s="1" t="s">
        <v>714</v>
      </c>
    </row>
    <row r="145" spans="1:18" x14ac:dyDescent="0.25">
      <c r="A145" s="13" t="s">
        <v>57</v>
      </c>
      <c r="B145" s="13" t="s">
        <v>58</v>
      </c>
      <c r="C145" s="1" t="s">
        <v>60</v>
      </c>
      <c r="D145" s="1" t="s">
        <v>187</v>
      </c>
      <c r="E145" s="62">
        <v>18</v>
      </c>
      <c r="F145" s="9" t="s">
        <v>79</v>
      </c>
      <c r="G145">
        <v>1</v>
      </c>
      <c r="H145" s="1" t="s">
        <v>188</v>
      </c>
      <c r="I145">
        <v>175</v>
      </c>
      <c r="J145" s="1"/>
      <c r="K145" s="1"/>
      <c r="L145" s="1"/>
      <c r="M145" s="1" t="s">
        <v>541</v>
      </c>
      <c r="N145" s="1" t="s">
        <v>674</v>
      </c>
      <c r="O145" s="1" t="s">
        <v>678</v>
      </c>
      <c r="P145" s="1" t="s">
        <v>679</v>
      </c>
      <c r="Q145" s="1" t="s">
        <v>714</v>
      </c>
      <c r="R145" s="1" t="s">
        <v>715</v>
      </c>
    </row>
    <row r="146" spans="1:18" x14ac:dyDescent="0.25">
      <c r="A146" s="13" t="s">
        <v>194</v>
      </c>
      <c r="B146" s="13" t="s">
        <v>676</v>
      </c>
      <c r="C146" s="1" t="s">
        <v>60</v>
      </c>
      <c r="D146" s="1" t="s">
        <v>187</v>
      </c>
      <c r="E146" s="62">
        <v>18</v>
      </c>
      <c r="F146" s="9" t="s">
        <v>79</v>
      </c>
      <c r="G146">
        <v>1</v>
      </c>
      <c r="H146" s="1" t="s">
        <v>188</v>
      </c>
      <c r="I146">
        <v>14</v>
      </c>
      <c r="J146" s="1"/>
      <c r="K146" s="1"/>
      <c r="L146" s="1"/>
      <c r="M146" s="1" t="s">
        <v>541</v>
      </c>
      <c r="N146" s="1" t="s">
        <v>674</v>
      </c>
      <c r="O146" s="1" t="s">
        <v>678</v>
      </c>
      <c r="P146" s="1" t="s">
        <v>679</v>
      </c>
      <c r="Q146" s="1" t="s">
        <v>714</v>
      </c>
      <c r="R146" s="1" t="s">
        <v>715</v>
      </c>
    </row>
    <row r="147" spans="1:18" x14ac:dyDescent="0.25">
      <c r="A147" s="58" t="s">
        <v>194</v>
      </c>
      <c r="B147" s="58" t="s">
        <v>207</v>
      </c>
      <c r="C147" s="59" t="s">
        <v>60</v>
      </c>
      <c r="D147" s="59" t="s">
        <v>187</v>
      </c>
      <c r="E147" s="66">
        <v>18</v>
      </c>
      <c r="F147" s="81" t="s">
        <v>79</v>
      </c>
      <c r="G147" s="60">
        <v>1</v>
      </c>
      <c r="H147" s="59" t="s">
        <v>188</v>
      </c>
      <c r="I147">
        <v>1</v>
      </c>
      <c r="J147" s="1"/>
      <c r="K147" s="1"/>
      <c r="L147" s="1"/>
      <c r="M147" s="1" t="s">
        <v>541</v>
      </c>
      <c r="N147" s="1" t="s">
        <v>674</v>
      </c>
      <c r="O147" s="1" t="s">
        <v>678</v>
      </c>
      <c r="P147" s="1" t="s">
        <v>679</v>
      </c>
      <c r="Q147" s="1" t="s">
        <v>714</v>
      </c>
      <c r="R147" s="1" t="s">
        <v>715</v>
      </c>
    </row>
    <row r="148" spans="1:18" x14ac:dyDescent="0.25">
      <c r="A148" s="13" t="s">
        <v>57</v>
      </c>
      <c r="B148" s="13" t="s">
        <v>58</v>
      </c>
      <c r="C148" s="1" t="s">
        <v>60</v>
      </c>
      <c r="D148" s="1" t="s">
        <v>187</v>
      </c>
      <c r="E148" s="62">
        <v>19</v>
      </c>
      <c r="F148" s="81" t="s">
        <v>80</v>
      </c>
      <c r="G148">
        <v>1</v>
      </c>
      <c r="H148" s="1" t="s">
        <v>188</v>
      </c>
      <c r="I148">
        <v>128</v>
      </c>
      <c r="J148" s="1"/>
      <c r="K148" s="1"/>
      <c r="L148" s="1"/>
      <c r="M148" s="1" t="s">
        <v>674</v>
      </c>
      <c r="N148" s="1" t="s">
        <v>675</v>
      </c>
      <c r="O148" s="1" t="s">
        <v>679</v>
      </c>
      <c r="P148" s="1" t="s">
        <v>711</v>
      </c>
      <c r="Q148" s="1" t="s">
        <v>715</v>
      </c>
      <c r="R148" s="1" t="s">
        <v>716</v>
      </c>
    </row>
    <row r="149" spans="1:18" x14ac:dyDescent="0.25">
      <c r="A149" s="13" t="s">
        <v>194</v>
      </c>
      <c r="B149" s="13" t="s">
        <v>676</v>
      </c>
      <c r="C149" s="1" t="s">
        <v>60</v>
      </c>
      <c r="D149" s="1" t="s">
        <v>187</v>
      </c>
      <c r="E149" s="62">
        <v>19</v>
      </c>
      <c r="F149" s="81" t="s">
        <v>80</v>
      </c>
      <c r="G149">
        <v>1</v>
      </c>
      <c r="H149" s="1" t="s">
        <v>188</v>
      </c>
      <c r="I149">
        <v>11</v>
      </c>
      <c r="J149" s="1"/>
      <c r="K149" s="1"/>
      <c r="L149" s="1"/>
      <c r="M149" s="1" t="s">
        <v>674</v>
      </c>
      <c r="N149" s="1" t="s">
        <v>675</v>
      </c>
      <c r="O149" s="1" t="s">
        <v>679</v>
      </c>
      <c r="P149" s="1" t="s">
        <v>711</v>
      </c>
      <c r="Q149" s="1" t="s">
        <v>715</v>
      </c>
      <c r="R149" s="1" t="s">
        <v>716</v>
      </c>
    </row>
    <row r="150" spans="1:18" x14ac:dyDescent="0.25">
      <c r="A150" s="58" t="s">
        <v>194</v>
      </c>
      <c r="B150" s="58" t="s">
        <v>207</v>
      </c>
      <c r="C150" s="59" t="s">
        <v>60</v>
      </c>
      <c r="D150" s="59" t="s">
        <v>187</v>
      </c>
      <c r="E150" s="65">
        <v>19</v>
      </c>
      <c r="F150" s="81" t="s">
        <v>80</v>
      </c>
      <c r="G150" s="60">
        <v>1</v>
      </c>
      <c r="H150" s="59" t="s">
        <v>188</v>
      </c>
      <c r="I150">
        <v>2</v>
      </c>
      <c r="J150" s="1"/>
      <c r="K150" s="1"/>
      <c r="L150" s="1"/>
      <c r="M150" s="1" t="s">
        <v>674</v>
      </c>
      <c r="N150" s="1" t="s">
        <v>675</v>
      </c>
      <c r="O150" s="1" t="s">
        <v>679</v>
      </c>
      <c r="P150" s="1" t="s">
        <v>711</v>
      </c>
      <c r="Q150" s="1" t="s">
        <v>715</v>
      </c>
      <c r="R150" s="1" t="s">
        <v>716</v>
      </c>
    </row>
    <row r="151" spans="1:18" x14ac:dyDescent="0.25">
      <c r="A151" s="13" t="s">
        <v>57</v>
      </c>
      <c r="B151" s="13" t="s">
        <v>58</v>
      </c>
      <c r="C151" s="1" t="s">
        <v>60</v>
      </c>
      <c r="D151" s="1" t="s">
        <v>187</v>
      </c>
      <c r="E151" s="62">
        <v>20</v>
      </c>
      <c r="F151" s="81" t="s">
        <v>81</v>
      </c>
      <c r="G151">
        <v>1</v>
      </c>
      <c r="H151" s="1" t="s">
        <v>188</v>
      </c>
      <c r="I151">
        <v>100</v>
      </c>
      <c r="J151" s="1"/>
      <c r="K151" s="1"/>
      <c r="L151" s="1"/>
      <c r="M151" s="1" t="s">
        <v>675</v>
      </c>
      <c r="N151" s="1" t="s">
        <v>677</v>
      </c>
      <c r="O151" s="1" t="s">
        <v>711</v>
      </c>
      <c r="P151" s="1" t="s">
        <v>712</v>
      </c>
      <c r="Q151" s="1" t="s">
        <v>716</v>
      </c>
      <c r="R151" s="1" t="s">
        <v>717</v>
      </c>
    </row>
    <row r="152" spans="1:18" x14ac:dyDescent="0.25">
      <c r="A152" s="13" t="s">
        <v>194</v>
      </c>
      <c r="B152" s="13" t="s">
        <v>676</v>
      </c>
      <c r="C152" s="1" t="s">
        <v>60</v>
      </c>
      <c r="D152" s="1" t="s">
        <v>187</v>
      </c>
      <c r="E152" s="62">
        <v>20</v>
      </c>
      <c r="F152" s="81" t="s">
        <v>81</v>
      </c>
      <c r="G152">
        <v>1</v>
      </c>
      <c r="H152" s="1" t="s">
        <v>188</v>
      </c>
      <c r="I152">
        <v>7</v>
      </c>
      <c r="J152" s="1"/>
      <c r="K152" s="1"/>
      <c r="L152" s="1"/>
      <c r="M152" s="1" t="s">
        <v>675</v>
      </c>
      <c r="N152" s="1" t="s">
        <v>677</v>
      </c>
      <c r="O152" s="1" t="s">
        <v>711</v>
      </c>
      <c r="P152" s="1" t="s">
        <v>712</v>
      </c>
      <c r="Q152" s="1" t="s">
        <v>716</v>
      </c>
      <c r="R152" s="1" t="s">
        <v>717</v>
      </c>
    </row>
    <row r="153" spans="1:18" x14ac:dyDescent="0.25">
      <c r="A153" s="58" t="s">
        <v>194</v>
      </c>
      <c r="B153" s="58" t="s">
        <v>207</v>
      </c>
      <c r="C153" s="59" t="s">
        <v>60</v>
      </c>
      <c r="D153" s="59" t="s">
        <v>187</v>
      </c>
      <c r="E153" s="65">
        <v>20</v>
      </c>
      <c r="F153" s="81" t="s">
        <v>81</v>
      </c>
      <c r="G153" s="60">
        <v>1</v>
      </c>
      <c r="H153" s="59" t="s">
        <v>188</v>
      </c>
      <c r="I153">
        <v>1</v>
      </c>
      <c r="J153" s="1"/>
      <c r="K153" s="1"/>
      <c r="L153" s="1"/>
      <c r="M153" s="1" t="s">
        <v>675</v>
      </c>
      <c r="N153" s="1" t="s">
        <v>677</v>
      </c>
      <c r="O153" s="1" t="s">
        <v>711</v>
      </c>
      <c r="P153" s="1" t="s">
        <v>712</v>
      </c>
      <c r="Q153" s="1" t="s">
        <v>716</v>
      </c>
      <c r="R153" s="1" t="s">
        <v>717</v>
      </c>
    </row>
    <row r="154" spans="1:18" x14ac:dyDescent="0.25">
      <c r="A154" s="13" t="s">
        <v>57</v>
      </c>
      <c r="B154" s="13" t="s">
        <v>58</v>
      </c>
      <c r="C154" s="1" t="s">
        <v>60</v>
      </c>
      <c r="D154" s="1" t="s">
        <v>87</v>
      </c>
      <c r="E154" s="62">
        <v>21</v>
      </c>
      <c r="F154" s="81" t="s">
        <v>82</v>
      </c>
      <c r="G154">
        <v>1</v>
      </c>
      <c r="H154" s="1" t="s">
        <v>188</v>
      </c>
      <c r="I154">
        <v>2</v>
      </c>
      <c r="J154" s="1"/>
      <c r="K154" s="1"/>
      <c r="L154" s="1"/>
      <c r="M154" s="1" t="s">
        <v>677</v>
      </c>
      <c r="N154" s="1" t="s">
        <v>678</v>
      </c>
      <c r="O154" s="1" t="s">
        <v>712</v>
      </c>
      <c r="P154" s="1" t="s">
        <v>713</v>
      </c>
      <c r="Q154" s="1" t="s">
        <v>717</v>
      </c>
      <c r="R154" s="1" t="s">
        <v>1052</v>
      </c>
    </row>
    <row r="155" spans="1:18" x14ac:dyDescent="0.25">
      <c r="A155" s="13" t="s">
        <v>57</v>
      </c>
      <c r="B155" s="13" t="s">
        <v>58</v>
      </c>
      <c r="C155" s="1" t="s">
        <v>60</v>
      </c>
      <c r="D155" s="1" t="s">
        <v>187</v>
      </c>
      <c r="E155" s="62">
        <v>21</v>
      </c>
      <c r="F155" s="81" t="s">
        <v>82</v>
      </c>
      <c r="G155">
        <v>1</v>
      </c>
      <c r="H155" s="1" t="s">
        <v>188</v>
      </c>
      <c r="I155">
        <v>56</v>
      </c>
      <c r="J155" s="1"/>
      <c r="K155" s="1"/>
      <c r="L155" s="1"/>
      <c r="M155" s="1" t="s">
        <v>677</v>
      </c>
      <c r="N155" s="1" t="s">
        <v>678</v>
      </c>
      <c r="O155" s="1" t="s">
        <v>712</v>
      </c>
      <c r="P155" s="1" t="s">
        <v>713</v>
      </c>
      <c r="Q155" s="1" t="s">
        <v>717</v>
      </c>
      <c r="R155" s="1" t="s">
        <v>1052</v>
      </c>
    </row>
    <row r="156" spans="1:18" x14ac:dyDescent="0.25">
      <c r="A156" s="13" t="s">
        <v>57</v>
      </c>
      <c r="B156" s="64" t="s">
        <v>59</v>
      </c>
      <c r="C156" s="1" t="s">
        <v>60</v>
      </c>
      <c r="D156" s="1" t="s">
        <v>187</v>
      </c>
      <c r="E156" s="62">
        <v>21</v>
      </c>
      <c r="F156" s="81" t="s">
        <v>82</v>
      </c>
      <c r="G156">
        <v>1</v>
      </c>
      <c r="H156" s="1" t="s">
        <v>188</v>
      </c>
      <c r="I156">
        <v>4</v>
      </c>
      <c r="J156" s="1"/>
      <c r="K156" s="1"/>
      <c r="L156" s="1"/>
      <c r="M156" s="1" t="s">
        <v>677</v>
      </c>
      <c r="N156" s="1" t="s">
        <v>678</v>
      </c>
      <c r="O156" s="1" t="s">
        <v>712</v>
      </c>
      <c r="P156" s="1" t="s">
        <v>713</v>
      </c>
      <c r="Q156" s="1" t="s">
        <v>717</v>
      </c>
      <c r="R156" s="1" t="s">
        <v>1052</v>
      </c>
    </row>
    <row r="157" spans="1:18" s="84" customFormat="1" ht="16.5" thickBot="1" x14ac:dyDescent="0.3">
      <c r="A157" s="86" t="s">
        <v>194</v>
      </c>
      <c r="B157" s="86" t="s">
        <v>1023</v>
      </c>
      <c r="C157" s="43" t="s">
        <v>60</v>
      </c>
      <c r="D157" s="43" t="s">
        <v>187</v>
      </c>
      <c r="E157" s="85">
        <v>21</v>
      </c>
      <c r="F157" s="75" t="s">
        <v>82</v>
      </c>
      <c r="G157" s="84">
        <v>1</v>
      </c>
      <c r="H157" s="43" t="s">
        <v>188</v>
      </c>
      <c r="I157" s="84">
        <v>26</v>
      </c>
      <c r="J157" s="43"/>
      <c r="K157" s="43"/>
      <c r="L157" s="43"/>
      <c r="M157" s="43" t="s">
        <v>677</v>
      </c>
      <c r="N157" s="43" t="s">
        <v>678</v>
      </c>
      <c r="O157" s="43" t="s">
        <v>712</v>
      </c>
      <c r="P157" s="43" t="s">
        <v>713</v>
      </c>
      <c r="Q157" s="43" t="s">
        <v>717</v>
      </c>
      <c r="R157" s="43" t="s">
        <v>1052</v>
      </c>
    </row>
    <row r="158" spans="1:18" s="36" customFormat="1" x14ac:dyDescent="0.25">
      <c r="A158" s="64" t="s">
        <v>57</v>
      </c>
      <c r="B158" s="64" t="s">
        <v>58</v>
      </c>
      <c r="C158" s="37" t="s">
        <v>60</v>
      </c>
      <c r="D158" s="37" t="s">
        <v>187</v>
      </c>
      <c r="E158" s="62">
        <v>22</v>
      </c>
      <c r="F158" s="38">
        <v>43364</v>
      </c>
      <c r="G158" s="36">
        <v>1</v>
      </c>
      <c r="H158" s="37" t="s">
        <v>188</v>
      </c>
      <c r="I158" s="36">
        <v>46</v>
      </c>
      <c r="J158" s="37"/>
      <c r="K158" s="37"/>
      <c r="L158" s="37"/>
      <c r="M158" s="37" t="s">
        <v>678</v>
      </c>
      <c r="N158" s="37" t="s">
        <v>679</v>
      </c>
      <c r="O158" s="37" t="s">
        <v>713</v>
      </c>
      <c r="P158" s="37" t="s">
        <v>714</v>
      </c>
      <c r="Q158" s="37" t="s">
        <v>1052</v>
      </c>
      <c r="R158" s="37" t="s">
        <v>1053</v>
      </c>
    </row>
    <row r="159" spans="1:18" x14ac:dyDescent="0.25">
      <c r="A159" s="13" t="s">
        <v>57</v>
      </c>
      <c r="B159" s="13" t="s">
        <v>58</v>
      </c>
      <c r="C159" s="1" t="s">
        <v>60</v>
      </c>
      <c r="D159" s="1" t="s">
        <v>78</v>
      </c>
      <c r="E159" s="62">
        <v>1</v>
      </c>
      <c r="F159" s="9">
        <v>43364</v>
      </c>
      <c r="G159">
        <v>1</v>
      </c>
      <c r="H159" s="1" t="s">
        <v>188</v>
      </c>
      <c r="I159">
        <v>0</v>
      </c>
      <c r="J159" s="1"/>
      <c r="K159" s="1"/>
      <c r="L159" s="1"/>
      <c r="M159" s="1" t="s">
        <v>678</v>
      </c>
      <c r="N159" s="1" t="s">
        <v>679</v>
      </c>
      <c r="O159" s="37" t="s">
        <v>713</v>
      </c>
      <c r="P159" s="37" t="s">
        <v>714</v>
      </c>
      <c r="Q159" s="1" t="s">
        <v>1052</v>
      </c>
      <c r="R159" s="1" t="s">
        <v>1053</v>
      </c>
    </row>
    <row r="160" spans="1:18" x14ac:dyDescent="0.25">
      <c r="A160" s="13" t="s">
        <v>194</v>
      </c>
      <c r="B160" s="13" t="s">
        <v>676</v>
      </c>
      <c r="C160" s="1" t="s">
        <v>60</v>
      </c>
      <c r="D160" s="1" t="s">
        <v>187</v>
      </c>
      <c r="E160" s="62">
        <v>22</v>
      </c>
      <c r="F160" s="9">
        <v>43364</v>
      </c>
      <c r="G160">
        <v>1</v>
      </c>
      <c r="H160" s="1" t="s">
        <v>188</v>
      </c>
      <c r="I160">
        <v>4</v>
      </c>
      <c r="J160" s="1"/>
      <c r="K160" s="1"/>
      <c r="L160" s="1"/>
      <c r="M160" s="1" t="s">
        <v>678</v>
      </c>
      <c r="N160" s="1" t="s">
        <v>679</v>
      </c>
      <c r="O160" s="37" t="s">
        <v>713</v>
      </c>
      <c r="P160" s="37" t="s">
        <v>714</v>
      </c>
      <c r="Q160" s="1" t="s">
        <v>1052</v>
      </c>
      <c r="R160" s="1" t="s">
        <v>1053</v>
      </c>
    </row>
    <row r="161" spans="1:18" x14ac:dyDescent="0.25">
      <c r="A161" s="13" t="s">
        <v>194</v>
      </c>
      <c r="B161" s="13" t="s">
        <v>207</v>
      </c>
      <c r="C161" s="1" t="s">
        <v>60</v>
      </c>
      <c r="D161" s="1" t="s">
        <v>78</v>
      </c>
      <c r="E161" s="62">
        <v>1</v>
      </c>
      <c r="F161" s="9">
        <v>43364</v>
      </c>
      <c r="G161">
        <v>1</v>
      </c>
      <c r="H161" s="1" t="s">
        <v>188</v>
      </c>
      <c r="I161">
        <v>2</v>
      </c>
      <c r="J161" s="1"/>
      <c r="K161" s="1"/>
      <c r="L161" s="1"/>
      <c r="M161" s="1" t="s">
        <v>678</v>
      </c>
      <c r="N161" s="1" t="s">
        <v>679</v>
      </c>
      <c r="O161" s="37" t="s">
        <v>713</v>
      </c>
      <c r="P161" s="37" t="s">
        <v>714</v>
      </c>
      <c r="Q161" s="1" t="s">
        <v>1052</v>
      </c>
      <c r="R161" s="1" t="s">
        <v>1053</v>
      </c>
    </row>
    <row r="162" spans="1:18" x14ac:dyDescent="0.25">
      <c r="A162" s="13" t="s">
        <v>194</v>
      </c>
      <c r="B162" s="13" t="s">
        <v>1043</v>
      </c>
      <c r="C162" s="1" t="s">
        <v>60</v>
      </c>
      <c r="D162" s="1" t="s">
        <v>78</v>
      </c>
      <c r="E162" s="62">
        <v>1</v>
      </c>
      <c r="F162" s="9">
        <v>43364</v>
      </c>
      <c r="G162">
        <v>1</v>
      </c>
      <c r="H162" s="1" t="s">
        <v>188</v>
      </c>
      <c r="I162">
        <v>3</v>
      </c>
      <c r="J162" s="1"/>
      <c r="K162" s="1"/>
      <c r="L162" s="1"/>
      <c r="M162" s="1" t="s">
        <v>678</v>
      </c>
      <c r="N162" s="1" t="s">
        <v>679</v>
      </c>
      <c r="O162" s="37" t="s">
        <v>713</v>
      </c>
      <c r="P162" s="37" t="s">
        <v>714</v>
      </c>
      <c r="Q162" s="1" t="s">
        <v>1052</v>
      </c>
      <c r="R162" s="1" t="s">
        <v>1053</v>
      </c>
    </row>
    <row r="163" spans="1:18" x14ac:dyDescent="0.25">
      <c r="A163" s="13" t="s">
        <v>194</v>
      </c>
      <c r="B163" s="13" t="s">
        <v>1044</v>
      </c>
      <c r="C163" s="1" t="s">
        <v>1045</v>
      </c>
      <c r="D163" s="1" t="s">
        <v>78</v>
      </c>
      <c r="E163" s="62">
        <v>1</v>
      </c>
      <c r="F163" s="9">
        <v>43364</v>
      </c>
      <c r="G163">
        <v>1</v>
      </c>
      <c r="H163" s="1" t="s">
        <v>188</v>
      </c>
      <c r="I163">
        <v>250</v>
      </c>
      <c r="J163" s="1"/>
      <c r="K163" s="1"/>
      <c r="L163" s="1"/>
      <c r="M163" s="1" t="s">
        <v>678</v>
      </c>
      <c r="N163" s="1" t="s">
        <v>679</v>
      </c>
      <c r="O163" s="37" t="s">
        <v>713</v>
      </c>
      <c r="P163" s="37" t="s">
        <v>714</v>
      </c>
      <c r="Q163" s="1" t="s">
        <v>1052</v>
      </c>
      <c r="R163" s="1" t="s">
        <v>1053</v>
      </c>
    </row>
    <row r="164" spans="1:18" x14ac:dyDescent="0.25">
      <c r="A164" s="13" t="s">
        <v>194</v>
      </c>
      <c r="B164" s="13" t="s">
        <v>1044</v>
      </c>
      <c r="C164" s="1" t="s">
        <v>1045</v>
      </c>
      <c r="D164" s="1" t="s">
        <v>78</v>
      </c>
      <c r="E164" s="62">
        <v>1</v>
      </c>
      <c r="F164" s="9">
        <v>43364</v>
      </c>
      <c r="G164">
        <v>2</v>
      </c>
      <c r="H164" s="1" t="s">
        <v>188</v>
      </c>
      <c r="I164">
        <v>260</v>
      </c>
      <c r="J164" s="1"/>
      <c r="K164" s="1"/>
      <c r="L164" s="1"/>
      <c r="M164" s="1" t="s">
        <v>678</v>
      </c>
      <c r="N164" s="1" t="s">
        <v>679</v>
      </c>
      <c r="O164" s="37" t="s">
        <v>713</v>
      </c>
      <c r="P164" s="37" t="s">
        <v>714</v>
      </c>
      <c r="Q164" s="1" t="s">
        <v>1052</v>
      </c>
      <c r="R164" s="1" t="s">
        <v>1053</v>
      </c>
    </row>
    <row r="165" spans="1:18" x14ac:dyDescent="0.25">
      <c r="A165" s="13" t="s">
        <v>194</v>
      </c>
      <c r="B165" s="13" t="s">
        <v>1046</v>
      </c>
      <c r="C165" s="1" t="s">
        <v>1045</v>
      </c>
      <c r="D165" s="1" t="s">
        <v>78</v>
      </c>
      <c r="E165" s="62">
        <v>1</v>
      </c>
      <c r="F165" s="9">
        <v>43364</v>
      </c>
      <c r="G165">
        <v>1</v>
      </c>
      <c r="H165" s="1" t="s">
        <v>188</v>
      </c>
      <c r="I165">
        <v>211</v>
      </c>
      <c r="J165" s="1"/>
      <c r="K165" s="1"/>
      <c r="L165" s="1"/>
      <c r="M165" s="1" t="s">
        <v>678</v>
      </c>
      <c r="N165" s="1" t="s">
        <v>679</v>
      </c>
      <c r="O165" s="37" t="s">
        <v>713</v>
      </c>
      <c r="P165" s="37" t="s">
        <v>714</v>
      </c>
      <c r="Q165" s="1" t="s">
        <v>1052</v>
      </c>
      <c r="R165" s="1" t="s">
        <v>1053</v>
      </c>
    </row>
    <row r="166" spans="1:18" x14ac:dyDescent="0.25">
      <c r="A166" s="13" t="s">
        <v>194</v>
      </c>
      <c r="B166" s="13" t="s">
        <v>1046</v>
      </c>
      <c r="C166" s="1" t="s">
        <v>1045</v>
      </c>
      <c r="D166" s="1" t="s">
        <v>78</v>
      </c>
      <c r="E166" s="62">
        <v>1</v>
      </c>
      <c r="F166" s="9">
        <v>43364</v>
      </c>
      <c r="G166">
        <v>2</v>
      </c>
      <c r="H166" s="1" t="s">
        <v>188</v>
      </c>
      <c r="I166">
        <v>141</v>
      </c>
      <c r="J166" s="1"/>
      <c r="K166" s="1"/>
      <c r="L166" s="1"/>
      <c r="M166" s="1" t="s">
        <v>678</v>
      </c>
      <c r="N166" s="1" t="s">
        <v>679</v>
      </c>
      <c r="O166" s="37" t="s">
        <v>713</v>
      </c>
      <c r="P166" s="37" t="s">
        <v>714</v>
      </c>
      <c r="Q166" s="1" t="s">
        <v>1052</v>
      </c>
      <c r="R166" s="1" t="s">
        <v>1053</v>
      </c>
    </row>
    <row r="167" spans="1:18" x14ac:dyDescent="0.25">
      <c r="A167" s="13" t="s">
        <v>57</v>
      </c>
      <c r="B167" s="13" t="s">
        <v>59</v>
      </c>
      <c r="C167" s="1" t="s">
        <v>1045</v>
      </c>
      <c r="D167" s="1" t="s">
        <v>78</v>
      </c>
      <c r="E167" s="62">
        <v>1</v>
      </c>
      <c r="F167" s="9">
        <v>43364</v>
      </c>
      <c r="G167">
        <v>1</v>
      </c>
      <c r="H167" s="1" t="s">
        <v>188</v>
      </c>
      <c r="I167">
        <v>0</v>
      </c>
      <c r="J167" s="1"/>
      <c r="K167" s="1"/>
      <c r="L167" s="1"/>
      <c r="M167" s="1" t="s">
        <v>678</v>
      </c>
      <c r="N167" s="1" t="s">
        <v>679</v>
      </c>
      <c r="O167" s="37" t="s">
        <v>713</v>
      </c>
      <c r="P167" s="37" t="s">
        <v>714</v>
      </c>
      <c r="Q167" s="1" t="s">
        <v>1052</v>
      </c>
      <c r="R167" s="1" t="s">
        <v>1053</v>
      </c>
    </row>
    <row r="168" spans="1:18" s="84" customFormat="1" ht="16.5" thickBot="1" x14ac:dyDescent="0.3">
      <c r="B168" s="84">
        <v>128</v>
      </c>
      <c r="C168" s="43" t="s">
        <v>1045</v>
      </c>
      <c r="D168" s="43" t="s">
        <v>78</v>
      </c>
      <c r="E168" s="85">
        <v>1</v>
      </c>
      <c r="F168" s="75">
        <v>43364</v>
      </c>
      <c r="G168" s="84">
        <v>1</v>
      </c>
      <c r="H168" s="43" t="s">
        <v>188</v>
      </c>
      <c r="I168" s="84">
        <v>0</v>
      </c>
      <c r="J168" s="43"/>
      <c r="K168" s="43"/>
      <c r="L168" s="43"/>
      <c r="M168" s="43" t="s">
        <v>678</v>
      </c>
      <c r="N168" s="43" t="s">
        <v>679</v>
      </c>
      <c r="O168" s="43" t="s">
        <v>713</v>
      </c>
      <c r="P168" s="43" t="s">
        <v>714</v>
      </c>
      <c r="Q168" s="43" t="s">
        <v>1052</v>
      </c>
      <c r="R168" s="43" t="s">
        <v>1053</v>
      </c>
    </row>
    <row r="169" spans="1:18" s="36" customFormat="1" x14ac:dyDescent="0.25">
      <c r="A169" s="64" t="s">
        <v>57</v>
      </c>
      <c r="B169" s="64" t="s">
        <v>58</v>
      </c>
      <c r="C169" s="37" t="s">
        <v>60</v>
      </c>
      <c r="D169" s="37" t="s">
        <v>187</v>
      </c>
      <c r="E169" s="62">
        <v>23</v>
      </c>
      <c r="F169" s="38">
        <v>43365</v>
      </c>
      <c r="G169" s="36">
        <v>1</v>
      </c>
      <c r="H169" s="37" t="s">
        <v>188</v>
      </c>
      <c r="I169" s="36">
        <v>26</v>
      </c>
      <c r="J169" s="1" t="s">
        <v>675</v>
      </c>
      <c r="K169" s="1" t="s">
        <v>677</v>
      </c>
      <c r="L169" s="37"/>
      <c r="M169" s="37" t="s">
        <v>679</v>
      </c>
      <c r="N169" s="37" t="s">
        <v>711</v>
      </c>
      <c r="O169" s="37" t="s">
        <v>714</v>
      </c>
      <c r="P169" s="37" t="s">
        <v>715</v>
      </c>
      <c r="Q169" s="37" t="s">
        <v>1053</v>
      </c>
      <c r="R169" s="37" t="s">
        <v>1054</v>
      </c>
    </row>
    <row r="170" spans="1:18" x14ac:dyDescent="0.25">
      <c r="A170" s="13" t="s">
        <v>194</v>
      </c>
      <c r="B170" s="13" t="s">
        <v>676</v>
      </c>
      <c r="C170" s="1" t="s">
        <v>60</v>
      </c>
      <c r="D170" s="1" t="s">
        <v>187</v>
      </c>
      <c r="E170" s="62">
        <v>23</v>
      </c>
      <c r="F170" s="9">
        <v>43365</v>
      </c>
      <c r="G170">
        <v>1</v>
      </c>
      <c r="H170" s="1" t="s">
        <v>188</v>
      </c>
      <c r="I170">
        <v>1</v>
      </c>
      <c r="J170" s="1" t="s">
        <v>675</v>
      </c>
      <c r="K170" s="1" t="s">
        <v>677</v>
      </c>
      <c r="L170" s="1"/>
      <c r="M170" s="1" t="s">
        <v>679</v>
      </c>
      <c r="N170" s="1" t="s">
        <v>711</v>
      </c>
      <c r="O170" s="37" t="s">
        <v>714</v>
      </c>
      <c r="P170" s="37" t="s">
        <v>715</v>
      </c>
      <c r="Q170" s="1" t="s">
        <v>1053</v>
      </c>
      <c r="R170" s="1" t="s">
        <v>1054</v>
      </c>
    </row>
    <row r="171" spans="1:18" x14ac:dyDescent="0.25">
      <c r="A171" s="13" t="s">
        <v>194</v>
      </c>
      <c r="B171" s="13" t="s">
        <v>207</v>
      </c>
      <c r="C171" s="1" t="s">
        <v>60</v>
      </c>
      <c r="D171" s="1" t="s">
        <v>78</v>
      </c>
      <c r="E171" s="62">
        <v>2</v>
      </c>
      <c r="F171" s="9">
        <v>43365</v>
      </c>
      <c r="G171">
        <v>1</v>
      </c>
      <c r="H171" s="1" t="s">
        <v>188</v>
      </c>
      <c r="I171">
        <v>1</v>
      </c>
      <c r="J171" s="1" t="s">
        <v>675</v>
      </c>
      <c r="K171" s="1" t="s">
        <v>677</v>
      </c>
      <c r="L171" s="1"/>
      <c r="M171" s="1" t="s">
        <v>679</v>
      </c>
      <c r="N171" s="1" t="s">
        <v>711</v>
      </c>
      <c r="O171" s="37" t="s">
        <v>714</v>
      </c>
      <c r="P171" s="37" t="s">
        <v>715</v>
      </c>
      <c r="Q171" s="1" t="s">
        <v>1053</v>
      </c>
      <c r="R171" s="1" t="s">
        <v>1054</v>
      </c>
    </row>
    <row r="172" spans="1:18" x14ac:dyDescent="0.25">
      <c r="A172" s="13" t="s">
        <v>57</v>
      </c>
      <c r="B172" s="13" t="s">
        <v>58</v>
      </c>
      <c r="C172" s="1" t="s">
        <v>60</v>
      </c>
      <c r="D172" s="1" t="s">
        <v>78</v>
      </c>
      <c r="E172" s="62">
        <v>2</v>
      </c>
      <c r="F172" s="9">
        <v>43365</v>
      </c>
      <c r="G172">
        <v>1</v>
      </c>
      <c r="H172" s="1" t="s">
        <v>188</v>
      </c>
      <c r="I172">
        <v>2</v>
      </c>
      <c r="J172" s="1" t="s">
        <v>675</v>
      </c>
      <c r="K172" s="1" t="s">
        <v>677</v>
      </c>
      <c r="L172" s="1"/>
      <c r="M172" s="1" t="s">
        <v>679</v>
      </c>
      <c r="N172" s="1" t="s">
        <v>711</v>
      </c>
      <c r="O172" s="37" t="s">
        <v>714</v>
      </c>
      <c r="P172" s="37" t="s">
        <v>715</v>
      </c>
      <c r="Q172" s="1" t="s">
        <v>1053</v>
      </c>
      <c r="R172" s="1" t="s">
        <v>1054</v>
      </c>
    </row>
    <row r="173" spans="1:18" x14ac:dyDescent="0.25">
      <c r="A173" s="13" t="s">
        <v>194</v>
      </c>
      <c r="B173" s="13" t="s">
        <v>1043</v>
      </c>
      <c r="C173" s="1" t="s">
        <v>60</v>
      </c>
      <c r="D173" s="1" t="s">
        <v>78</v>
      </c>
      <c r="E173" s="62">
        <v>2</v>
      </c>
      <c r="F173" s="9">
        <v>43365</v>
      </c>
      <c r="G173">
        <v>1</v>
      </c>
      <c r="H173" s="1" t="s">
        <v>188</v>
      </c>
      <c r="I173">
        <v>2</v>
      </c>
      <c r="J173" s="1" t="s">
        <v>675</v>
      </c>
      <c r="K173" s="1" t="s">
        <v>677</v>
      </c>
      <c r="L173" s="1"/>
      <c r="M173" s="1" t="s">
        <v>679</v>
      </c>
      <c r="N173" s="1" t="s">
        <v>711</v>
      </c>
      <c r="O173" s="37" t="s">
        <v>714</v>
      </c>
      <c r="P173" s="37" t="s">
        <v>715</v>
      </c>
      <c r="Q173" s="1" t="s">
        <v>1053</v>
      </c>
      <c r="R173" s="1" t="s">
        <v>1054</v>
      </c>
    </row>
    <row r="174" spans="1:18" x14ac:dyDescent="0.25">
      <c r="A174" s="13" t="s">
        <v>194</v>
      </c>
      <c r="B174" s="13" t="s">
        <v>1044</v>
      </c>
      <c r="C174" s="1" t="s">
        <v>1045</v>
      </c>
      <c r="D174" s="1" t="s">
        <v>78</v>
      </c>
      <c r="E174" s="62">
        <v>2</v>
      </c>
      <c r="F174" s="9">
        <v>43365</v>
      </c>
      <c r="G174">
        <v>1</v>
      </c>
      <c r="H174" s="1" t="s">
        <v>188</v>
      </c>
      <c r="I174">
        <v>107</v>
      </c>
      <c r="J174" s="1" t="s">
        <v>675</v>
      </c>
      <c r="K174" s="1" t="s">
        <v>677</v>
      </c>
      <c r="L174" s="1"/>
      <c r="M174" s="1" t="s">
        <v>679</v>
      </c>
      <c r="N174" s="1" t="s">
        <v>711</v>
      </c>
      <c r="O174" s="37" t="s">
        <v>714</v>
      </c>
      <c r="P174" s="37" t="s">
        <v>715</v>
      </c>
      <c r="Q174" s="1" t="s">
        <v>1053</v>
      </c>
      <c r="R174" s="1" t="s">
        <v>1054</v>
      </c>
    </row>
    <row r="175" spans="1:18" x14ac:dyDescent="0.25">
      <c r="A175" s="13" t="s">
        <v>194</v>
      </c>
      <c r="B175" s="13" t="s">
        <v>1046</v>
      </c>
      <c r="C175" s="1" t="s">
        <v>1045</v>
      </c>
      <c r="D175" s="1" t="s">
        <v>78</v>
      </c>
      <c r="E175" s="62">
        <v>2</v>
      </c>
      <c r="F175" s="9">
        <v>43365</v>
      </c>
      <c r="G175">
        <v>1</v>
      </c>
      <c r="H175" s="1" t="s">
        <v>188</v>
      </c>
      <c r="I175">
        <v>253</v>
      </c>
      <c r="J175" s="1" t="s">
        <v>675</v>
      </c>
      <c r="K175" s="1" t="s">
        <v>677</v>
      </c>
      <c r="L175" s="1"/>
      <c r="M175" s="1" t="s">
        <v>679</v>
      </c>
      <c r="N175" s="1" t="s">
        <v>711</v>
      </c>
      <c r="O175" s="37" t="s">
        <v>714</v>
      </c>
      <c r="P175" s="37" t="s">
        <v>715</v>
      </c>
      <c r="Q175" s="1" t="s">
        <v>1053</v>
      </c>
      <c r="R175" s="1" t="s">
        <v>1054</v>
      </c>
    </row>
    <row r="176" spans="1:18" x14ac:dyDescent="0.25">
      <c r="A176" s="13" t="s">
        <v>57</v>
      </c>
      <c r="B176" s="13" t="s">
        <v>59</v>
      </c>
      <c r="C176" s="1" t="s">
        <v>1045</v>
      </c>
      <c r="D176" s="1" t="s">
        <v>78</v>
      </c>
      <c r="E176" s="62">
        <v>2</v>
      </c>
      <c r="F176" s="9">
        <v>43365</v>
      </c>
      <c r="G176">
        <v>1</v>
      </c>
      <c r="H176" s="1" t="s">
        <v>188</v>
      </c>
      <c r="I176">
        <v>0</v>
      </c>
      <c r="J176" s="1" t="s">
        <v>675</v>
      </c>
      <c r="K176" s="1" t="s">
        <v>677</v>
      </c>
      <c r="L176" s="1"/>
      <c r="M176" s="1" t="s">
        <v>679</v>
      </c>
      <c r="N176" s="1" t="s">
        <v>711</v>
      </c>
      <c r="O176" s="37" t="s">
        <v>714</v>
      </c>
      <c r="P176" s="37" t="s">
        <v>715</v>
      </c>
      <c r="Q176" s="1" t="s">
        <v>1053</v>
      </c>
      <c r="R176" s="1" t="s">
        <v>1054</v>
      </c>
    </row>
    <row r="177" spans="1:18" s="84" customFormat="1" ht="16.5" thickBot="1" x14ac:dyDescent="0.3">
      <c r="B177" s="84">
        <v>128</v>
      </c>
      <c r="C177" s="43" t="s">
        <v>1045</v>
      </c>
      <c r="D177" s="43" t="s">
        <v>78</v>
      </c>
      <c r="E177" s="85">
        <v>2</v>
      </c>
      <c r="F177" s="75">
        <v>43365</v>
      </c>
      <c r="G177" s="84">
        <v>1</v>
      </c>
      <c r="H177" s="43" t="s">
        <v>188</v>
      </c>
      <c r="I177" s="84">
        <v>0</v>
      </c>
      <c r="J177" s="1" t="s">
        <v>675</v>
      </c>
      <c r="K177" s="1" t="s">
        <v>677</v>
      </c>
      <c r="L177" s="43"/>
      <c r="M177" s="43" t="s">
        <v>679</v>
      </c>
      <c r="N177" s="43" t="s">
        <v>711</v>
      </c>
      <c r="O177" s="43" t="s">
        <v>714</v>
      </c>
      <c r="P177" s="43" t="s">
        <v>715</v>
      </c>
      <c r="Q177" s="43" t="s">
        <v>1053</v>
      </c>
      <c r="R177" s="43" t="s">
        <v>1054</v>
      </c>
    </row>
    <row r="178" spans="1:18" s="36" customFormat="1" x14ac:dyDescent="0.25">
      <c r="A178" s="64" t="s">
        <v>57</v>
      </c>
      <c r="B178" s="64" t="s">
        <v>58</v>
      </c>
      <c r="C178" s="37" t="s">
        <v>60</v>
      </c>
      <c r="D178" s="37" t="s">
        <v>187</v>
      </c>
      <c r="E178" s="62">
        <v>24</v>
      </c>
      <c r="F178" s="38">
        <v>43366</v>
      </c>
      <c r="G178" s="36">
        <v>1</v>
      </c>
      <c r="H178" s="37" t="s">
        <v>188</v>
      </c>
      <c r="I178" s="36">
        <v>20</v>
      </c>
      <c r="J178" s="1" t="s">
        <v>677</v>
      </c>
      <c r="K178" s="37" t="s">
        <v>678</v>
      </c>
      <c r="L178" s="37"/>
      <c r="M178" s="37" t="s">
        <v>711</v>
      </c>
      <c r="N178" s="37" t="s">
        <v>712</v>
      </c>
      <c r="O178" s="37" t="s">
        <v>715</v>
      </c>
      <c r="P178" s="37" t="s">
        <v>716</v>
      </c>
      <c r="Q178" s="37" t="s">
        <v>1054</v>
      </c>
      <c r="R178" s="37" t="s">
        <v>1055</v>
      </c>
    </row>
    <row r="179" spans="1:18" x14ac:dyDescent="0.25">
      <c r="A179" s="13" t="s">
        <v>194</v>
      </c>
      <c r="B179" s="13" t="s">
        <v>676</v>
      </c>
      <c r="C179" s="1" t="s">
        <v>60</v>
      </c>
      <c r="D179" s="1" t="s">
        <v>187</v>
      </c>
      <c r="E179" s="62">
        <v>24</v>
      </c>
      <c r="F179" s="9">
        <v>43366</v>
      </c>
      <c r="G179">
        <v>1</v>
      </c>
      <c r="H179" s="1" t="s">
        <v>188</v>
      </c>
      <c r="I179">
        <v>2</v>
      </c>
      <c r="J179" s="1" t="s">
        <v>677</v>
      </c>
      <c r="K179" s="1" t="s">
        <v>678</v>
      </c>
      <c r="L179" s="1"/>
      <c r="M179" s="1" t="s">
        <v>711</v>
      </c>
      <c r="N179" s="1" t="s">
        <v>712</v>
      </c>
      <c r="O179" s="37" t="s">
        <v>715</v>
      </c>
      <c r="P179" s="37" t="s">
        <v>716</v>
      </c>
      <c r="Q179" s="1" t="s">
        <v>1054</v>
      </c>
      <c r="R179" s="1" t="s">
        <v>1055</v>
      </c>
    </row>
    <row r="180" spans="1:18" x14ac:dyDescent="0.25">
      <c r="A180" s="13" t="s">
        <v>194</v>
      </c>
      <c r="B180" s="13" t="s">
        <v>207</v>
      </c>
      <c r="C180" s="1" t="s">
        <v>60</v>
      </c>
      <c r="D180" s="1" t="s">
        <v>78</v>
      </c>
      <c r="E180" s="62">
        <v>3</v>
      </c>
      <c r="F180" s="9">
        <v>43366</v>
      </c>
      <c r="G180">
        <v>1</v>
      </c>
      <c r="H180" s="1" t="s">
        <v>188</v>
      </c>
      <c r="I180">
        <v>1</v>
      </c>
      <c r="J180" s="1" t="s">
        <v>677</v>
      </c>
      <c r="K180" s="1" t="s">
        <v>678</v>
      </c>
      <c r="L180" s="1"/>
      <c r="M180" s="1" t="s">
        <v>711</v>
      </c>
      <c r="N180" s="1" t="s">
        <v>712</v>
      </c>
      <c r="O180" s="37" t="s">
        <v>715</v>
      </c>
      <c r="P180" s="37" t="s">
        <v>716</v>
      </c>
      <c r="Q180" s="1" t="s">
        <v>1054</v>
      </c>
      <c r="R180" s="1" t="s">
        <v>1055</v>
      </c>
    </row>
    <row r="181" spans="1:18" x14ac:dyDescent="0.25">
      <c r="A181" s="13" t="s">
        <v>57</v>
      </c>
      <c r="B181" s="13" t="s">
        <v>58</v>
      </c>
      <c r="C181" s="1" t="s">
        <v>60</v>
      </c>
      <c r="D181" s="1" t="s">
        <v>78</v>
      </c>
      <c r="E181" s="62">
        <v>3</v>
      </c>
      <c r="F181" s="9">
        <v>43366</v>
      </c>
      <c r="G181">
        <v>1</v>
      </c>
      <c r="H181" s="1" t="s">
        <v>188</v>
      </c>
      <c r="I181">
        <v>8</v>
      </c>
      <c r="J181" s="1" t="s">
        <v>677</v>
      </c>
      <c r="K181" s="1" t="s">
        <v>678</v>
      </c>
      <c r="L181" s="1"/>
      <c r="M181" s="1" t="s">
        <v>711</v>
      </c>
      <c r="N181" s="1" t="s">
        <v>712</v>
      </c>
      <c r="O181" s="37" t="s">
        <v>715</v>
      </c>
      <c r="P181" s="37" t="s">
        <v>716</v>
      </c>
      <c r="Q181" s="1" t="s">
        <v>1054</v>
      </c>
      <c r="R181" s="1" t="s">
        <v>1055</v>
      </c>
    </row>
    <row r="182" spans="1:18" x14ac:dyDescent="0.25">
      <c r="A182" s="13" t="s">
        <v>194</v>
      </c>
      <c r="B182" s="13" t="s">
        <v>1043</v>
      </c>
      <c r="C182" s="1" t="s">
        <v>60</v>
      </c>
      <c r="D182" s="1" t="s">
        <v>78</v>
      </c>
      <c r="E182" s="62">
        <v>3</v>
      </c>
      <c r="F182" s="9">
        <v>43366</v>
      </c>
      <c r="G182">
        <v>1</v>
      </c>
      <c r="H182" s="1" t="s">
        <v>188</v>
      </c>
      <c r="I182">
        <v>1</v>
      </c>
      <c r="J182" s="1" t="s">
        <v>677</v>
      </c>
      <c r="K182" s="1" t="s">
        <v>678</v>
      </c>
      <c r="L182" s="1"/>
      <c r="M182" s="1" t="s">
        <v>711</v>
      </c>
      <c r="N182" s="1" t="s">
        <v>712</v>
      </c>
      <c r="O182" s="37" t="s">
        <v>715</v>
      </c>
      <c r="P182" s="37" t="s">
        <v>716</v>
      </c>
      <c r="Q182" s="1" t="s">
        <v>1054</v>
      </c>
      <c r="R182" s="1" t="s">
        <v>1055</v>
      </c>
    </row>
    <row r="183" spans="1:18" x14ac:dyDescent="0.25">
      <c r="A183" s="13" t="s">
        <v>194</v>
      </c>
      <c r="B183" s="13" t="s">
        <v>1044</v>
      </c>
      <c r="C183" s="1" t="s">
        <v>1045</v>
      </c>
      <c r="D183" s="1" t="s">
        <v>78</v>
      </c>
      <c r="E183" s="62">
        <v>3</v>
      </c>
      <c r="F183" s="9">
        <v>43366</v>
      </c>
      <c r="G183">
        <v>1</v>
      </c>
      <c r="H183" s="1" t="s">
        <v>188</v>
      </c>
      <c r="I183">
        <v>177</v>
      </c>
      <c r="J183" s="1" t="s">
        <v>677</v>
      </c>
      <c r="K183" s="1" t="s">
        <v>678</v>
      </c>
      <c r="L183" s="1"/>
      <c r="M183" s="1" t="s">
        <v>711</v>
      </c>
      <c r="N183" s="1" t="s">
        <v>712</v>
      </c>
      <c r="O183" s="37" t="s">
        <v>715</v>
      </c>
      <c r="P183" s="37" t="s">
        <v>716</v>
      </c>
      <c r="Q183" s="1" t="s">
        <v>1054</v>
      </c>
      <c r="R183" s="1" t="s">
        <v>1055</v>
      </c>
    </row>
    <row r="184" spans="1:18" x14ac:dyDescent="0.25">
      <c r="A184" s="13" t="s">
        <v>194</v>
      </c>
      <c r="B184" s="13" t="s">
        <v>1046</v>
      </c>
      <c r="C184" s="1" t="s">
        <v>1045</v>
      </c>
      <c r="D184" s="1" t="s">
        <v>78</v>
      </c>
      <c r="E184" s="62">
        <v>3</v>
      </c>
      <c r="F184" s="9">
        <v>43366</v>
      </c>
      <c r="G184">
        <v>1</v>
      </c>
      <c r="H184" s="1" t="s">
        <v>188</v>
      </c>
      <c r="I184">
        <v>230</v>
      </c>
      <c r="J184" s="1" t="s">
        <v>677</v>
      </c>
      <c r="K184" s="1" t="s">
        <v>678</v>
      </c>
      <c r="L184" s="1"/>
      <c r="M184" s="1" t="s">
        <v>711</v>
      </c>
      <c r="N184" s="1" t="s">
        <v>712</v>
      </c>
      <c r="O184" s="37" t="s">
        <v>715</v>
      </c>
      <c r="P184" s="37" t="s">
        <v>716</v>
      </c>
      <c r="Q184" s="1" t="s">
        <v>1054</v>
      </c>
      <c r="R184" s="1" t="s">
        <v>1055</v>
      </c>
    </row>
    <row r="185" spans="1:18" x14ac:dyDescent="0.25">
      <c r="A185" s="13" t="s">
        <v>194</v>
      </c>
      <c r="B185" s="13" t="s">
        <v>1046</v>
      </c>
      <c r="C185" s="1" t="s">
        <v>1045</v>
      </c>
      <c r="D185" s="1" t="s">
        <v>78</v>
      </c>
      <c r="E185" s="62">
        <v>3</v>
      </c>
      <c r="F185" s="9">
        <v>43366</v>
      </c>
      <c r="G185">
        <v>2</v>
      </c>
      <c r="H185" s="1" t="s">
        <v>188</v>
      </c>
      <c r="I185">
        <v>152</v>
      </c>
      <c r="J185" s="1" t="s">
        <v>677</v>
      </c>
      <c r="K185" s="1" t="s">
        <v>678</v>
      </c>
      <c r="L185" s="1"/>
      <c r="M185" s="1" t="s">
        <v>711</v>
      </c>
      <c r="N185" s="1" t="s">
        <v>712</v>
      </c>
      <c r="O185" s="37" t="s">
        <v>715</v>
      </c>
      <c r="P185" s="37" t="s">
        <v>716</v>
      </c>
      <c r="Q185" s="1" t="s">
        <v>1054</v>
      </c>
      <c r="R185" s="1" t="s">
        <v>1055</v>
      </c>
    </row>
    <row r="186" spans="1:18" x14ac:dyDescent="0.25">
      <c r="A186" s="13" t="s">
        <v>57</v>
      </c>
      <c r="B186" s="13" t="s">
        <v>59</v>
      </c>
      <c r="C186" s="1" t="s">
        <v>1045</v>
      </c>
      <c r="D186" s="1" t="s">
        <v>78</v>
      </c>
      <c r="E186" s="62">
        <v>3</v>
      </c>
      <c r="F186" s="9">
        <v>43366</v>
      </c>
      <c r="G186">
        <v>1</v>
      </c>
      <c r="H186" s="1" t="s">
        <v>188</v>
      </c>
      <c r="I186">
        <v>0</v>
      </c>
      <c r="J186" s="1" t="s">
        <v>677</v>
      </c>
      <c r="K186" s="1" t="s">
        <v>678</v>
      </c>
      <c r="L186" s="1"/>
      <c r="M186" s="1" t="s">
        <v>711</v>
      </c>
      <c r="N186" s="1" t="s">
        <v>712</v>
      </c>
      <c r="O186" s="37" t="s">
        <v>715</v>
      </c>
      <c r="P186" s="37" t="s">
        <v>716</v>
      </c>
      <c r="Q186" s="1" t="s">
        <v>1054</v>
      </c>
      <c r="R186" s="1" t="s">
        <v>1055</v>
      </c>
    </row>
    <row r="187" spans="1:18" x14ac:dyDescent="0.25">
      <c r="B187">
        <v>128</v>
      </c>
      <c r="C187" s="1" t="s">
        <v>1045</v>
      </c>
      <c r="D187" s="1" t="s">
        <v>78</v>
      </c>
      <c r="E187" s="62">
        <v>3</v>
      </c>
      <c r="F187" s="9">
        <v>43366</v>
      </c>
      <c r="G187">
        <v>1</v>
      </c>
      <c r="H187" s="1" t="s">
        <v>188</v>
      </c>
      <c r="I187">
        <v>0</v>
      </c>
      <c r="J187" s="1" t="s">
        <v>677</v>
      </c>
      <c r="K187" s="1" t="s">
        <v>678</v>
      </c>
      <c r="L187" s="1"/>
      <c r="M187" s="1" t="s">
        <v>711</v>
      </c>
      <c r="N187" s="1" t="s">
        <v>712</v>
      </c>
      <c r="O187" s="37" t="s">
        <v>715</v>
      </c>
      <c r="P187" s="37" t="s">
        <v>716</v>
      </c>
      <c r="Q187" s="1" t="s">
        <v>1054</v>
      </c>
      <c r="R187" s="1" t="s">
        <v>1055</v>
      </c>
    </row>
    <row r="188" spans="1:18" x14ac:dyDescent="0.25">
      <c r="A188" s="13" t="s">
        <v>57</v>
      </c>
      <c r="B188" s="13" t="s">
        <v>58</v>
      </c>
      <c r="C188" s="1" t="s">
        <v>60</v>
      </c>
      <c r="D188" s="1" t="s">
        <v>187</v>
      </c>
      <c r="E188" s="62">
        <v>25</v>
      </c>
      <c r="F188" s="9">
        <v>43367</v>
      </c>
      <c r="G188">
        <v>1</v>
      </c>
      <c r="H188" s="1" t="s">
        <v>1113</v>
      </c>
      <c r="I188">
        <v>9</v>
      </c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3" t="s">
        <v>194</v>
      </c>
      <c r="B189" s="13" t="s">
        <v>195</v>
      </c>
      <c r="C189" s="1" t="s">
        <v>60</v>
      </c>
      <c r="D189" s="1" t="s">
        <v>187</v>
      </c>
      <c r="E189" s="62">
        <v>25</v>
      </c>
      <c r="F189" s="9">
        <v>43367</v>
      </c>
      <c r="G189">
        <v>1</v>
      </c>
      <c r="H189" s="1" t="s">
        <v>1113</v>
      </c>
      <c r="I189">
        <v>0</v>
      </c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3" t="s">
        <v>194</v>
      </c>
      <c r="B190" s="13" t="s">
        <v>207</v>
      </c>
      <c r="C190" s="1" t="s">
        <v>60</v>
      </c>
      <c r="D190" s="1" t="s">
        <v>78</v>
      </c>
      <c r="E190" s="62">
        <v>4</v>
      </c>
      <c r="F190" s="9">
        <v>43367</v>
      </c>
      <c r="G190">
        <v>1</v>
      </c>
      <c r="H190" s="1" t="s">
        <v>1113</v>
      </c>
      <c r="I190">
        <v>1</v>
      </c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3" t="s">
        <v>57</v>
      </c>
      <c r="B191" s="13" t="s">
        <v>58</v>
      </c>
      <c r="C191" s="1" t="s">
        <v>60</v>
      </c>
      <c r="D191" s="1" t="s">
        <v>78</v>
      </c>
      <c r="E191" s="62">
        <v>4</v>
      </c>
      <c r="F191" s="9">
        <v>43367</v>
      </c>
      <c r="G191">
        <v>1</v>
      </c>
      <c r="H191" s="1" t="s">
        <v>1113</v>
      </c>
      <c r="I191">
        <v>8</v>
      </c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3" t="s">
        <v>57</v>
      </c>
      <c r="B192" s="13" t="s">
        <v>59</v>
      </c>
      <c r="C192" s="1" t="s">
        <v>1045</v>
      </c>
      <c r="D192" s="1" t="s">
        <v>78</v>
      </c>
      <c r="E192" s="62">
        <v>4</v>
      </c>
      <c r="F192" s="9">
        <v>43367</v>
      </c>
      <c r="G192">
        <v>1</v>
      </c>
      <c r="H192" s="1" t="s">
        <v>1113</v>
      </c>
      <c r="I192">
        <v>1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3" t="s">
        <v>194</v>
      </c>
      <c r="B193" s="13" t="s">
        <v>1046</v>
      </c>
      <c r="C193" s="1" t="s">
        <v>1045</v>
      </c>
      <c r="D193" s="1" t="s">
        <v>78</v>
      </c>
      <c r="E193" s="62">
        <v>4</v>
      </c>
      <c r="F193" s="9">
        <v>43367</v>
      </c>
      <c r="G193">
        <v>1</v>
      </c>
      <c r="H193" s="1" t="s">
        <v>1113</v>
      </c>
      <c r="I193">
        <v>211</v>
      </c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3" t="s">
        <v>194</v>
      </c>
      <c r="B194" s="13" t="s">
        <v>1046</v>
      </c>
      <c r="C194" s="1" t="s">
        <v>1045</v>
      </c>
      <c r="D194" s="1" t="s">
        <v>78</v>
      </c>
      <c r="E194" s="62">
        <v>4</v>
      </c>
      <c r="F194" s="9">
        <v>43367</v>
      </c>
      <c r="G194">
        <v>2</v>
      </c>
      <c r="H194" s="1" t="s">
        <v>1113</v>
      </c>
      <c r="I194">
        <v>259</v>
      </c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B195">
        <v>128</v>
      </c>
      <c r="C195" s="1" t="s">
        <v>1045</v>
      </c>
      <c r="D195" s="1" t="s">
        <v>78</v>
      </c>
      <c r="E195" s="62">
        <v>4</v>
      </c>
      <c r="F195" s="9">
        <v>43367</v>
      </c>
      <c r="G195">
        <v>1</v>
      </c>
      <c r="H195" s="1" t="s">
        <v>1113</v>
      </c>
      <c r="I195">
        <v>1</v>
      </c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3" t="s">
        <v>194</v>
      </c>
      <c r="B196" s="13" t="s">
        <v>1044</v>
      </c>
      <c r="C196" s="1" t="s">
        <v>1045</v>
      </c>
      <c r="D196" s="1" t="s">
        <v>78</v>
      </c>
      <c r="E196" s="62">
        <v>4</v>
      </c>
      <c r="F196" s="9">
        <v>43367</v>
      </c>
      <c r="G196">
        <v>1</v>
      </c>
      <c r="H196" s="1" t="s">
        <v>1113</v>
      </c>
      <c r="I196">
        <v>171</v>
      </c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3" t="s">
        <v>194</v>
      </c>
      <c r="B197" s="13" t="s">
        <v>1043</v>
      </c>
      <c r="C197" s="1" t="s">
        <v>60</v>
      </c>
      <c r="D197" s="1" t="s">
        <v>78</v>
      </c>
      <c r="E197" s="62">
        <v>4</v>
      </c>
      <c r="F197" s="9">
        <v>43367</v>
      </c>
      <c r="G197">
        <v>1</v>
      </c>
      <c r="H197" s="1" t="s">
        <v>1113</v>
      </c>
      <c r="I197">
        <v>0</v>
      </c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3" t="s">
        <v>194</v>
      </c>
      <c r="B198" s="13" t="s">
        <v>1043</v>
      </c>
      <c r="C198" s="1" t="s">
        <v>60</v>
      </c>
      <c r="D198" s="1" t="s">
        <v>78</v>
      </c>
      <c r="E198" s="62">
        <v>5</v>
      </c>
      <c r="F198" s="9">
        <v>43368</v>
      </c>
      <c r="G198">
        <v>1</v>
      </c>
      <c r="H198" s="1" t="s">
        <v>1113</v>
      </c>
      <c r="I198">
        <v>2</v>
      </c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3" t="s">
        <v>57</v>
      </c>
      <c r="B199" s="13" t="s">
        <v>58</v>
      </c>
      <c r="C199" s="1" t="s">
        <v>60</v>
      </c>
      <c r="D199" s="1" t="s">
        <v>78</v>
      </c>
      <c r="E199" s="62">
        <v>5</v>
      </c>
      <c r="F199" s="9">
        <v>43368</v>
      </c>
      <c r="G199">
        <v>1</v>
      </c>
      <c r="H199" s="1" t="s">
        <v>1113</v>
      </c>
      <c r="I199">
        <v>16</v>
      </c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3" t="s">
        <v>57</v>
      </c>
      <c r="B200" s="13" t="s">
        <v>58</v>
      </c>
      <c r="C200" s="1" t="s">
        <v>60</v>
      </c>
      <c r="D200" s="1" t="s">
        <v>187</v>
      </c>
      <c r="E200" s="62">
        <v>26</v>
      </c>
      <c r="F200" s="9">
        <v>43368</v>
      </c>
      <c r="G200">
        <v>1</v>
      </c>
      <c r="H200" s="1" t="s">
        <v>1113</v>
      </c>
      <c r="I200">
        <v>0</v>
      </c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3" t="s">
        <v>194</v>
      </c>
      <c r="B201" s="13" t="s">
        <v>207</v>
      </c>
      <c r="C201" s="1" t="s">
        <v>60</v>
      </c>
      <c r="D201" s="1" t="s">
        <v>78</v>
      </c>
      <c r="E201" s="62">
        <v>5</v>
      </c>
      <c r="F201" s="9">
        <v>43368</v>
      </c>
      <c r="G201">
        <v>1</v>
      </c>
      <c r="H201" s="1" t="s">
        <v>1113</v>
      </c>
      <c r="I201">
        <v>3</v>
      </c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B202">
        <v>128</v>
      </c>
      <c r="C202" s="1" t="s">
        <v>1045</v>
      </c>
      <c r="D202" s="1" t="s">
        <v>78</v>
      </c>
      <c r="E202" s="62">
        <v>5</v>
      </c>
      <c r="F202" s="9">
        <v>43368</v>
      </c>
      <c r="G202">
        <v>1</v>
      </c>
      <c r="H202" s="1" t="s">
        <v>1113</v>
      </c>
      <c r="I202">
        <v>1</v>
      </c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3" t="s">
        <v>57</v>
      </c>
      <c r="B203" s="13" t="s">
        <v>59</v>
      </c>
      <c r="C203" s="1" t="s">
        <v>1045</v>
      </c>
      <c r="D203" s="1" t="s">
        <v>78</v>
      </c>
      <c r="E203" s="62">
        <v>5</v>
      </c>
      <c r="F203" s="9">
        <v>43368</v>
      </c>
      <c r="G203">
        <v>1</v>
      </c>
      <c r="H203" s="1" t="s">
        <v>1113</v>
      </c>
      <c r="I203">
        <v>0</v>
      </c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3" t="s">
        <v>194</v>
      </c>
      <c r="B204" s="13" t="s">
        <v>1044</v>
      </c>
      <c r="C204" s="1" t="s">
        <v>1045</v>
      </c>
      <c r="D204" s="1" t="s">
        <v>78</v>
      </c>
      <c r="E204" s="62">
        <v>5</v>
      </c>
      <c r="F204" s="9">
        <v>43368</v>
      </c>
      <c r="G204">
        <v>1</v>
      </c>
      <c r="H204" s="1" t="s">
        <v>1113</v>
      </c>
      <c r="I204">
        <v>90</v>
      </c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3" t="s">
        <v>194</v>
      </c>
      <c r="B205" s="13" t="s">
        <v>1046</v>
      </c>
      <c r="C205" s="1" t="s">
        <v>1045</v>
      </c>
      <c r="D205" s="1" t="s">
        <v>78</v>
      </c>
      <c r="E205" s="62">
        <v>5</v>
      </c>
      <c r="F205" s="9">
        <v>43368</v>
      </c>
      <c r="G205">
        <v>1</v>
      </c>
      <c r="H205" s="1" t="s">
        <v>1113</v>
      </c>
      <c r="I205">
        <v>190</v>
      </c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3" t="s">
        <v>194</v>
      </c>
      <c r="B206" s="13" t="s">
        <v>1046</v>
      </c>
      <c r="C206" s="1" t="s">
        <v>1045</v>
      </c>
      <c r="D206" s="1" t="s">
        <v>78</v>
      </c>
      <c r="E206" s="62">
        <v>5</v>
      </c>
      <c r="F206" s="9">
        <v>43368</v>
      </c>
      <c r="G206">
        <v>2</v>
      </c>
      <c r="H206" s="1" t="s">
        <v>1113</v>
      </c>
      <c r="I206">
        <v>211</v>
      </c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3" t="s">
        <v>194</v>
      </c>
      <c r="B207" s="13" t="s">
        <v>207</v>
      </c>
      <c r="C207" s="1" t="s">
        <v>60</v>
      </c>
      <c r="D207" s="1" t="s">
        <v>78</v>
      </c>
      <c r="E207" s="62">
        <v>6</v>
      </c>
      <c r="F207" s="9">
        <v>43369</v>
      </c>
      <c r="G207">
        <v>1</v>
      </c>
      <c r="H207" s="1" t="s">
        <v>1113</v>
      </c>
      <c r="I207">
        <v>1</v>
      </c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3" t="s">
        <v>57</v>
      </c>
      <c r="B208" s="13" t="s">
        <v>58</v>
      </c>
      <c r="C208" s="1" t="s">
        <v>60</v>
      </c>
      <c r="D208" s="1" t="s">
        <v>78</v>
      </c>
      <c r="E208" s="62">
        <v>6</v>
      </c>
      <c r="F208" s="9">
        <v>43369</v>
      </c>
      <c r="G208">
        <v>1</v>
      </c>
      <c r="H208" s="1" t="s">
        <v>1113</v>
      </c>
      <c r="I208">
        <v>18</v>
      </c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3" t="s">
        <v>194</v>
      </c>
      <c r="B209" s="13" t="s">
        <v>1043</v>
      </c>
      <c r="C209" s="1" t="s">
        <v>60</v>
      </c>
      <c r="D209" s="1" t="s">
        <v>78</v>
      </c>
      <c r="E209" s="62">
        <v>6</v>
      </c>
      <c r="F209" s="9">
        <v>43369</v>
      </c>
      <c r="G209">
        <v>1</v>
      </c>
      <c r="H209" s="1" t="s">
        <v>1113</v>
      </c>
      <c r="I209">
        <v>1</v>
      </c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3" t="s">
        <v>194</v>
      </c>
      <c r="B210" s="13" t="s">
        <v>1044</v>
      </c>
      <c r="C210" s="1" t="s">
        <v>1045</v>
      </c>
      <c r="D210" s="1" t="s">
        <v>78</v>
      </c>
      <c r="E210" s="62">
        <v>6</v>
      </c>
      <c r="F210" s="9">
        <v>43369</v>
      </c>
      <c r="G210">
        <v>1</v>
      </c>
      <c r="H210" s="1" t="s">
        <v>1113</v>
      </c>
      <c r="I210">
        <v>83</v>
      </c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3" t="s">
        <v>194</v>
      </c>
      <c r="B211" s="13" t="s">
        <v>1046</v>
      </c>
      <c r="C211" s="1" t="s">
        <v>1045</v>
      </c>
      <c r="D211" s="1" t="s">
        <v>78</v>
      </c>
      <c r="E211" s="62">
        <v>6</v>
      </c>
      <c r="F211" s="9">
        <v>43369</v>
      </c>
      <c r="G211">
        <v>1</v>
      </c>
      <c r="H211" s="1" t="s">
        <v>1113</v>
      </c>
      <c r="I211">
        <v>184</v>
      </c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3" t="s">
        <v>194</v>
      </c>
      <c r="B212" s="13" t="s">
        <v>1046</v>
      </c>
      <c r="C212" s="1" t="s">
        <v>1045</v>
      </c>
      <c r="D212" s="1" t="s">
        <v>78</v>
      </c>
      <c r="E212" s="62">
        <v>6</v>
      </c>
      <c r="F212" s="9">
        <v>43369</v>
      </c>
      <c r="G212">
        <v>2</v>
      </c>
      <c r="H212" s="1" t="s">
        <v>1113</v>
      </c>
      <c r="I212">
        <v>230</v>
      </c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3" t="s">
        <v>57</v>
      </c>
      <c r="B213" s="13" t="s">
        <v>59</v>
      </c>
      <c r="C213" s="1" t="s">
        <v>1045</v>
      </c>
      <c r="D213" s="1" t="s">
        <v>78</v>
      </c>
      <c r="E213" s="62">
        <v>6</v>
      </c>
      <c r="F213" s="9">
        <v>43369</v>
      </c>
      <c r="G213">
        <v>1</v>
      </c>
      <c r="H213" s="1" t="s">
        <v>1113</v>
      </c>
      <c r="I213">
        <v>0</v>
      </c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B214">
        <v>128</v>
      </c>
      <c r="C214" s="1" t="s">
        <v>1045</v>
      </c>
      <c r="D214" s="1" t="s">
        <v>78</v>
      </c>
      <c r="E214" s="62">
        <v>6</v>
      </c>
      <c r="F214" s="9">
        <v>43369</v>
      </c>
      <c r="G214">
        <v>1</v>
      </c>
      <c r="H214" s="1" t="s">
        <v>1113</v>
      </c>
      <c r="I214">
        <v>0</v>
      </c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3" t="s">
        <v>194</v>
      </c>
      <c r="B215" s="13" t="s">
        <v>207</v>
      </c>
      <c r="C215" s="1" t="s">
        <v>60</v>
      </c>
      <c r="D215" s="1" t="s">
        <v>78</v>
      </c>
      <c r="E215" s="62">
        <v>7</v>
      </c>
      <c r="F215" s="9">
        <v>43370</v>
      </c>
      <c r="G215">
        <v>1</v>
      </c>
      <c r="H215" s="1" t="s">
        <v>1113</v>
      </c>
      <c r="I215">
        <v>2</v>
      </c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3" t="s">
        <v>57</v>
      </c>
      <c r="B216" s="13" t="s">
        <v>58</v>
      </c>
      <c r="C216" s="1" t="s">
        <v>60</v>
      </c>
      <c r="D216" s="1" t="s">
        <v>78</v>
      </c>
      <c r="E216" s="62">
        <v>7</v>
      </c>
      <c r="F216" s="9">
        <v>43370</v>
      </c>
      <c r="G216">
        <v>1</v>
      </c>
      <c r="H216" s="1" t="s">
        <v>1113</v>
      </c>
      <c r="I216">
        <v>18</v>
      </c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3" t="s">
        <v>194</v>
      </c>
      <c r="B217" s="13" t="s">
        <v>1043</v>
      </c>
      <c r="C217" s="1" t="s">
        <v>60</v>
      </c>
      <c r="D217" s="1" t="s">
        <v>78</v>
      </c>
      <c r="E217" s="62">
        <v>7</v>
      </c>
      <c r="F217" s="9">
        <v>43370</v>
      </c>
      <c r="G217">
        <v>1</v>
      </c>
      <c r="H217" s="1" t="s">
        <v>1113</v>
      </c>
      <c r="I217">
        <v>4</v>
      </c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3" t="s">
        <v>194</v>
      </c>
      <c r="B218" s="13" t="s">
        <v>1044</v>
      </c>
      <c r="C218" s="1" t="s">
        <v>1045</v>
      </c>
      <c r="D218" s="1" t="s">
        <v>78</v>
      </c>
      <c r="E218" s="62">
        <v>7</v>
      </c>
      <c r="F218" s="9">
        <v>43370</v>
      </c>
      <c r="G218">
        <v>1</v>
      </c>
      <c r="H218" s="1" t="s">
        <v>1113</v>
      </c>
      <c r="I218">
        <v>76</v>
      </c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3" t="s">
        <v>194</v>
      </c>
      <c r="B219" s="13" t="s">
        <v>1046</v>
      </c>
      <c r="C219" s="1" t="s">
        <v>1045</v>
      </c>
      <c r="D219" s="1" t="s">
        <v>78</v>
      </c>
      <c r="E219" s="62">
        <v>7</v>
      </c>
      <c r="F219" s="9">
        <v>43370</v>
      </c>
      <c r="G219">
        <v>1</v>
      </c>
      <c r="H219" s="1" t="s">
        <v>1113</v>
      </c>
      <c r="I219">
        <v>214</v>
      </c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3" t="s">
        <v>194</v>
      </c>
      <c r="B220" s="13" t="s">
        <v>1046</v>
      </c>
      <c r="C220" s="1" t="s">
        <v>1045</v>
      </c>
      <c r="D220" s="1" t="s">
        <v>78</v>
      </c>
      <c r="E220" s="62">
        <v>7</v>
      </c>
      <c r="F220" s="9">
        <v>43370</v>
      </c>
      <c r="G220">
        <v>2</v>
      </c>
      <c r="H220" s="1" t="s">
        <v>1113</v>
      </c>
      <c r="I220">
        <v>237</v>
      </c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3" t="s">
        <v>57</v>
      </c>
      <c r="B221" s="13" t="s">
        <v>59</v>
      </c>
      <c r="C221" s="1" t="s">
        <v>1045</v>
      </c>
      <c r="D221" s="1" t="s">
        <v>78</v>
      </c>
      <c r="E221" s="62">
        <v>7</v>
      </c>
      <c r="F221" s="9">
        <v>43370</v>
      </c>
      <c r="G221">
        <v>1</v>
      </c>
      <c r="H221" s="1" t="s">
        <v>1113</v>
      </c>
      <c r="I221">
        <v>1</v>
      </c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B222">
        <v>128</v>
      </c>
      <c r="C222" s="1" t="s">
        <v>1045</v>
      </c>
      <c r="D222" s="1" t="s">
        <v>78</v>
      </c>
      <c r="E222" s="62">
        <v>7</v>
      </c>
      <c r="F222" s="9">
        <v>43370</v>
      </c>
      <c r="G222">
        <v>1</v>
      </c>
      <c r="H222" s="1" t="s">
        <v>1113</v>
      </c>
      <c r="I222">
        <v>0</v>
      </c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3" t="s">
        <v>57</v>
      </c>
      <c r="B223" s="13" t="s">
        <v>58</v>
      </c>
      <c r="C223" s="1" t="s">
        <v>60</v>
      </c>
      <c r="D223" s="1" t="s">
        <v>78</v>
      </c>
      <c r="E223" s="62">
        <v>8</v>
      </c>
      <c r="F223" s="9">
        <v>43371</v>
      </c>
      <c r="G223">
        <v>1</v>
      </c>
      <c r="H223" s="1" t="s">
        <v>1113</v>
      </c>
      <c r="I223">
        <v>13</v>
      </c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3" t="s">
        <v>194</v>
      </c>
      <c r="B224" s="13" t="s">
        <v>207</v>
      </c>
      <c r="C224" s="1" t="s">
        <v>60</v>
      </c>
      <c r="D224" s="1" t="s">
        <v>78</v>
      </c>
      <c r="E224" s="62">
        <v>8</v>
      </c>
      <c r="F224" s="9">
        <v>43371</v>
      </c>
      <c r="G224">
        <v>1</v>
      </c>
      <c r="H224" s="1" t="s">
        <v>1113</v>
      </c>
      <c r="I224">
        <v>1</v>
      </c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3" t="s">
        <v>194</v>
      </c>
      <c r="B225" s="13" t="s">
        <v>1043</v>
      </c>
      <c r="C225" s="1" t="s">
        <v>60</v>
      </c>
      <c r="D225" s="1" t="s">
        <v>78</v>
      </c>
      <c r="E225" s="62">
        <v>8</v>
      </c>
      <c r="F225" s="9">
        <v>43371</v>
      </c>
      <c r="G225">
        <v>1</v>
      </c>
      <c r="H225" s="1" t="s">
        <v>1113</v>
      </c>
      <c r="I225">
        <v>5</v>
      </c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3" t="s">
        <v>194</v>
      </c>
      <c r="B226" s="13" t="s">
        <v>1044</v>
      </c>
      <c r="C226" s="1" t="s">
        <v>1045</v>
      </c>
      <c r="D226" s="1" t="s">
        <v>78</v>
      </c>
      <c r="E226" s="62">
        <v>8</v>
      </c>
      <c r="F226" s="9">
        <v>43371</v>
      </c>
      <c r="G226">
        <v>1</v>
      </c>
      <c r="H226" s="1" t="s">
        <v>1113</v>
      </c>
      <c r="I226">
        <v>56</v>
      </c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3" t="s">
        <v>194</v>
      </c>
      <c r="B227" s="13" t="s">
        <v>1046</v>
      </c>
      <c r="C227" s="1" t="s">
        <v>1045</v>
      </c>
      <c r="D227" s="1" t="s">
        <v>78</v>
      </c>
      <c r="E227" s="62">
        <v>8</v>
      </c>
      <c r="F227" s="9">
        <v>43371</v>
      </c>
      <c r="G227">
        <v>1</v>
      </c>
      <c r="H227" s="1" t="s">
        <v>1113</v>
      </c>
      <c r="I227">
        <v>263</v>
      </c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3" t="s">
        <v>57</v>
      </c>
      <c r="B228" s="13" t="s">
        <v>59</v>
      </c>
      <c r="C228" s="1" t="s">
        <v>1045</v>
      </c>
      <c r="D228" s="1" t="s">
        <v>78</v>
      </c>
      <c r="E228" s="62">
        <v>8</v>
      </c>
      <c r="F228" s="9">
        <v>43371</v>
      </c>
      <c r="G228">
        <v>1</v>
      </c>
      <c r="H228" s="1" t="s">
        <v>1113</v>
      </c>
      <c r="I228">
        <v>0</v>
      </c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B229">
        <v>128</v>
      </c>
      <c r="C229" s="1" t="s">
        <v>1045</v>
      </c>
      <c r="D229" s="1" t="s">
        <v>78</v>
      </c>
      <c r="E229" s="62">
        <v>8</v>
      </c>
      <c r="F229" s="9">
        <v>43371</v>
      </c>
      <c r="G229">
        <v>1</v>
      </c>
      <c r="H229" s="1" t="s">
        <v>1113</v>
      </c>
      <c r="I229">
        <v>0</v>
      </c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3" t="s">
        <v>194</v>
      </c>
      <c r="B230" s="13" t="s">
        <v>1043</v>
      </c>
      <c r="C230" s="1" t="s">
        <v>60</v>
      </c>
      <c r="D230" s="1" t="s">
        <v>78</v>
      </c>
      <c r="E230" s="62">
        <v>9</v>
      </c>
      <c r="F230" s="9">
        <v>43372</v>
      </c>
      <c r="G230">
        <v>1</v>
      </c>
      <c r="H230" s="1" t="s">
        <v>188</v>
      </c>
      <c r="I230">
        <v>0</v>
      </c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3" t="s">
        <v>194</v>
      </c>
      <c r="B231" s="13" t="s">
        <v>207</v>
      </c>
      <c r="C231" s="1" t="s">
        <v>60</v>
      </c>
      <c r="D231" s="1" t="s">
        <v>78</v>
      </c>
      <c r="E231" s="62">
        <v>9</v>
      </c>
      <c r="F231" s="9">
        <v>43372</v>
      </c>
      <c r="G231">
        <v>1</v>
      </c>
      <c r="H231" s="1" t="s">
        <v>188</v>
      </c>
      <c r="I231">
        <v>1</v>
      </c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3" t="s">
        <v>57</v>
      </c>
      <c r="B232" s="13" t="s">
        <v>58</v>
      </c>
      <c r="C232" s="1" t="s">
        <v>60</v>
      </c>
      <c r="D232" s="1" t="s">
        <v>78</v>
      </c>
      <c r="E232" s="62">
        <v>9</v>
      </c>
      <c r="F232" s="9">
        <v>43372</v>
      </c>
      <c r="G232">
        <v>1</v>
      </c>
      <c r="H232" s="1" t="s">
        <v>188</v>
      </c>
      <c r="I232">
        <v>21</v>
      </c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3" t="s">
        <v>194</v>
      </c>
      <c r="B233" s="13" t="s">
        <v>1044</v>
      </c>
      <c r="C233" s="1" t="s">
        <v>1045</v>
      </c>
      <c r="D233" s="1" t="s">
        <v>78</v>
      </c>
      <c r="E233" s="62">
        <v>9</v>
      </c>
      <c r="F233" s="9">
        <v>43372</v>
      </c>
      <c r="G233">
        <v>1</v>
      </c>
      <c r="H233" s="1" t="s">
        <v>188</v>
      </c>
      <c r="I233">
        <v>53</v>
      </c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3" t="s">
        <v>194</v>
      </c>
      <c r="B234" s="13" t="s">
        <v>1046</v>
      </c>
      <c r="C234" s="1" t="s">
        <v>1045</v>
      </c>
      <c r="D234" s="1" t="s">
        <v>78</v>
      </c>
      <c r="E234" s="62">
        <v>9</v>
      </c>
      <c r="F234" s="9">
        <v>43372</v>
      </c>
      <c r="G234">
        <v>1</v>
      </c>
      <c r="H234" s="1" t="s">
        <v>188</v>
      </c>
      <c r="I234">
        <v>247</v>
      </c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3" t="s">
        <v>57</v>
      </c>
      <c r="B235" s="13" t="s">
        <v>59</v>
      </c>
      <c r="C235" s="1" t="s">
        <v>1045</v>
      </c>
      <c r="D235" s="1" t="s">
        <v>78</v>
      </c>
      <c r="E235" s="62">
        <v>9</v>
      </c>
      <c r="F235" s="9">
        <v>43372</v>
      </c>
      <c r="G235">
        <v>1</v>
      </c>
      <c r="H235" s="1" t="s">
        <v>188</v>
      </c>
      <c r="I235">
        <v>0</v>
      </c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B236">
        <v>128</v>
      </c>
      <c r="C236" s="1" t="s">
        <v>1045</v>
      </c>
      <c r="D236" s="1" t="s">
        <v>78</v>
      </c>
      <c r="E236" s="62">
        <v>9</v>
      </c>
      <c r="F236" s="9">
        <v>43372</v>
      </c>
      <c r="G236">
        <v>1</v>
      </c>
      <c r="H236" s="1" t="s">
        <v>188</v>
      </c>
      <c r="I236">
        <v>0</v>
      </c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3" t="s">
        <v>194</v>
      </c>
      <c r="B237" s="13" t="s">
        <v>207</v>
      </c>
      <c r="C237" s="1" t="s">
        <v>60</v>
      </c>
      <c r="D237" s="1" t="s">
        <v>78</v>
      </c>
      <c r="E237" s="62">
        <v>10</v>
      </c>
      <c r="F237" s="9">
        <v>43373</v>
      </c>
      <c r="G237">
        <v>1</v>
      </c>
      <c r="H237" s="1" t="s">
        <v>188</v>
      </c>
      <c r="I237">
        <v>1</v>
      </c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3" t="s">
        <v>194</v>
      </c>
      <c r="B238" s="13" t="s">
        <v>1043</v>
      </c>
      <c r="C238" s="1" t="s">
        <v>60</v>
      </c>
      <c r="D238" s="1" t="s">
        <v>78</v>
      </c>
      <c r="E238" s="62">
        <v>10</v>
      </c>
      <c r="F238" s="9">
        <v>43373</v>
      </c>
      <c r="G238">
        <v>1</v>
      </c>
      <c r="H238" s="1" t="s">
        <v>188</v>
      </c>
      <c r="I238">
        <v>0</v>
      </c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3" t="s">
        <v>57</v>
      </c>
      <c r="B239" s="13" t="s">
        <v>58</v>
      </c>
      <c r="C239" s="1" t="s">
        <v>60</v>
      </c>
      <c r="D239" s="1" t="s">
        <v>78</v>
      </c>
      <c r="E239" s="62">
        <v>10</v>
      </c>
      <c r="F239" s="9">
        <v>43373</v>
      </c>
      <c r="G239">
        <v>1</v>
      </c>
      <c r="H239" s="1" t="s">
        <v>188</v>
      </c>
      <c r="I239">
        <v>26</v>
      </c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3" t="s">
        <v>194</v>
      </c>
      <c r="B240" s="13" t="s">
        <v>1044</v>
      </c>
      <c r="C240" s="1" t="s">
        <v>1045</v>
      </c>
      <c r="D240" s="1" t="s">
        <v>78</v>
      </c>
      <c r="E240" s="62">
        <v>10</v>
      </c>
      <c r="F240" s="9">
        <v>43373</v>
      </c>
      <c r="G240">
        <v>1</v>
      </c>
      <c r="H240" s="1" t="s">
        <v>188</v>
      </c>
      <c r="I240">
        <v>28</v>
      </c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3" t="s">
        <v>194</v>
      </c>
      <c r="B241" s="13" t="s">
        <v>1046</v>
      </c>
      <c r="C241" s="1" t="s">
        <v>1045</v>
      </c>
      <c r="D241" s="1" t="s">
        <v>78</v>
      </c>
      <c r="E241" s="62">
        <v>10</v>
      </c>
      <c r="F241" s="9">
        <v>43373</v>
      </c>
      <c r="G241">
        <v>1</v>
      </c>
      <c r="H241" s="1" t="s">
        <v>188</v>
      </c>
      <c r="I241">
        <v>187</v>
      </c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3" t="s">
        <v>57</v>
      </c>
      <c r="B242" s="13" t="s">
        <v>59</v>
      </c>
      <c r="C242" s="1" t="s">
        <v>1045</v>
      </c>
      <c r="D242" s="1" t="s">
        <v>78</v>
      </c>
      <c r="E242" s="62">
        <v>10</v>
      </c>
      <c r="F242" s="9">
        <v>43373</v>
      </c>
      <c r="G242">
        <v>1</v>
      </c>
      <c r="H242" s="1" t="s">
        <v>188</v>
      </c>
      <c r="I242">
        <v>0</v>
      </c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B243">
        <v>128</v>
      </c>
      <c r="C243" s="1" t="s">
        <v>1045</v>
      </c>
      <c r="D243" s="1" t="s">
        <v>78</v>
      </c>
      <c r="E243" s="62">
        <v>10</v>
      </c>
      <c r="F243" s="9">
        <v>43373</v>
      </c>
      <c r="G243">
        <v>1</v>
      </c>
      <c r="H243" s="1" t="s">
        <v>188</v>
      </c>
      <c r="I243">
        <v>0</v>
      </c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J256" s="1"/>
      <c r="K256" s="1"/>
      <c r="L256" s="1"/>
      <c r="M256" s="1"/>
      <c r="N256" s="1"/>
      <c r="O256" s="1"/>
      <c r="P256" s="1"/>
      <c r="Q256" s="1"/>
      <c r="R256" s="1"/>
    </row>
    <row r="257" spans="10:18" x14ac:dyDescent="0.25">
      <c r="J257" s="1"/>
      <c r="K257" s="1"/>
      <c r="L257" s="1"/>
      <c r="M257" s="1"/>
      <c r="N257" s="1"/>
      <c r="O257" s="1"/>
      <c r="P257" s="1"/>
      <c r="Q257" s="1"/>
      <c r="R257" s="1"/>
    </row>
    <row r="258" spans="10:18" x14ac:dyDescent="0.25">
      <c r="J258" s="1"/>
      <c r="K258" s="1"/>
      <c r="L258" s="1"/>
      <c r="M258" s="1"/>
      <c r="N258" s="1"/>
      <c r="O258" s="1"/>
      <c r="P258" s="1"/>
      <c r="Q258" s="1"/>
      <c r="R258" s="1"/>
    </row>
    <row r="259" spans="10:18" x14ac:dyDescent="0.25">
      <c r="J259" s="1"/>
      <c r="K259" s="1"/>
      <c r="L259" s="1"/>
      <c r="M259" s="1"/>
      <c r="N259" s="1"/>
      <c r="O259" s="1"/>
      <c r="P259" s="1"/>
      <c r="Q259" s="1"/>
      <c r="R259" s="1"/>
    </row>
    <row r="260" spans="10:18" x14ac:dyDescent="0.25">
      <c r="J260" s="1"/>
      <c r="K260" s="1"/>
      <c r="L260" s="1"/>
      <c r="M260" s="1"/>
      <c r="N260" s="1"/>
      <c r="O260" s="1"/>
      <c r="P260" s="1"/>
      <c r="Q260" s="1"/>
      <c r="R260" s="1"/>
    </row>
    <row r="261" spans="10:18" x14ac:dyDescent="0.25">
      <c r="J261" s="1"/>
      <c r="K261" s="1"/>
      <c r="L261" s="1"/>
      <c r="M261" s="1"/>
      <c r="N261" s="1"/>
      <c r="O261" s="1"/>
      <c r="P261" s="1"/>
      <c r="Q261" s="1"/>
      <c r="R261" s="1"/>
    </row>
    <row r="262" spans="10:18" x14ac:dyDescent="0.25">
      <c r="J262" s="1"/>
      <c r="K262" s="1"/>
      <c r="L262" s="1"/>
      <c r="M262" s="1"/>
      <c r="N262" s="1"/>
      <c r="O262" s="1"/>
      <c r="P262" s="1"/>
      <c r="Q262" s="1"/>
      <c r="R262" s="1"/>
    </row>
    <row r="263" spans="10:18" x14ac:dyDescent="0.25">
      <c r="J263" s="1"/>
      <c r="K263" s="1"/>
      <c r="L263" s="1"/>
      <c r="M263" s="1"/>
      <c r="N263" s="1"/>
      <c r="O263" s="1"/>
      <c r="P263" s="1"/>
      <c r="Q263" s="1"/>
      <c r="R263" s="1"/>
    </row>
    <row r="264" spans="10:18" x14ac:dyDescent="0.25">
      <c r="J264" s="1"/>
      <c r="K264" s="1"/>
      <c r="L264" s="1"/>
      <c r="M264" s="1"/>
      <c r="N264" s="1"/>
      <c r="O264" s="1"/>
      <c r="P264" s="1"/>
      <c r="Q264" s="1"/>
      <c r="R264" s="1"/>
    </row>
    <row r="265" spans="10:18" x14ac:dyDescent="0.25">
      <c r="J265" s="1"/>
      <c r="K265" s="1"/>
      <c r="L265" s="1"/>
      <c r="M265" s="1"/>
      <c r="N265" s="1"/>
      <c r="O265" s="1"/>
      <c r="P265" s="1"/>
      <c r="Q265" s="1"/>
      <c r="R265" s="1"/>
    </row>
    <row r="266" spans="10:18" x14ac:dyDescent="0.25">
      <c r="J266" s="1"/>
      <c r="K266" s="1"/>
      <c r="L266" s="1"/>
      <c r="M266" s="1"/>
      <c r="N266" s="1"/>
      <c r="O266" s="1"/>
      <c r="P266" s="1"/>
      <c r="Q266" s="1"/>
      <c r="R266" s="1"/>
    </row>
    <row r="267" spans="10:18" x14ac:dyDescent="0.25">
      <c r="J267" s="1"/>
      <c r="K267" s="1"/>
      <c r="L267" s="1"/>
      <c r="M267" s="1"/>
      <c r="N267" s="1"/>
      <c r="O267" s="1"/>
      <c r="P267" s="1"/>
      <c r="Q267" s="1"/>
      <c r="R267" s="1"/>
    </row>
    <row r="268" spans="10:18" x14ac:dyDescent="0.25">
      <c r="J268" s="1"/>
      <c r="K268" s="1"/>
      <c r="L268" s="1"/>
      <c r="M268" s="1"/>
      <c r="N268" s="1"/>
      <c r="O268" s="1"/>
      <c r="P268" s="1"/>
      <c r="Q268" s="1"/>
      <c r="R268" s="1"/>
    </row>
    <row r="269" spans="10:18" x14ac:dyDescent="0.25">
      <c r="J269" s="1"/>
      <c r="K269" s="1"/>
      <c r="L269" s="1"/>
      <c r="M269" s="1"/>
      <c r="N269" s="1"/>
      <c r="O269" s="1"/>
      <c r="P269" s="1"/>
      <c r="Q269" s="1"/>
      <c r="R269" s="1"/>
    </row>
    <row r="270" spans="10:18" x14ac:dyDescent="0.25">
      <c r="J270" s="1"/>
      <c r="K270" s="1"/>
      <c r="L270" s="1"/>
      <c r="M270" s="1"/>
      <c r="N270" s="1"/>
      <c r="O270" s="1"/>
      <c r="P270" s="1"/>
      <c r="Q270" s="1"/>
      <c r="R270" s="1"/>
    </row>
    <row r="271" spans="10:18" x14ac:dyDescent="0.25">
      <c r="J271" s="1"/>
      <c r="K271" s="1"/>
      <c r="L271" s="1"/>
      <c r="M271" s="1"/>
      <c r="N271" s="1"/>
      <c r="O271" s="1"/>
      <c r="P271" s="1"/>
      <c r="Q271" s="1"/>
      <c r="R271" s="1"/>
    </row>
    <row r="272" spans="10:18" x14ac:dyDescent="0.25">
      <c r="J272" s="1"/>
      <c r="K272" s="1"/>
      <c r="L272" s="1"/>
      <c r="M272" s="1"/>
      <c r="N272" s="1"/>
      <c r="O272" s="1"/>
      <c r="P272" s="1"/>
      <c r="Q272" s="1"/>
      <c r="R272" s="1"/>
    </row>
    <row r="273" spans="10:18" x14ac:dyDescent="0.25">
      <c r="J273" s="1"/>
      <c r="K273" s="1"/>
      <c r="L273" s="1"/>
      <c r="M273" s="1"/>
      <c r="N273" s="1"/>
      <c r="O273" s="1"/>
      <c r="P273" s="1"/>
      <c r="Q273" s="1"/>
      <c r="R273" s="1"/>
    </row>
    <row r="274" spans="10:18" x14ac:dyDescent="0.25">
      <c r="J274" s="1"/>
      <c r="K274" s="1"/>
      <c r="L274" s="1"/>
      <c r="M274" s="1"/>
      <c r="N274" s="1"/>
      <c r="O274" s="1"/>
      <c r="P274" s="1"/>
      <c r="Q274" s="1"/>
      <c r="R274" s="1"/>
    </row>
    <row r="275" spans="10:18" x14ac:dyDescent="0.25">
      <c r="J275" s="1"/>
      <c r="K275" s="1"/>
      <c r="L275" s="1"/>
      <c r="M275" s="1"/>
      <c r="N275" s="1"/>
      <c r="O275" s="1"/>
      <c r="P275" s="1"/>
      <c r="Q275" s="1"/>
      <c r="R275" s="1"/>
    </row>
    <row r="276" spans="10:18" x14ac:dyDescent="0.25">
      <c r="J276" s="1"/>
      <c r="K276" s="1"/>
      <c r="L276" s="1"/>
      <c r="M276" s="1"/>
      <c r="N276" s="1"/>
      <c r="O276" s="1"/>
      <c r="P276" s="1"/>
      <c r="Q276" s="1"/>
      <c r="R276" s="1"/>
    </row>
    <row r="277" spans="10:18" x14ac:dyDescent="0.25">
      <c r="J277" s="1"/>
      <c r="K277" s="1"/>
      <c r="L277" s="1"/>
      <c r="M277" s="1"/>
      <c r="N277" s="1"/>
      <c r="O277" s="1"/>
      <c r="P277" s="1"/>
      <c r="Q277" s="1"/>
      <c r="R277" s="1"/>
    </row>
    <row r="278" spans="10:18" x14ac:dyDescent="0.25">
      <c r="J278" s="1"/>
      <c r="K278" s="1"/>
      <c r="L278" s="1"/>
      <c r="M278" s="1"/>
      <c r="N278" s="1"/>
      <c r="O278" s="1"/>
      <c r="P278" s="1"/>
      <c r="Q278" s="1"/>
      <c r="R278" s="1"/>
    </row>
    <row r="279" spans="10:18" x14ac:dyDescent="0.25">
      <c r="J279" s="1"/>
      <c r="K279" s="1"/>
      <c r="L279" s="1"/>
      <c r="M279" s="1"/>
      <c r="N279" s="1"/>
      <c r="O279" s="1"/>
      <c r="P279" s="1"/>
      <c r="Q279" s="1"/>
      <c r="R279" s="1"/>
    </row>
    <row r="280" spans="10:18" x14ac:dyDescent="0.25">
      <c r="J280" s="1"/>
      <c r="K280" s="1"/>
      <c r="L280" s="1"/>
      <c r="M280" s="1"/>
      <c r="N280" s="1"/>
      <c r="O280" s="1"/>
      <c r="P280" s="1"/>
      <c r="Q280" s="1"/>
      <c r="R280" s="1"/>
    </row>
    <row r="281" spans="10:18" x14ac:dyDescent="0.25">
      <c r="J281" s="1"/>
      <c r="K281" s="1"/>
      <c r="L281" s="1"/>
      <c r="M281" s="1"/>
      <c r="N281" s="1"/>
      <c r="O281" s="1"/>
      <c r="P281" s="1"/>
      <c r="Q281" s="1"/>
      <c r="R281" s="1"/>
    </row>
    <row r="282" spans="10:18" x14ac:dyDescent="0.25">
      <c r="J282" s="1"/>
      <c r="K282" s="1"/>
      <c r="L282" s="1"/>
      <c r="M282" s="1"/>
      <c r="N282" s="1"/>
      <c r="O282" s="1"/>
      <c r="P282" s="1"/>
      <c r="Q282" s="1"/>
      <c r="R282" s="1"/>
    </row>
    <row r="283" spans="10:18" x14ac:dyDescent="0.25">
      <c r="J283" s="1"/>
      <c r="K283" s="1"/>
      <c r="L283" s="1"/>
      <c r="M283" s="1"/>
      <c r="N283" s="1"/>
      <c r="O283" s="1"/>
      <c r="P283" s="1"/>
      <c r="Q283" s="1"/>
      <c r="R283" s="1"/>
    </row>
    <row r="284" spans="10:18" x14ac:dyDescent="0.25">
      <c r="J284" s="1"/>
      <c r="K284" s="1"/>
      <c r="L284" s="1"/>
      <c r="M284" s="1"/>
      <c r="N284" s="1"/>
      <c r="O284" s="1"/>
      <c r="P284" s="1"/>
      <c r="Q284" s="1"/>
      <c r="R284" s="1"/>
    </row>
    <row r="285" spans="10:18" x14ac:dyDescent="0.25">
      <c r="J285" s="1"/>
      <c r="K285" s="1"/>
      <c r="L285" s="1"/>
      <c r="M285" s="1"/>
      <c r="N285" s="1"/>
      <c r="O285" s="1"/>
      <c r="P285" s="1"/>
      <c r="Q285" s="1"/>
      <c r="R285" s="1"/>
    </row>
    <row r="286" spans="10:18" x14ac:dyDescent="0.25">
      <c r="J286" s="1"/>
      <c r="K286" s="1"/>
      <c r="L286" s="1"/>
      <c r="M286" s="1"/>
      <c r="N286" s="1"/>
      <c r="O286" s="1"/>
      <c r="P286" s="1"/>
      <c r="Q286" s="1"/>
      <c r="R286" s="1"/>
    </row>
    <row r="287" spans="10:18" x14ac:dyDescent="0.25">
      <c r="J287" s="1"/>
      <c r="K287" s="1"/>
      <c r="L287" s="1"/>
      <c r="M287" s="1"/>
      <c r="N287" s="1"/>
      <c r="O287" s="1"/>
      <c r="P287" s="1"/>
      <c r="Q287" s="1"/>
      <c r="R287" s="1"/>
    </row>
    <row r="288" spans="10:18" x14ac:dyDescent="0.25">
      <c r="J288" s="1"/>
      <c r="K288" s="1"/>
      <c r="L288" s="1"/>
      <c r="M288" s="1"/>
      <c r="N288" s="1"/>
      <c r="O288" s="1"/>
      <c r="P288" s="1"/>
      <c r="Q288" s="1"/>
      <c r="R288" s="1"/>
    </row>
    <row r="289" spans="10:18" x14ac:dyDescent="0.25">
      <c r="J289" s="1"/>
      <c r="K289" s="1"/>
      <c r="L289" s="1"/>
      <c r="M289" s="1"/>
      <c r="N289" s="1"/>
      <c r="O289" s="1"/>
      <c r="P289" s="1"/>
      <c r="Q289" s="1"/>
      <c r="R289" s="1"/>
    </row>
    <row r="290" spans="10:18" x14ac:dyDescent="0.25">
      <c r="J290" s="1"/>
      <c r="K290" s="1"/>
      <c r="L290" s="1"/>
      <c r="M290" s="1"/>
      <c r="N290" s="1"/>
      <c r="O290" s="1"/>
      <c r="P290" s="1"/>
      <c r="Q290" s="1"/>
      <c r="R290" s="1"/>
    </row>
    <row r="291" spans="10:18" x14ac:dyDescent="0.25">
      <c r="J291" s="1"/>
      <c r="K291" s="1"/>
      <c r="L291" s="1"/>
      <c r="M291" s="1"/>
      <c r="N291" s="1"/>
      <c r="O291" s="1"/>
      <c r="P291" s="1"/>
      <c r="Q291" s="1"/>
      <c r="R291" s="1"/>
    </row>
    <row r="292" spans="10:18" x14ac:dyDescent="0.25">
      <c r="J292" s="1"/>
      <c r="K292" s="1"/>
      <c r="L292" s="1"/>
      <c r="M292" s="1"/>
      <c r="N292" s="1"/>
      <c r="O292" s="1"/>
      <c r="P292" s="1"/>
      <c r="Q292" s="1"/>
      <c r="R292" s="1"/>
    </row>
    <row r="293" spans="10:18" x14ac:dyDescent="0.25">
      <c r="J293" s="1"/>
      <c r="K293" s="1"/>
      <c r="L293" s="1"/>
      <c r="M293" s="1"/>
      <c r="N293" s="1"/>
      <c r="O293" s="1"/>
      <c r="P293" s="1"/>
      <c r="Q293" s="1"/>
      <c r="R293" s="1"/>
    </row>
    <row r="294" spans="10:18" x14ac:dyDescent="0.25">
      <c r="J294" s="1"/>
      <c r="K294" s="1"/>
      <c r="L294" s="1"/>
      <c r="M294" s="1"/>
      <c r="N294" s="1"/>
      <c r="O294" s="1"/>
      <c r="P294" s="1"/>
      <c r="Q294" s="1"/>
      <c r="R294" s="1"/>
    </row>
    <row r="295" spans="10:18" x14ac:dyDescent="0.25">
      <c r="J295" s="1"/>
      <c r="K295" s="1"/>
      <c r="L295" s="1"/>
      <c r="M295" s="1"/>
      <c r="N295" s="1"/>
      <c r="O295" s="1"/>
      <c r="P295" s="1"/>
      <c r="Q295" s="1"/>
      <c r="R295" s="1"/>
    </row>
    <row r="296" spans="10:18" x14ac:dyDescent="0.25">
      <c r="J296" s="1"/>
      <c r="K296" s="1"/>
      <c r="L296" s="1"/>
      <c r="M296" s="1"/>
      <c r="N296" s="1"/>
      <c r="O296" s="1"/>
      <c r="P296" s="1"/>
      <c r="Q296" s="1"/>
      <c r="R296" s="1"/>
    </row>
    <row r="297" spans="10:18" x14ac:dyDescent="0.25">
      <c r="J297" s="1"/>
      <c r="K297" s="1"/>
      <c r="L297" s="1"/>
      <c r="M297" s="1"/>
      <c r="N297" s="1"/>
      <c r="O297" s="1"/>
      <c r="P297" s="1"/>
      <c r="Q297" s="1"/>
      <c r="R297" s="1"/>
    </row>
    <row r="298" spans="10:18" x14ac:dyDescent="0.25">
      <c r="J298" s="1"/>
      <c r="K298" s="1"/>
      <c r="L298" s="1"/>
      <c r="M298" s="1"/>
      <c r="N298" s="1"/>
      <c r="O298" s="1"/>
      <c r="P298" s="1"/>
      <c r="Q298" s="1"/>
      <c r="R298" s="1"/>
    </row>
    <row r="299" spans="10:18" x14ac:dyDescent="0.25">
      <c r="J299" s="1"/>
      <c r="K299" s="1"/>
      <c r="L299" s="1"/>
      <c r="M299" s="1"/>
      <c r="N299" s="1"/>
      <c r="O299" s="1"/>
      <c r="P299" s="1"/>
      <c r="Q299" s="1"/>
      <c r="R299" s="1"/>
    </row>
    <row r="300" spans="10:18" x14ac:dyDescent="0.25">
      <c r="J300" s="1"/>
      <c r="K300" s="1"/>
      <c r="L300" s="1"/>
      <c r="M300" s="1"/>
      <c r="N300" s="1"/>
      <c r="O300" s="1"/>
      <c r="P300" s="1"/>
      <c r="Q300" s="1"/>
      <c r="R300" s="1"/>
    </row>
    <row r="301" spans="10:18" x14ac:dyDescent="0.25">
      <c r="J301" s="1"/>
      <c r="K301" s="1"/>
      <c r="L301" s="1"/>
      <c r="M301" s="1"/>
      <c r="N301" s="1"/>
      <c r="O301" s="1"/>
      <c r="P301" s="1"/>
      <c r="Q301" s="1"/>
      <c r="R301" s="1"/>
    </row>
    <row r="302" spans="10:18" x14ac:dyDescent="0.25">
      <c r="J302" s="1"/>
      <c r="K302" s="1"/>
      <c r="L302" s="1"/>
      <c r="M302" s="1"/>
      <c r="N302" s="1"/>
      <c r="O302" s="1"/>
      <c r="P302" s="1"/>
      <c r="Q302" s="1"/>
      <c r="R302" s="1"/>
    </row>
    <row r="303" spans="10:18" x14ac:dyDescent="0.25">
      <c r="J303" s="1"/>
      <c r="K303" s="1"/>
      <c r="L303" s="1"/>
      <c r="M303" s="1"/>
      <c r="N303" s="1"/>
      <c r="O303" s="1"/>
      <c r="P303" s="1"/>
      <c r="Q303" s="1"/>
      <c r="R303" s="1"/>
    </row>
    <row r="304" spans="10:18" x14ac:dyDescent="0.25">
      <c r="J304" s="1"/>
      <c r="K304" s="1"/>
      <c r="L304" s="1"/>
      <c r="M304" s="1"/>
      <c r="N304" s="1"/>
      <c r="O304" s="1"/>
      <c r="P304" s="1"/>
      <c r="Q304" s="1"/>
      <c r="R304" s="1"/>
    </row>
    <row r="305" spans="10:18" x14ac:dyDescent="0.25">
      <c r="J305" s="1"/>
      <c r="K305" s="1"/>
      <c r="L305" s="1"/>
      <c r="M305" s="1"/>
      <c r="N305" s="1"/>
      <c r="O305" s="1"/>
      <c r="P305" s="1"/>
      <c r="Q305" s="1"/>
      <c r="R305" s="1"/>
    </row>
    <row r="306" spans="10:18" x14ac:dyDescent="0.25">
      <c r="J306" s="1"/>
      <c r="K306" s="1"/>
      <c r="L306" s="1"/>
      <c r="M306" s="1"/>
      <c r="N306" s="1"/>
      <c r="O306" s="1"/>
      <c r="P306" s="1"/>
      <c r="Q306" s="1"/>
      <c r="R306" s="1"/>
    </row>
    <row r="307" spans="10:18" x14ac:dyDescent="0.25">
      <c r="J307" s="1"/>
      <c r="K307" s="1"/>
      <c r="L307" s="1"/>
      <c r="M307" s="1"/>
      <c r="N307" s="1"/>
      <c r="O307" s="1"/>
      <c r="P307" s="1"/>
      <c r="Q307" s="1"/>
      <c r="R307" s="1"/>
    </row>
    <row r="308" spans="10:18" x14ac:dyDescent="0.25">
      <c r="J308" s="1"/>
      <c r="K308" s="1"/>
      <c r="L308" s="1"/>
      <c r="M308" s="1"/>
      <c r="N308" s="1"/>
      <c r="O308" s="1"/>
      <c r="P308" s="1"/>
      <c r="Q308" s="1"/>
      <c r="R3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V2050"/>
  <sheetViews>
    <sheetView tabSelected="1" topLeftCell="G1" workbookViewId="0">
      <pane ySplit="1" topLeftCell="A1794" activePane="bottomLeft" state="frozen"/>
      <selection pane="bottomLeft" activeCell="S1818" sqref="S1818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19" max="19" width="11" style="87"/>
    <col min="23" max="23" width="15.375" style="1" bestFit="1" customWidth="1"/>
    <col min="30" max="30" width="11" style="9"/>
    <col min="34" max="34" width="16.875" bestFit="1" customWidth="1"/>
    <col min="35" max="35" width="11.125" bestFit="1" customWidth="1"/>
    <col min="36" max="36" width="22.5" bestFit="1" customWidth="1"/>
    <col min="37" max="37" width="17.125" style="9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7" t="s">
        <v>1048</v>
      </c>
      <c r="T1" s="1" t="s">
        <v>1049</v>
      </c>
      <c r="U1" s="1" t="s">
        <v>1050</v>
      </c>
      <c r="V1" s="1" t="s">
        <v>1051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23</v>
      </c>
      <c r="AC1" s="3" t="s">
        <v>24</v>
      </c>
      <c r="AD1" s="82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82" t="s">
        <v>32</v>
      </c>
      <c r="AL1" s="3" t="s">
        <v>33</v>
      </c>
      <c r="AM1" t="s">
        <v>34</v>
      </c>
      <c r="AN1" s="2" t="s">
        <v>35</v>
      </c>
      <c r="AO1" s="2" t="s">
        <v>36</v>
      </c>
      <c r="AP1" s="2" t="s">
        <v>37</v>
      </c>
      <c r="AQ1" s="3" t="s">
        <v>38</v>
      </c>
      <c r="AR1" s="2" t="s">
        <v>39</v>
      </c>
      <c r="AS1" s="2" t="s">
        <v>40</v>
      </c>
      <c r="AT1" s="3" t="s">
        <v>41</v>
      </c>
      <c r="AU1" s="4" t="s">
        <v>42</v>
      </c>
      <c r="AV1" t="s">
        <v>43</v>
      </c>
    </row>
    <row r="2" spans="1:48" x14ac:dyDescent="0.25">
      <c r="A2">
        <v>1</v>
      </c>
      <c r="C2" t="s">
        <v>58</v>
      </c>
      <c r="G2" s="1" t="s">
        <v>87</v>
      </c>
      <c r="I2" s="1" t="s">
        <v>226</v>
      </c>
      <c r="J2">
        <v>6</v>
      </c>
      <c r="K2" t="s">
        <v>60</v>
      </c>
      <c r="W2" s="1" t="s">
        <v>67</v>
      </c>
      <c r="AB2" t="s">
        <v>84</v>
      </c>
      <c r="AC2" t="s">
        <v>90</v>
      </c>
    </row>
    <row r="3" spans="1:48" x14ac:dyDescent="0.25">
      <c r="A3">
        <v>2</v>
      </c>
      <c r="C3" t="s">
        <v>58</v>
      </c>
      <c r="G3" s="1" t="s">
        <v>87</v>
      </c>
      <c r="I3" s="1" t="s">
        <v>226</v>
      </c>
      <c r="J3">
        <v>6</v>
      </c>
      <c r="K3" t="s">
        <v>60</v>
      </c>
      <c r="W3" s="1" t="s">
        <v>67</v>
      </c>
      <c r="AB3" t="s">
        <v>84</v>
      </c>
      <c r="AC3" t="s">
        <v>91</v>
      </c>
    </row>
    <row r="4" spans="1:48" x14ac:dyDescent="0.25">
      <c r="A4">
        <v>3</v>
      </c>
      <c r="C4" t="s">
        <v>58</v>
      </c>
      <c r="G4" s="1" t="s">
        <v>87</v>
      </c>
      <c r="I4" s="1" t="s">
        <v>226</v>
      </c>
      <c r="J4">
        <v>6</v>
      </c>
      <c r="K4" t="s">
        <v>60</v>
      </c>
      <c r="W4" s="1" t="s">
        <v>67</v>
      </c>
      <c r="AB4" t="s">
        <v>84</v>
      </c>
      <c r="AC4" t="s">
        <v>92</v>
      </c>
    </row>
    <row r="5" spans="1:48" x14ac:dyDescent="0.25">
      <c r="A5">
        <v>4</v>
      </c>
      <c r="C5" t="s">
        <v>58</v>
      </c>
      <c r="G5" s="1" t="s">
        <v>87</v>
      </c>
      <c r="I5" s="1" t="s">
        <v>226</v>
      </c>
      <c r="J5">
        <v>6</v>
      </c>
      <c r="K5" t="s">
        <v>60</v>
      </c>
      <c r="W5" s="1" t="s">
        <v>67</v>
      </c>
      <c r="AB5" t="s">
        <v>84</v>
      </c>
      <c r="AC5" t="s">
        <v>93</v>
      </c>
    </row>
    <row r="6" spans="1:48" x14ac:dyDescent="0.25">
      <c r="A6">
        <v>5</v>
      </c>
      <c r="C6" t="s">
        <v>58</v>
      </c>
      <c r="G6" s="1" t="s">
        <v>87</v>
      </c>
      <c r="I6" s="1" t="s">
        <v>226</v>
      </c>
      <c r="J6">
        <v>6</v>
      </c>
      <c r="K6" t="s">
        <v>60</v>
      </c>
      <c r="W6" s="1" t="s">
        <v>67</v>
      </c>
      <c r="AB6" t="s">
        <v>84</v>
      </c>
      <c r="AC6" t="s">
        <v>94</v>
      </c>
    </row>
    <row r="7" spans="1:48" x14ac:dyDescent="0.25">
      <c r="A7">
        <v>6</v>
      </c>
      <c r="C7" t="s">
        <v>58</v>
      </c>
      <c r="G7" s="1" t="s">
        <v>87</v>
      </c>
      <c r="I7" s="1" t="s">
        <v>226</v>
      </c>
      <c r="J7">
        <v>6</v>
      </c>
      <c r="K7" t="s">
        <v>60</v>
      </c>
      <c r="W7" s="1" t="s">
        <v>67</v>
      </c>
      <c r="AB7" t="s">
        <v>84</v>
      </c>
      <c r="AC7" t="s">
        <v>95</v>
      </c>
    </row>
    <row r="8" spans="1:48" x14ac:dyDescent="0.25">
      <c r="A8">
        <v>7</v>
      </c>
      <c r="C8" t="s">
        <v>58</v>
      </c>
      <c r="G8" s="1" t="s">
        <v>87</v>
      </c>
      <c r="I8" s="1" t="s">
        <v>226</v>
      </c>
      <c r="J8">
        <v>6</v>
      </c>
      <c r="K8" t="s">
        <v>60</v>
      </c>
      <c r="W8" s="1" t="s">
        <v>67</v>
      </c>
      <c r="AB8" t="s">
        <v>84</v>
      </c>
      <c r="AC8" t="s">
        <v>96</v>
      </c>
    </row>
    <row r="9" spans="1:48" x14ac:dyDescent="0.25">
      <c r="A9">
        <v>8</v>
      </c>
      <c r="C9" t="s">
        <v>58</v>
      </c>
      <c r="G9" s="1" t="s">
        <v>87</v>
      </c>
      <c r="I9" s="1" t="s">
        <v>226</v>
      </c>
      <c r="J9">
        <v>6</v>
      </c>
      <c r="K9" t="s">
        <v>60</v>
      </c>
      <c r="W9" s="1" t="s">
        <v>67</v>
      </c>
      <c r="AB9" t="s">
        <v>84</v>
      </c>
      <c r="AC9" t="s">
        <v>97</v>
      </c>
    </row>
    <row r="10" spans="1:48" x14ac:dyDescent="0.25">
      <c r="A10">
        <v>9</v>
      </c>
      <c r="C10" t="s">
        <v>58</v>
      </c>
      <c r="G10" s="1" t="s">
        <v>87</v>
      </c>
      <c r="I10" s="1" t="s">
        <v>226</v>
      </c>
      <c r="J10">
        <v>6</v>
      </c>
      <c r="K10" t="s">
        <v>60</v>
      </c>
      <c r="W10" s="1" t="s">
        <v>67</v>
      </c>
      <c r="AB10" t="s">
        <v>84</v>
      </c>
      <c r="AC10" t="s">
        <v>98</v>
      </c>
    </row>
    <row r="11" spans="1:48" x14ac:dyDescent="0.25">
      <c r="A11">
        <v>10</v>
      </c>
      <c r="C11" t="s">
        <v>58</v>
      </c>
      <c r="G11" s="1" t="s">
        <v>87</v>
      </c>
      <c r="I11" s="1" t="s">
        <v>226</v>
      </c>
      <c r="J11">
        <v>6</v>
      </c>
      <c r="K11" t="s">
        <v>60</v>
      </c>
      <c r="W11" s="1" t="s">
        <v>67</v>
      </c>
      <c r="AB11" t="s">
        <v>84</v>
      </c>
      <c r="AC11" t="s">
        <v>99</v>
      </c>
    </row>
    <row r="12" spans="1:48" x14ac:dyDescent="0.25">
      <c r="A12">
        <v>11</v>
      </c>
      <c r="C12" t="s">
        <v>58</v>
      </c>
      <c r="G12" s="1" t="s">
        <v>87</v>
      </c>
      <c r="I12" s="1" t="s">
        <v>226</v>
      </c>
      <c r="J12">
        <v>6</v>
      </c>
      <c r="K12" t="s">
        <v>60</v>
      </c>
      <c r="W12" s="1" t="s">
        <v>67</v>
      </c>
      <c r="AB12" t="s">
        <v>84</v>
      </c>
      <c r="AC12" t="s">
        <v>100</v>
      </c>
    </row>
    <row r="13" spans="1:48" x14ac:dyDescent="0.25">
      <c r="A13">
        <v>12</v>
      </c>
      <c r="C13" t="s">
        <v>58</v>
      </c>
      <c r="G13" s="1" t="s">
        <v>87</v>
      </c>
      <c r="I13" s="1" t="s">
        <v>226</v>
      </c>
      <c r="J13">
        <v>6</v>
      </c>
      <c r="K13" t="s">
        <v>60</v>
      </c>
      <c r="W13" s="1" t="s">
        <v>67</v>
      </c>
      <c r="AB13" t="s">
        <v>84</v>
      </c>
      <c r="AC13" t="s">
        <v>101</v>
      </c>
    </row>
    <row r="14" spans="1:48" x14ac:dyDescent="0.25">
      <c r="A14">
        <v>13</v>
      </c>
      <c r="C14" t="s">
        <v>58</v>
      </c>
      <c r="G14" s="1" t="s">
        <v>87</v>
      </c>
      <c r="I14" s="1" t="s">
        <v>226</v>
      </c>
      <c r="J14">
        <v>6</v>
      </c>
      <c r="K14" t="s">
        <v>60</v>
      </c>
      <c r="W14" s="1" t="s">
        <v>67</v>
      </c>
      <c r="AB14" t="s">
        <v>84</v>
      </c>
      <c r="AC14" t="s">
        <v>102</v>
      </c>
    </row>
    <row r="15" spans="1:48" x14ac:dyDescent="0.25">
      <c r="A15">
        <v>14</v>
      </c>
      <c r="C15" t="s">
        <v>58</v>
      </c>
      <c r="G15" s="1" t="s">
        <v>87</v>
      </c>
      <c r="I15" s="1" t="s">
        <v>226</v>
      </c>
      <c r="J15">
        <v>6</v>
      </c>
      <c r="K15" t="s">
        <v>60</v>
      </c>
      <c r="W15" s="1" t="s">
        <v>67</v>
      </c>
      <c r="AB15" t="s">
        <v>84</v>
      </c>
      <c r="AC15" t="s">
        <v>103</v>
      </c>
    </row>
    <row r="16" spans="1:48" x14ac:dyDescent="0.25">
      <c r="A16">
        <v>15</v>
      </c>
      <c r="C16" t="s">
        <v>58</v>
      </c>
      <c r="G16" s="1" t="s">
        <v>87</v>
      </c>
      <c r="I16" s="1" t="s">
        <v>226</v>
      </c>
      <c r="J16">
        <v>6</v>
      </c>
      <c r="K16" t="s">
        <v>60</v>
      </c>
      <c r="W16" s="1" t="s">
        <v>67</v>
      </c>
      <c r="AB16" t="s">
        <v>84</v>
      </c>
      <c r="AC16" t="s">
        <v>104</v>
      </c>
    </row>
    <row r="17" spans="1:32" x14ac:dyDescent="0.25">
      <c r="A17">
        <v>16</v>
      </c>
      <c r="C17" t="s">
        <v>59</v>
      </c>
      <c r="G17" s="1" t="s">
        <v>87</v>
      </c>
      <c r="I17" s="1" t="s">
        <v>226</v>
      </c>
      <c r="J17">
        <v>6</v>
      </c>
      <c r="K17" t="s">
        <v>60</v>
      </c>
      <c r="W17" s="1" t="s">
        <v>67</v>
      </c>
      <c r="AB17" t="s">
        <v>84</v>
      </c>
      <c r="AC17" t="s">
        <v>105</v>
      </c>
    </row>
    <row r="18" spans="1:32" x14ac:dyDescent="0.25">
      <c r="A18">
        <v>17</v>
      </c>
      <c r="C18" t="s">
        <v>59</v>
      </c>
      <c r="G18" s="1" t="s">
        <v>87</v>
      </c>
      <c r="I18" s="1" t="s">
        <v>226</v>
      </c>
      <c r="J18">
        <v>6</v>
      </c>
      <c r="K18" t="s">
        <v>60</v>
      </c>
      <c r="W18" s="1" t="s">
        <v>67</v>
      </c>
      <c r="AB18" t="s">
        <v>84</v>
      </c>
      <c r="AC18" t="s">
        <v>106</v>
      </c>
    </row>
    <row r="19" spans="1:32" x14ac:dyDescent="0.25">
      <c r="A19">
        <v>18</v>
      </c>
      <c r="C19" t="s">
        <v>59</v>
      </c>
      <c r="G19" s="1" t="s">
        <v>87</v>
      </c>
      <c r="I19" s="1" t="s">
        <v>226</v>
      </c>
      <c r="J19">
        <v>6</v>
      </c>
      <c r="K19" t="s">
        <v>60</v>
      </c>
      <c r="W19" s="1" t="s">
        <v>67</v>
      </c>
      <c r="AB19" t="s">
        <v>84</v>
      </c>
      <c r="AC19" t="s">
        <v>107</v>
      </c>
    </row>
    <row r="20" spans="1:32" x14ac:dyDescent="0.25">
      <c r="A20">
        <v>19</v>
      </c>
      <c r="C20" t="s">
        <v>59</v>
      </c>
      <c r="G20" s="1" t="s">
        <v>87</v>
      </c>
      <c r="I20" s="1" t="s">
        <v>226</v>
      </c>
      <c r="J20">
        <v>6</v>
      </c>
      <c r="K20" t="s">
        <v>60</v>
      </c>
      <c r="W20" s="1" t="s">
        <v>67</v>
      </c>
      <c r="AB20" t="s">
        <v>84</v>
      </c>
      <c r="AC20" t="s">
        <v>108</v>
      </c>
    </row>
    <row r="21" spans="1:32" x14ac:dyDescent="0.25">
      <c r="A21">
        <v>20</v>
      </c>
      <c r="C21" t="s">
        <v>59</v>
      </c>
      <c r="G21" s="1" t="s">
        <v>87</v>
      </c>
      <c r="I21" s="1" t="s">
        <v>226</v>
      </c>
      <c r="J21">
        <v>6</v>
      </c>
      <c r="K21" t="s">
        <v>60</v>
      </c>
      <c r="W21" s="1" t="s">
        <v>67</v>
      </c>
      <c r="AB21" t="s">
        <v>84</v>
      </c>
      <c r="AC21" t="s">
        <v>109</v>
      </c>
    </row>
    <row r="22" spans="1:32" x14ac:dyDescent="0.25">
      <c r="A22">
        <v>21</v>
      </c>
      <c r="C22" t="s">
        <v>59</v>
      </c>
      <c r="G22" s="1" t="s">
        <v>87</v>
      </c>
      <c r="I22" s="1" t="s">
        <v>226</v>
      </c>
      <c r="J22">
        <v>6</v>
      </c>
      <c r="K22" t="s">
        <v>60</v>
      </c>
      <c r="W22" s="1" t="s">
        <v>67</v>
      </c>
      <c r="AB22" t="s">
        <v>84</v>
      </c>
      <c r="AC22" t="s">
        <v>110</v>
      </c>
    </row>
    <row r="23" spans="1:32" x14ac:dyDescent="0.25">
      <c r="A23">
        <v>22</v>
      </c>
      <c r="C23" t="s">
        <v>59</v>
      </c>
      <c r="G23" s="1" t="s">
        <v>87</v>
      </c>
      <c r="I23" s="1" t="s">
        <v>226</v>
      </c>
      <c r="J23">
        <v>6</v>
      </c>
      <c r="K23" t="s">
        <v>60</v>
      </c>
      <c r="W23" s="1" t="s">
        <v>67</v>
      </c>
      <c r="AB23" t="s">
        <v>84</v>
      </c>
      <c r="AC23" t="s">
        <v>111</v>
      </c>
    </row>
    <row r="24" spans="1:32" x14ac:dyDescent="0.25">
      <c r="A24">
        <v>23</v>
      </c>
      <c r="C24" t="s">
        <v>59</v>
      </c>
      <c r="G24" s="1" t="s">
        <v>87</v>
      </c>
      <c r="I24" s="1" t="s">
        <v>226</v>
      </c>
      <c r="J24">
        <v>6</v>
      </c>
      <c r="K24" t="s">
        <v>60</v>
      </c>
      <c r="W24" s="1" t="s">
        <v>67</v>
      </c>
      <c r="AB24" t="s">
        <v>84</v>
      </c>
      <c r="AC24" t="s">
        <v>112</v>
      </c>
    </row>
    <row r="25" spans="1:32" x14ac:dyDescent="0.25">
      <c r="A25">
        <v>24</v>
      </c>
      <c r="C25" t="s">
        <v>59</v>
      </c>
      <c r="G25" s="1" t="s">
        <v>87</v>
      </c>
      <c r="I25" s="1" t="s">
        <v>226</v>
      </c>
      <c r="J25">
        <v>6</v>
      </c>
      <c r="K25" t="s">
        <v>60</v>
      </c>
      <c r="W25" s="1" t="s">
        <v>67</v>
      </c>
      <c r="AB25" t="s">
        <v>84</v>
      </c>
      <c r="AC25" t="s">
        <v>113</v>
      </c>
    </row>
    <row r="26" spans="1:32" x14ac:dyDescent="0.25">
      <c r="A26">
        <v>25</v>
      </c>
      <c r="C26" t="s">
        <v>59</v>
      </c>
      <c r="G26" s="1" t="s">
        <v>87</v>
      </c>
      <c r="I26" s="1" t="s">
        <v>226</v>
      </c>
      <c r="J26">
        <v>6</v>
      </c>
      <c r="K26" t="s">
        <v>60</v>
      </c>
      <c r="W26" s="1" t="s">
        <v>67</v>
      </c>
      <c r="AB26" t="s">
        <v>84</v>
      </c>
      <c r="AC26" t="s">
        <v>114</v>
      </c>
    </row>
    <row r="27" spans="1:32" x14ac:dyDescent="0.25">
      <c r="A27">
        <v>26</v>
      </c>
      <c r="C27" t="s">
        <v>59</v>
      </c>
      <c r="G27" s="1" t="s">
        <v>87</v>
      </c>
      <c r="I27" s="1" t="s">
        <v>226</v>
      </c>
      <c r="J27">
        <v>6</v>
      </c>
      <c r="K27" t="s">
        <v>60</v>
      </c>
      <c r="W27" s="1" t="s">
        <v>67</v>
      </c>
      <c r="AB27" t="s">
        <v>84</v>
      </c>
      <c r="AC27" t="s">
        <v>115</v>
      </c>
    </row>
    <row r="28" spans="1:32" x14ac:dyDescent="0.25">
      <c r="A28">
        <v>27</v>
      </c>
      <c r="C28" t="s">
        <v>59</v>
      </c>
      <c r="G28" s="1" t="s">
        <v>87</v>
      </c>
      <c r="I28" s="1" t="s">
        <v>226</v>
      </c>
      <c r="J28">
        <v>6</v>
      </c>
      <c r="K28" t="s">
        <v>60</v>
      </c>
      <c r="W28" s="1" t="s">
        <v>67</v>
      </c>
      <c r="AB28" t="s">
        <v>84</v>
      </c>
      <c r="AC28" t="s">
        <v>116</v>
      </c>
    </row>
    <row r="29" spans="1:32" x14ac:dyDescent="0.25">
      <c r="A29">
        <v>28</v>
      </c>
      <c r="C29" t="s">
        <v>59</v>
      </c>
      <c r="G29" s="1" t="s">
        <v>87</v>
      </c>
      <c r="I29" s="1" t="s">
        <v>226</v>
      </c>
      <c r="J29">
        <v>6</v>
      </c>
      <c r="K29" t="s">
        <v>60</v>
      </c>
      <c r="W29" s="1" t="s">
        <v>67</v>
      </c>
      <c r="AB29" t="s">
        <v>84</v>
      </c>
      <c r="AC29" t="s">
        <v>117</v>
      </c>
    </row>
    <row r="30" spans="1:32" x14ac:dyDescent="0.25">
      <c r="A30">
        <v>29</v>
      </c>
      <c r="C30" t="s">
        <v>59</v>
      </c>
      <c r="G30" s="1" t="s">
        <v>87</v>
      </c>
      <c r="I30" s="1" t="s">
        <v>226</v>
      </c>
      <c r="J30">
        <v>6</v>
      </c>
      <c r="K30" t="s">
        <v>60</v>
      </c>
      <c r="W30" s="1" t="s">
        <v>67</v>
      </c>
      <c r="AB30" t="s">
        <v>84</v>
      </c>
      <c r="AC30" t="s">
        <v>118</v>
      </c>
    </row>
    <row r="31" spans="1:32" x14ac:dyDescent="0.25">
      <c r="A31">
        <v>30</v>
      </c>
      <c r="C31" t="s">
        <v>59</v>
      </c>
      <c r="G31" s="1" t="s">
        <v>87</v>
      </c>
      <c r="I31" s="1" t="s">
        <v>226</v>
      </c>
      <c r="J31">
        <v>6</v>
      </c>
      <c r="K31" t="s">
        <v>60</v>
      </c>
      <c r="W31" s="1" t="s">
        <v>67</v>
      </c>
      <c r="AB31" t="s">
        <v>84</v>
      </c>
      <c r="AC31" t="s">
        <v>119</v>
      </c>
    </row>
    <row r="32" spans="1:32" x14ac:dyDescent="0.25">
      <c r="A32">
        <v>1</v>
      </c>
      <c r="B32" t="s">
        <v>88</v>
      </c>
      <c r="C32" t="s">
        <v>58</v>
      </c>
      <c r="G32" s="1" t="s">
        <v>87</v>
      </c>
      <c r="I32" s="1" t="s">
        <v>226</v>
      </c>
      <c r="J32">
        <v>6</v>
      </c>
      <c r="K32" t="s">
        <v>60</v>
      </c>
      <c r="W32" s="1" t="s">
        <v>67</v>
      </c>
      <c r="AB32" t="s">
        <v>85</v>
      </c>
      <c r="AC32" t="str">
        <f>"A6"&amp;AB32&amp;"-"&amp;AF32</f>
        <v>A6RT-A2</v>
      </c>
      <c r="AF32" t="s">
        <v>120</v>
      </c>
    </row>
    <row r="33" spans="1:38" x14ac:dyDescent="0.25">
      <c r="A33">
        <v>2</v>
      </c>
      <c r="B33" t="s">
        <v>88</v>
      </c>
      <c r="C33" t="s">
        <v>58</v>
      </c>
      <c r="G33" s="1" t="s">
        <v>87</v>
      </c>
      <c r="I33" s="1" t="s">
        <v>226</v>
      </c>
      <c r="J33">
        <v>6</v>
      </c>
      <c r="K33" t="s">
        <v>60</v>
      </c>
      <c r="W33" s="1" t="s">
        <v>67</v>
      </c>
      <c r="AB33" t="s">
        <v>85</v>
      </c>
      <c r="AC33" t="str">
        <f t="shared" ref="AC33:AC91" si="0">"A6"&amp;AB33&amp;"-"&amp;AF33</f>
        <v>A6RT-F12</v>
      </c>
      <c r="AD33" s="9">
        <v>43367</v>
      </c>
      <c r="AE33">
        <v>33</v>
      </c>
      <c r="AF33" t="s">
        <v>121</v>
      </c>
      <c r="AG33" t="s">
        <v>1047</v>
      </c>
      <c r="AH33">
        <v>24</v>
      </c>
      <c r="AI33">
        <v>2</v>
      </c>
      <c r="AJ33" s="63">
        <v>0.71875</v>
      </c>
    </row>
    <row r="34" spans="1:38" x14ac:dyDescent="0.25">
      <c r="A34">
        <v>3</v>
      </c>
      <c r="B34" t="s">
        <v>88</v>
      </c>
      <c r="C34" t="s">
        <v>58</v>
      </c>
      <c r="G34" s="1" t="s">
        <v>87</v>
      </c>
      <c r="I34" s="1" t="s">
        <v>226</v>
      </c>
      <c r="J34">
        <v>6</v>
      </c>
      <c r="K34" t="s">
        <v>60</v>
      </c>
      <c r="W34" s="1" t="s">
        <v>67</v>
      </c>
      <c r="AB34" t="s">
        <v>85</v>
      </c>
      <c r="AC34" t="str">
        <f t="shared" si="0"/>
        <v>A6RT-H2</v>
      </c>
      <c r="AD34" s="9">
        <v>43361</v>
      </c>
      <c r="AE34">
        <v>27</v>
      </c>
      <c r="AF34" t="s">
        <v>122</v>
      </c>
      <c r="AG34" t="s">
        <v>684</v>
      </c>
      <c r="AH34">
        <v>1</v>
      </c>
      <c r="AI34">
        <v>2</v>
      </c>
      <c r="AJ34" s="63">
        <v>0.52083333333333337</v>
      </c>
      <c r="AK34" s="9">
        <v>43372</v>
      </c>
      <c r="AL34" s="63">
        <v>0.47916666666666669</v>
      </c>
    </row>
    <row r="35" spans="1:38" x14ac:dyDescent="0.25">
      <c r="A35">
        <v>4</v>
      </c>
      <c r="B35" t="s">
        <v>88</v>
      </c>
      <c r="C35" t="s">
        <v>58</v>
      </c>
      <c r="G35" s="1" t="s">
        <v>87</v>
      </c>
      <c r="I35" s="1" t="s">
        <v>226</v>
      </c>
      <c r="J35">
        <v>6</v>
      </c>
      <c r="K35" t="s">
        <v>60</v>
      </c>
      <c r="W35" s="1" t="s">
        <v>67</v>
      </c>
      <c r="AB35" t="s">
        <v>85</v>
      </c>
      <c r="AC35" t="str">
        <f t="shared" si="0"/>
        <v>A6RT-C5</v>
      </c>
      <c r="AD35" s="9">
        <v>43365</v>
      </c>
      <c r="AE35">
        <v>31</v>
      </c>
      <c r="AF35" t="s">
        <v>123</v>
      </c>
      <c r="AG35" t="s">
        <v>1047</v>
      </c>
      <c r="AH35">
        <v>30</v>
      </c>
      <c r="AI35">
        <v>2</v>
      </c>
      <c r="AJ35" s="63">
        <v>0.47916666666666669</v>
      </c>
    </row>
    <row r="36" spans="1:38" x14ac:dyDescent="0.25">
      <c r="A36">
        <v>5</v>
      </c>
      <c r="B36" t="s">
        <v>88</v>
      </c>
      <c r="C36" t="s">
        <v>58</v>
      </c>
      <c r="G36" s="1" t="s">
        <v>87</v>
      </c>
      <c r="I36" s="1" t="s">
        <v>226</v>
      </c>
      <c r="J36">
        <v>6</v>
      </c>
      <c r="K36" t="s">
        <v>60</v>
      </c>
      <c r="W36" s="1" t="s">
        <v>67</v>
      </c>
      <c r="AB36" t="s">
        <v>85</v>
      </c>
      <c r="AC36" t="str">
        <f t="shared" si="0"/>
        <v>A6RT-B4</v>
      </c>
      <c r="AF36" t="s">
        <v>124</v>
      </c>
    </row>
    <row r="37" spans="1:38" x14ac:dyDescent="0.25">
      <c r="A37">
        <v>6</v>
      </c>
      <c r="B37" t="s">
        <v>88</v>
      </c>
      <c r="C37" t="s">
        <v>58</v>
      </c>
      <c r="G37" s="1" t="s">
        <v>87</v>
      </c>
      <c r="I37" s="1" t="s">
        <v>226</v>
      </c>
      <c r="J37">
        <v>6</v>
      </c>
      <c r="K37" t="s">
        <v>60</v>
      </c>
      <c r="W37" s="1" t="s">
        <v>67</v>
      </c>
      <c r="AB37" t="s">
        <v>85</v>
      </c>
      <c r="AC37" t="str">
        <f t="shared" si="0"/>
        <v>A6RT-B9</v>
      </c>
      <c r="AF37" t="s">
        <v>125</v>
      </c>
    </row>
    <row r="38" spans="1:38" x14ac:dyDescent="0.25">
      <c r="A38">
        <v>7</v>
      </c>
      <c r="B38" t="s">
        <v>88</v>
      </c>
      <c r="C38" t="s">
        <v>58</v>
      </c>
      <c r="G38" s="1" t="s">
        <v>87</v>
      </c>
      <c r="I38" s="1" t="s">
        <v>226</v>
      </c>
      <c r="J38">
        <v>6</v>
      </c>
      <c r="K38" t="s">
        <v>60</v>
      </c>
      <c r="W38" s="1" t="s">
        <v>67</v>
      </c>
      <c r="AB38" t="s">
        <v>85</v>
      </c>
      <c r="AC38" t="str">
        <f t="shared" si="0"/>
        <v>A6RT-C10</v>
      </c>
      <c r="AF38" t="s">
        <v>126</v>
      </c>
    </row>
    <row r="39" spans="1:38" x14ac:dyDescent="0.25">
      <c r="A39">
        <v>8</v>
      </c>
      <c r="B39" t="s">
        <v>88</v>
      </c>
      <c r="C39" t="s">
        <v>58</v>
      </c>
      <c r="G39" s="1" t="s">
        <v>87</v>
      </c>
      <c r="I39" s="1" t="s">
        <v>226</v>
      </c>
      <c r="J39">
        <v>6</v>
      </c>
      <c r="K39" t="s">
        <v>60</v>
      </c>
      <c r="W39" s="1" t="s">
        <v>67</v>
      </c>
      <c r="AB39" t="s">
        <v>85</v>
      </c>
      <c r="AC39" t="str">
        <f t="shared" si="0"/>
        <v>A6RT-G2</v>
      </c>
      <c r="AF39" t="s">
        <v>127</v>
      </c>
    </row>
    <row r="40" spans="1:38" x14ac:dyDescent="0.25">
      <c r="A40">
        <v>9</v>
      </c>
      <c r="B40" t="s">
        <v>88</v>
      </c>
      <c r="C40" t="s">
        <v>58</v>
      </c>
      <c r="G40" s="1" t="s">
        <v>87</v>
      </c>
      <c r="I40" s="1" t="s">
        <v>226</v>
      </c>
      <c r="J40">
        <v>6</v>
      </c>
      <c r="K40" t="s">
        <v>60</v>
      </c>
      <c r="W40" s="1" t="s">
        <v>67</v>
      </c>
      <c r="AB40" t="s">
        <v>85</v>
      </c>
      <c r="AC40" t="str">
        <f t="shared" si="0"/>
        <v>A6RT-D11</v>
      </c>
      <c r="AF40" t="s">
        <v>128</v>
      </c>
    </row>
    <row r="41" spans="1:38" x14ac:dyDescent="0.25">
      <c r="A41">
        <v>10</v>
      </c>
      <c r="B41" t="s">
        <v>88</v>
      </c>
      <c r="C41" t="s">
        <v>58</v>
      </c>
      <c r="G41" s="1" t="s">
        <v>87</v>
      </c>
      <c r="I41" s="1" t="s">
        <v>226</v>
      </c>
      <c r="J41">
        <v>6</v>
      </c>
      <c r="K41" t="s">
        <v>60</v>
      </c>
      <c r="W41" s="1" t="s">
        <v>67</v>
      </c>
      <c r="AB41" t="s">
        <v>85</v>
      </c>
      <c r="AC41" t="str">
        <f t="shared" si="0"/>
        <v>A6RT-B11</v>
      </c>
      <c r="AF41" t="s">
        <v>129</v>
      </c>
    </row>
    <row r="42" spans="1:38" x14ac:dyDescent="0.25">
      <c r="A42">
        <v>11</v>
      </c>
      <c r="B42" t="s">
        <v>88</v>
      </c>
      <c r="C42" t="s">
        <v>58</v>
      </c>
      <c r="G42" s="1" t="s">
        <v>87</v>
      </c>
      <c r="I42" s="1" t="s">
        <v>226</v>
      </c>
      <c r="J42">
        <v>6</v>
      </c>
      <c r="K42" t="s">
        <v>60</v>
      </c>
      <c r="W42" s="1" t="s">
        <v>67</v>
      </c>
      <c r="AB42" t="s">
        <v>85</v>
      </c>
      <c r="AC42" t="str">
        <f t="shared" si="0"/>
        <v>A6RT-B6</v>
      </c>
      <c r="AF42" t="s">
        <v>130</v>
      </c>
    </row>
    <row r="43" spans="1:38" x14ac:dyDescent="0.25">
      <c r="A43">
        <v>12</v>
      </c>
      <c r="B43" t="s">
        <v>88</v>
      </c>
      <c r="C43" t="s">
        <v>58</v>
      </c>
      <c r="G43" s="1" t="s">
        <v>87</v>
      </c>
      <c r="I43" s="1" t="s">
        <v>226</v>
      </c>
      <c r="J43">
        <v>6</v>
      </c>
      <c r="K43" t="s">
        <v>60</v>
      </c>
      <c r="W43" s="1" t="s">
        <v>67</v>
      </c>
      <c r="AB43" t="s">
        <v>85</v>
      </c>
      <c r="AC43" t="str">
        <f t="shared" si="0"/>
        <v>A6RT-E7</v>
      </c>
      <c r="AD43" s="9">
        <v>43365</v>
      </c>
      <c r="AE43">
        <v>31</v>
      </c>
      <c r="AF43" t="s">
        <v>131</v>
      </c>
      <c r="AG43" t="s">
        <v>1047</v>
      </c>
      <c r="AH43">
        <v>20</v>
      </c>
      <c r="AI43">
        <v>2</v>
      </c>
      <c r="AJ43" s="63">
        <v>0.47916666666666669</v>
      </c>
    </row>
    <row r="44" spans="1:38" x14ac:dyDescent="0.25">
      <c r="A44">
        <v>13</v>
      </c>
      <c r="B44" t="s">
        <v>88</v>
      </c>
      <c r="C44" t="s">
        <v>58</v>
      </c>
      <c r="G44" s="1" t="s">
        <v>87</v>
      </c>
      <c r="I44" s="1" t="s">
        <v>226</v>
      </c>
      <c r="J44">
        <v>6</v>
      </c>
      <c r="K44" t="s">
        <v>60</v>
      </c>
      <c r="W44" s="1" t="s">
        <v>67</v>
      </c>
      <c r="AB44" t="s">
        <v>85</v>
      </c>
      <c r="AC44" t="str">
        <f t="shared" si="0"/>
        <v>A6RT-B12</v>
      </c>
      <c r="AF44" t="s">
        <v>132</v>
      </c>
    </row>
    <row r="45" spans="1:38" x14ac:dyDescent="0.25">
      <c r="A45">
        <v>14</v>
      </c>
      <c r="B45" t="s">
        <v>88</v>
      </c>
      <c r="C45" t="s">
        <v>58</v>
      </c>
      <c r="G45" s="1" t="s">
        <v>87</v>
      </c>
      <c r="I45" s="1" t="s">
        <v>226</v>
      </c>
      <c r="J45">
        <v>6</v>
      </c>
      <c r="K45" t="s">
        <v>60</v>
      </c>
      <c r="W45" s="1" t="s">
        <v>67</v>
      </c>
      <c r="AB45" t="s">
        <v>85</v>
      </c>
      <c r="AC45" t="str">
        <f t="shared" si="0"/>
        <v>A6RT-A9</v>
      </c>
      <c r="AF45" t="s">
        <v>133</v>
      </c>
    </row>
    <row r="46" spans="1:38" x14ac:dyDescent="0.25">
      <c r="A46">
        <v>15</v>
      </c>
      <c r="B46" t="s">
        <v>88</v>
      </c>
      <c r="C46" t="s">
        <v>58</v>
      </c>
      <c r="G46" s="1" t="s">
        <v>87</v>
      </c>
      <c r="I46" s="1" t="s">
        <v>226</v>
      </c>
      <c r="J46">
        <v>6</v>
      </c>
      <c r="K46" t="s">
        <v>60</v>
      </c>
      <c r="W46" s="1" t="s">
        <v>67</v>
      </c>
      <c r="AB46" t="s">
        <v>85</v>
      </c>
      <c r="AC46" t="str">
        <f t="shared" si="0"/>
        <v>A6RT-F8</v>
      </c>
      <c r="AF46" t="s">
        <v>134</v>
      </c>
    </row>
    <row r="47" spans="1:38" x14ac:dyDescent="0.25">
      <c r="A47">
        <v>16</v>
      </c>
      <c r="B47" t="s">
        <v>88</v>
      </c>
      <c r="C47" t="s">
        <v>59</v>
      </c>
      <c r="G47" s="1" t="s">
        <v>87</v>
      </c>
      <c r="I47" s="1" t="s">
        <v>226</v>
      </c>
      <c r="J47">
        <v>6</v>
      </c>
      <c r="K47" t="s">
        <v>60</v>
      </c>
      <c r="W47" s="1" t="s">
        <v>67</v>
      </c>
      <c r="AB47" t="s">
        <v>85</v>
      </c>
      <c r="AC47" t="str">
        <f t="shared" si="0"/>
        <v>A6RT-C7</v>
      </c>
      <c r="AF47" t="s">
        <v>135</v>
      </c>
    </row>
    <row r="48" spans="1:38" x14ac:dyDescent="0.25">
      <c r="A48">
        <v>17</v>
      </c>
      <c r="B48" t="s">
        <v>88</v>
      </c>
      <c r="C48" t="s">
        <v>59</v>
      </c>
      <c r="G48" s="1" t="s">
        <v>87</v>
      </c>
      <c r="I48" s="1" t="s">
        <v>226</v>
      </c>
      <c r="J48">
        <v>6</v>
      </c>
      <c r="K48" t="s">
        <v>60</v>
      </c>
      <c r="W48" s="1" t="s">
        <v>67</v>
      </c>
      <c r="AB48" t="s">
        <v>85</v>
      </c>
      <c r="AC48" t="str">
        <f t="shared" si="0"/>
        <v>A6RT-G7</v>
      </c>
      <c r="AF48" t="s">
        <v>136</v>
      </c>
    </row>
    <row r="49" spans="1:43" x14ac:dyDescent="0.25">
      <c r="A49">
        <v>18</v>
      </c>
      <c r="B49" t="s">
        <v>88</v>
      </c>
      <c r="C49" t="s">
        <v>59</v>
      </c>
      <c r="G49" s="1" t="s">
        <v>87</v>
      </c>
      <c r="I49" s="1" t="s">
        <v>226</v>
      </c>
      <c r="J49">
        <v>6</v>
      </c>
      <c r="K49" t="s">
        <v>60</v>
      </c>
      <c r="W49" s="1" t="s">
        <v>67</v>
      </c>
      <c r="AB49" t="s">
        <v>85</v>
      </c>
      <c r="AC49" t="str">
        <f t="shared" si="0"/>
        <v>A6RT-E1</v>
      </c>
      <c r="AD49" s="9">
        <v>43367</v>
      </c>
      <c r="AE49">
        <v>33</v>
      </c>
      <c r="AF49" t="s">
        <v>137</v>
      </c>
      <c r="AG49" t="s">
        <v>1047</v>
      </c>
      <c r="AH49">
        <v>29</v>
      </c>
      <c r="AI49">
        <v>2</v>
      </c>
      <c r="AJ49" s="63">
        <v>0.71875</v>
      </c>
    </row>
    <row r="50" spans="1:43" x14ac:dyDescent="0.25">
      <c r="A50">
        <v>19</v>
      </c>
      <c r="B50" t="s">
        <v>88</v>
      </c>
      <c r="C50" t="s">
        <v>59</v>
      </c>
      <c r="G50" s="1" t="s">
        <v>87</v>
      </c>
      <c r="I50" s="1" t="s">
        <v>226</v>
      </c>
      <c r="J50">
        <v>6</v>
      </c>
      <c r="K50" t="s">
        <v>60</v>
      </c>
      <c r="W50" s="1" t="s">
        <v>67</v>
      </c>
      <c r="AB50" t="s">
        <v>85</v>
      </c>
      <c r="AC50" t="str">
        <f t="shared" si="0"/>
        <v>A6RT-A10</v>
      </c>
      <c r="AF50" t="s">
        <v>138</v>
      </c>
    </row>
    <row r="51" spans="1:43" x14ac:dyDescent="0.25">
      <c r="A51">
        <v>20</v>
      </c>
      <c r="B51" t="s">
        <v>88</v>
      </c>
      <c r="C51" t="s">
        <v>59</v>
      </c>
      <c r="G51" s="1" t="s">
        <v>87</v>
      </c>
      <c r="I51" s="1" t="s">
        <v>226</v>
      </c>
      <c r="J51">
        <v>6</v>
      </c>
      <c r="K51" t="s">
        <v>60</v>
      </c>
      <c r="W51" s="1" t="s">
        <v>67</v>
      </c>
      <c r="AB51" t="s">
        <v>85</v>
      </c>
      <c r="AC51" t="str">
        <f t="shared" si="0"/>
        <v>A6RT-G3</v>
      </c>
      <c r="AD51" s="9">
        <v>43364</v>
      </c>
      <c r="AE51">
        <v>30</v>
      </c>
      <c r="AF51" t="s">
        <v>139</v>
      </c>
      <c r="AG51" t="s">
        <v>1047</v>
      </c>
      <c r="AH51">
        <v>32</v>
      </c>
      <c r="AI51">
        <v>2</v>
      </c>
      <c r="AJ51" s="63">
        <v>0.53125</v>
      </c>
      <c r="AK51" s="9">
        <v>43372</v>
      </c>
      <c r="AL51" s="63">
        <v>0.47916666666666669</v>
      </c>
      <c r="AN51">
        <v>3</v>
      </c>
      <c r="AO51">
        <v>1</v>
      </c>
      <c r="AP51" s="73">
        <v>43372</v>
      </c>
      <c r="AQ51" s="63">
        <v>0.47916666666666669</v>
      </c>
    </row>
    <row r="52" spans="1:43" x14ac:dyDescent="0.25">
      <c r="A52">
        <v>21</v>
      </c>
      <c r="B52" t="s">
        <v>88</v>
      </c>
      <c r="C52" t="s">
        <v>59</v>
      </c>
      <c r="G52" s="1" t="s">
        <v>87</v>
      </c>
      <c r="I52" s="1" t="s">
        <v>226</v>
      </c>
      <c r="J52">
        <v>6</v>
      </c>
      <c r="K52" t="s">
        <v>60</v>
      </c>
      <c r="W52" s="1" t="s">
        <v>67</v>
      </c>
      <c r="AB52" t="s">
        <v>85</v>
      </c>
      <c r="AC52" t="str">
        <f t="shared" si="0"/>
        <v>A6RT-H4</v>
      </c>
      <c r="AF52" t="s">
        <v>140</v>
      </c>
    </row>
    <row r="53" spans="1:43" x14ac:dyDescent="0.25">
      <c r="A53">
        <v>22</v>
      </c>
      <c r="B53" t="s">
        <v>88</v>
      </c>
      <c r="C53" t="s">
        <v>59</v>
      </c>
      <c r="G53" s="1" t="s">
        <v>87</v>
      </c>
      <c r="I53" s="1" t="s">
        <v>226</v>
      </c>
      <c r="J53">
        <v>6</v>
      </c>
      <c r="K53" t="s">
        <v>60</v>
      </c>
      <c r="W53" s="1" t="s">
        <v>67</v>
      </c>
      <c r="AB53" t="s">
        <v>85</v>
      </c>
      <c r="AC53" t="str">
        <f t="shared" si="0"/>
        <v>A6RT-H11</v>
      </c>
      <c r="AD53" s="9">
        <v>43365</v>
      </c>
      <c r="AE53">
        <v>31</v>
      </c>
      <c r="AF53" t="s">
        <v>141</v>
      </c>
      <c r="AG53" t="s">
        <v>1047</v>
      </c>
      <c r="AH53">
        <v>16</v>
      </c>
      <c r="AI53">
        <v>2</v>
      </c>
      <c r="AJ53" s="63">
        <v>0.47916666666666669</v>
      </c>
    </row>
    <row r="54" spans="1:43" x14ac:dyDescent="0.25">
      <c r="A54">
        <v>23</v>
      </c>
      <c r="B54" t="s">
        <v>88</v>
      </c>
      <c r="C54" t="s">
        <v>59</v>
      </c>
      <c r="G54" s="1" t="s">
        <v>87</v>
      </c>
      <c r="I54" s="1" t="s">
        <v>226</v>
      </c>
      <c r="J54">
        <v>6</v>
      </c>
      <c r="K54" t="s">
        <v>60</v>
      </c>
      <c r="W54" s="1" t="s">
        <v>67</v>
      </c>
      <c r="AB54" t="s">
        <v>85</v>
      </c>
      <c r="AC54" t="str">
        <f t="shared" si="0"/>
        <v>A6RT-B2</v>
      </c>
      <c r="AF54" t="s">
        <v>142</v>
      </c>
    </row>
    <row r="55" spans="1:43" x14ac:dyDescent="0.25">
      <c r="A55">
        <v>24</v>
      </c>
      <c r="B55" t="s">
        <v>88</v>
      </c>
      <c r="C55" t="s">
        <v>59</v>
      </c>
      <c r="G55" s="1" t="s">
        <v>87</v>
      </c>
      <c r="I55" s="1" t="s">
        <v>226</v>
      </c>
      <c r="J55">
        <v>6</v>
      </c>
      <c r="K55" t="s">
        <v>60</v>
      </c>
      <c r="W55" s="1" t="s">
        <v>67</v>
      </c>
      <c r="AB55" t="s">
        <v>85</v>
      </c>
      <c r="AC55" t="str">
        <f t="shared" si="0"/>
        <v>A6RT-H6</v>
      </c>
      <c r="AD55" s="9">
        <v>43367</v>
      </c>
      <c r="AE55">
        <v>33</v>
      </c>
      <c r="AF55" t="s">
        <v>143</v>
      </c>
      <c r="AG55" t="s">
        <v>1047</v>
      </c>
      <c r="AH55">
        <v>3</v>
      </c>
      <c r="AI55">
        <v>2</v>
      </c>
      <c r="AJ55" s="63">
        <v>0.71875</v>
      </c>
    </row>
    <row r="56" spans="1:43" x14ac:dyDescent="0.25">
      <c r="A56">
        <v>25</v>
      </c>
      <c r="B56" t="s">
        <v>88</v>
      </c>
      <c r="C56" t="s">
        <v>59</v>
      </c>
      <c r="G56" s="1" t="s">
        <v>87</v>
      </c>
      <c r="I56" s="1" t="s">
        <v>226</v>
      </c>
      <c r="J56">
        <v>6</v>
      </c>
      <c r="K56" t="s">
        <v>60</v>
      </c>
      <c r="W56" s="1" t="s">
        <v>67</v>
      </c>
      <c r="AB56" t="s">
        <v>85</v>
      </c>
      <c r="AC56" t="str">
        <f t="shared" si="0"/>
        <v>A6RT-C11</v>
      </c>
      <c r="AF56" t="s">
        <v>144</v>
      </c>
    </row>
    <row r="57" spans="1:43" x14ac:dyDescent="0.25">
      <c r="A57">
        <v>26</v>
      </c>
      <c r="B57" t="s">
        <v>88</v>
      </c>
      <c r="C57" t="s">
        <v>59</v>
      </c>
      <c r="G57" s="1" t="s">
        <v>87</v>
      </c>
      <c r="I57" s="1" t="s">
        <v>226</v>
      </c>
      <c r="J57">
        <v>6</v>
      </c>
      <c r="K57" t="s">
        <v>60</v>
      </c>
      <c r="W57" s="1" t="s">
        <v>67</v>
      </c>
      <c r="AB57" t="s">
        <v>85</v>
      </c>
      <c r="AC57" t="str">
        <f t="shared" si="0"/>
        <v>A6RT-H5</v>
      </c>
      <c r="AF57" t="s">
        <v>145</v>
      </c>
    </row>
    <row r="58" spans="1:43" x14ac:dyDescent="0.25">
      <c r="A58">
        <v>27</v>
      </c>
      <c r="B58" t="s">
        <v>88</v>
      </c>
      <c r="C58" t="s">
        <v>59</v>
      </c>
      <c r="G58" s="1" t="s">
        <v>87</v>
      </c>
      <c r="I58" s="1" t="s">
        <v>226</v>
      </c>
      <c r="J58">
        <v>6</v>
      </c>
      <c r="K58" t="s">
        <v>60</v>
      </c>
      <c r="W58" s="1" t="s">
        <v>67</v>
      </c>
      <c r="AB58" t="s">
        <v>85</v>
      </c>
      <c r="AC58" t="str">
        <f t="shared" si="0"/>
        <v>A6RT-C1</v>
      </c>
      <c r="AF58" t="s">
        <v>146</v>
      </c>
    </row>
    <row r="59" spans="1:43" x14ac:dyDescent="0.25">
      <c r="A59">
        <v>28</v>
      </c>
      <c r="B59" t="s">
        <v>88</v>
      </c>
      <c r="C59" t="s">
        <v>59</v>
      </c>
      <c r="G59" s="1" t="s">
        <v>87</v>
      </c>
      <c r="I59" s="1" t="s">
        <v>226</v>
      </c>
      <c r="J59">
        <v>6</v>
      </c>
      <c r="K59" t="s">
        <v>60</v>
      </c>
      <c r="W59" s="1" t="s">
        <v>67</v>
      </c>
      <c r="AB59" t="s">
        <v>85</v>
      </c>
      <c r="AC59" t="str">
        <f t="shared" si="0"/>
        <v>A6RT-G12</v>
      </c>
      <c r="AF59" t="s">
        <v>147</v>
      </c>
    </row>
    <row r="60" spans="1:43" x14ac:dyDescent="0.25">
      <c r="A60">
        <v>29</v>
      </c>
      <c r="B60" t="s">
        <v>88</v>
      </c>
      <c r="C60" t="s">
        <v>59</v>
      </c>
      <c r="G60" s="1" t="s">
        <v>87</v>
      </c>
      <c r="I60" s="1" t="s">
        <v>226</v>
      </c>
      <c r="J60">
        <v>6</v>
      </c>
      <c r="K60" t="s">
        <v>60</v>
      </c>
      <c r="W60" s="1" t="s">
        <v>67</v>
      </c>
      <c r="AB60" t="s">
        <v>85</v>
      </c>
      <c r="AC60" t="str">
        <f t="shared" si="0"/>
        <v>A6RT-G8</v>
      </c>
      <c r="AF60" t="s">
        <v>148</v>
      </c>
    </row>
    <row r="61" spans="1:43" x14ac:dyDescent="0.25">
      <c r="A61">
        <v>30</v>
      </c>
      <c r="B61" t="s">
        <v>88</v>
      </c>
      <c r="C61" t="s">
        <v>59</v>
      </c>
      <c r="G61" s="1" t="s">
        <v>87</v>
      </c>
      <c r="I61" s="1" t="s">
        <v>226</v>
      </c>
      <c r="J61">
        <v>6</v>
      </c>
      <c r="K61" t="s">
        <v>60</v>
      </c>
      <c r="W61" s="1" t="s">
        <v>67</v>
      </c>
      <c r="AB61" t="s">
        <v>85</v>
      </c>
      <c r="AC61" t="str">
        <f t="shared" si="0"/>
        <v>A6RT-C2</v>
      </c>
      <c r="AF61" t="s">
        <v>149</v>
      </c>
    </row>
    <row r="62" spans="1:43" x14ac:dyDescent="0.25">
      <c r="A62">
        <v>1</v>
      </c>
      <c r="B62" t="s">
        <v>89</v>
      </c>
      <c r="C62" t="s">
        <v>58</v>
      </c>
      <c r="G62" s="1" t="s">
        <v>87</v>
      </c>
      <c r="I62" s="1" t="s">
        <v>226</v>
      </c>
      <c r="J62">
        <v>6</v>
      </c>
      <c r="K62" t="s">
        <v>60</v>
      </c>
      <c r="W62" s="1" t="s">
        <v>67</v>
      </c>
      <c r="AB62" t="s">
        <v>86</v>
      </c>
      <c r="AC62" t="str">
        <f t="shared" si="0"/>
        <v>A6SO-F4</v>
      </c>
      <c r="AF62" t="s">
        <v>150</v>
      </c>
    </row>
    <row r="63" spans="1:43" x14ac:dyDescent="0.25">
      <c r="A63">
        <v>2</v>
      </c>
      <c r="B63" t="s">
        <v>89</v>
      </c>
      <c r="C63" t="s">
        <v>58</v>
      </c>
      <c r="G63" s="1" t="s">
        <v>87</v>
      </c>
      <c r="I63" s="1" t="s">
        <v>226</v>
      </c>
      <c r="J63">
        <v>6</v>
      </c>
      <c r="K63" t="s">
        <v>60</v>
      </c>
      <c r="W63" s="1" t="s">
        <v>67</v>
      </c>
      <c r="AB63" t="s">
        <v>86</v>
      </c>
      <c r="AC63" t="str">
        <f t="shared" si="0"/>
        <v>A6SO-D9</v>
      </c>
      <c r="AF63" t="s">
        <v>151</v>
      </c>
    </row>
    <row r="64" spans="1:43" x14ac:dyDescent="0.25">
      <c r="A64">
        <v>3</v>
      </c>
      <c r="B64" t="s">
        <v>89</v>
      </c>
      <c r="C64" t="s">
        <v>58</v>
      </c>
      <c r="G64" s="1" t="s">
        <v>87</v>
      </c>
      <c r="I64" s="1" t="s">
        <v>226</v>
      </c>
      <c r="J64">
        <v>6</v>
      </c>
      <c r="K64" t="s">
        <v>60</v>
      </c>
      <c r="W64" s="1" t="s">
        <v>67</v>
      </c>
      <c r="AB64" t="s">
        <v>86</v>
      </c>
      <c r="AC64" t="str">
        <f t="shared" si="0"/>
        <v>A6SO-H8</v>
      </c>
      <c r="AF64" t="s">
        <v>152</v>
      </c>
    </row>
    <row r="65" spans="1:32" x14ac:dyDescent="0.25">
      <c r="A65">
        <v>4</v>
      </c>
      <c r="B65" t="s">
        <v>89</v>
      </c>
      <c r="C65" t="s">
        <v>58</v>
      </c>
      <c r="G65" s="1" t="s">
        <v>87</v>
      </c>
      <c r="I65" s="1" t="s">
        <v>226</v>
      </c>
      <c r="J65">
        <v>6</v>
      </c>
      <c r="K65" t="s">
        <v>60</v>
      </c>
      <c r="W65" s="1" t="s">
        <v>67</v>
      </c>
      <c r="AB65" t="s">
        <v>86</v>
      </c>
      <c r="AC65" t="str">
        <f t="shared" si="0"/>
        <v>A6SO-H12</v>
      </c>
      <c r="AF65" t="s">
        <v>153</v>
      </c>
    </row>
    <row r="66" spans="1:32" x14ac:dyDescent="0.25">
      <c r="A66">
        <v>5</v>
      </c>
      <c r="B66" t="s">
        <v>89</v>
      </c>
      <c r="C66" t="s">
        <v>58</v>
      </c>
      <c r="G66" s="1" t="s">
        <v>87</v>
      </c>
      <c r="I66" s="1" t="s">
        <v>226</v>
      </c>
      <c r="J66">
        <v>6</v>
      </c>
      <c r="K66" t="s">
        <v>60</v>
      </c>
      <c r="W66" s="1" t="s">
        <v>67</v>
      </c>
      <c r="AB66" t="s">
        <v>86</v>
      </c>
      <c r="AC66" t="str">
        <f t="shared" si="0"/>
        <v>A6SO-B10</v>
      </c>
      <c r="AF66" t="s">
        <v>154</v>
      </c>
    </row>
    <row r="67" spans="1:32" x14ac:dyDescent="0.25">
      <c r="A67">
        <v>6</v>
      </c>
      <c r="B67" t="s">
        <v>89</v>
      </c>
      <c r="C67" t="s">
        <v>58</v>
      </c>
      <c r="G67" s="1" t="s">
        <v>87</v>
      </c>
      <c r="I67" s="1" t="s">
        <v>226</v>
      </c>
      <c r="J67">
        <v>6</v>
      </c>
      <c r="K67" t="s">
        <v>60</v>
      </c>
      <c r="W67" s="1" t="s">
        <v>67</v>
      </c>
      <c r="AB67" t="s">
        <v>86</v>
      </c>
      <c r="AC67" t="str">
        <f t="shared" si="0"/>
        <v>A6SO-D3</v>
      </c>
      <c r="AF67" t="s">
        <v>155</v>
      </c>
    </row>
    <row r="68" spans="1:32" x14ac:dyDescent="0.25">
      <c r="A68">
        <v>7</v>
      </c>
      <c r="B68" t="s">
        <v>89</v>
      </c>
      <c r="C68" t="s">
        <v>58</v>
      </c>
      <c r="G68" s="1" t="s">
        <v>87</v>
      </c>
      <c r="I68" s="1" t="s">
        <v>226</v>
      </c>
      <c r="J68">
        <v>6</v>
      </c>
      <c r="K68" t="s">
        <v>60</v>
      </c>
      <c r="W68" s="1" t="s">
        <v>67</v>
      </c>
      <c r="AB68" t="s">
        <v>86</v>
      </c>
      <c r="AC68" t="str">
        <f t="shared" si="0"/>
        <v>A6SO-E6</v>
      </c>
      <c r="AF68" t="s">
        <v>156</v>
      </c>
    </row>
    <row r="69" spans="1:32" x14ac:dyDescent="0.25">
      <c r="A69">
        <v>8</v>
      </c>
      <c r="B69" t="s">
        <v>89</v>
      </c>
      <c r="C69" t="s">
        <v>58</v>
      </c>
      <c r="G69" s="1" t="s">
        <v>87</v>
      </c>
      <c r="I69" s="1" t="s">
        <v>226</v>
      </c>
      <c r="J69">
        <v>6</v>
      </c>
      <c r="K69" t="s">
        <v>60</v>
      </c>
      <c r="W69" s="1" t="s">
        <v>67</v>
      </c>
      <c r="AB69" t="s">
        <v>86</v>
      </c>
      <c r="AC69" t="str">
        <f t="shared" si="0"/>
        <v>A6SO-F1</v>
      </c>
      <c r="AF69" t="s">
        <v>157</v>
      </c>
    </row>
    <row r="70" spans="1:32" x14ac:dyDescent="0.25">
      <c r="A70">
        <v>9</v>
      </c>
      <c r="B70" t="s">
        <v>89</v>
      </c>
      <c r="C70" t="s">
        <v>58</v>
      </c>
      <c r="G70" s="1" t="s">
        <v>87</v>
      </c>
      <c r="I70" s="1" t="s">
        <v>226</v>
      </c>
      <c r="J70">
        <v>6</v>
      </c>
      <c r="K70" t="s">
        <v>60</v>
      </c>
      <c r="W70" s="1" t="s">
        <v>67</v>
      </c>
      <c r="AB70" t="s">
        <v>86</v>
      </c>
      <c r="AC70" t="str">
        <f t="shared" si="0"/>
        <v>A6SO-F11</v>
      </c>
      <c r="AF70" t="s">
        <v>158</v>
      </c>
    </row>
    <row r="71" spans="1:32" x14ac:dyDescent="0.25">
      <c r="A71">
        <v>10</v>
      </c>
      <c r="B71" t="s">
        <v>89</v>
      </c>
      <c r="C71" t="s">
        <v>58</v>
      </c>
      <c r="G71" s="1" t="s">
        <v>87</v>
      </c>
      <c r="I71" s="1" t="s">
        <v>226</v>
      </c>
      <c r="J71">
        <v>6</v>
      </c>
      <c r="K71" t="s">
        <v>60</v>
      </c>
      <c r="W71" s="1" t="s">
        <v>67</v>
      </c>
      <c r="AB71" t="s">
        <v>86</v>
      </c>
      <c r="AC71" t="str">
        <f t="shared" si="0"/>
        <v>A6SO-G9</v>
      </c>
      <c r="AF71" t="s">
        <v>159</v>
      </c>
    </row>
    <row r="72" spans="1:32" x14ac:dyDescent="0.25">
      <c r="A72">
        <v>11</v>
      </c>
      <c r="B72" t="s">
        <v>89</v>
      </c>
      <c r="C72" t="s">
        <v>58</v>
      </c>
      <c r="G72" s="1" t="s">
        <v>87</v>
      </c>
      <c r="I72" s="1" t="s">
        <v>226</v>
      </c>
      <c r="J72">
        <v>6</v>
      </c>
      <c r="K72" t="s">
        <v>60</v>
      </c>
      <c r="W72" s="1" t="s">
        <v>67</v>
      </c>
      <c r="AB72" t="s">
        <v>86</v>
      </c>
      <c r="AC72" t="str">
        <f t="shared" si="0"/>
        <v>A6SO-D6</v>
      </c>
      <c r="AF72" t="s">
        <v>160</v>
      </c>
    </row>
    <row r="73" spans="1:32" x14ac:dyDescent="0.25">
      <c r="A73">
        <v>12</v>
      </c>
      <c r="B73" t="s">
        <v>89</v>
      </c>
      <c r="C73" t="s">
        <v>58</v>
      </c>
      <c r="G73" s="1" t="s">
        <v>87</v>
      </c>
      <c r="I73" s="1" t="s">
        <v>226</v>
      </c>
      <c r="J73">
        <v>6</v>
      </c>
      <c r="K73" t="s">
        <v>60</v>
      </c>
      <c r="W73" s="1" t="s">
        <v>67</v>
      </c>
      <c r="AB73" t="s">
        <v>86</v>
      </c>
      <c r="AC73" t="str">
        <f t="shared" si="0"/>
        <v>A6SO-C4</v>
      </c>
      <c r="AF73" t="s">
        <v>161</v>
      </c>
    </row>
    <row r="74" spans="1:32" x14ac:dyDescent="0.25">
      <c r="A74">
        <v>13</v>
      </c>
      <c r="B74" t="s">
        <v>89</v>
      </c>
      <c r="C74" t="s">
        <v>58</v>
      </c>
      <c r="G74" s="1" t="s">
        <v>87</v>
      </c>
      <c r="I74" s="1" t="s">
        <v>226</v>
      </c>
      <c r="J74">
        <v>6</v>
      </c>
      <c r="K74" t="s">
        <v>60</v>
      </c>
      <c r="W74" s="1" t="s">
        <v>67</v>
      </c>
      <c r="AB74" t="s">
        <v>86</v>
      </c>
      <c r="AC74" t="str">
        <f t="shared" si="0"/>
        <v>A6SO-D12</v>
      </c>
      <c r="AF74" t="s">
        <v>162</v>
      </c>
    </row>
    <row r="75" spans="1:32" x14ac:dyDescent="0.25">
      <c r="A75">
        <v>14</v>
      </c>
      <c r="B75" t="s">
        <v>89</v>
      </c>
      <c r="C75" t="s">
        <v>58</v>
      </c>
      <c r="G75" s="1" t="s">
        <v>87</v>
      </c>
      <c r="I75" s="1" t="s">
        <v>226</v>
      </c>
      <c r="J75">
        <v>6</v>
      </c>
      <c r="K75" t="s">
        <v>60</v>
      </c>
      <c r="W75" s="1" t="s">
        <v>67</v>
      </c>
      <c r="AB75" t="s">
        <v>86</v>
      </c>
      <c r="AC75" t="str">
        <f t="shared" si="0"/>
        <v>A6SO-B5</v>
      </c>
      <c r="AF75" t="s">
        <v>163</v>
      </c>
    </row>
    <row r="76" spans="1:32" x14ac:dyDescent="0.25">
      <c r="A76">
        <v>15</v>
      </c>
      <c r="B76" t="s">
        <v>89</v>
      </c>
      <c r="C76" t="s">
        <v>58</v>
      </c>
      <c r="G76" s="1" t="s">
        <v>87</v>
      </c>
      <c r="I76" s="1" t="s">
        <v>226</v>
      </c>
      <c r="J76">
        <v>6</v>
      </c>
      <c r="K76" t="s">
        <v>60</v>
      </c>
      <c r="W76" s="1" t="s">
        <v>67</v>
      </c>
      <c r="AB76" t="s">
        <v>86</v>
      </c>
      <c r="AC76" t="str">
        <f t="shared" si="0"/>
        <v>A6SO-A7</v>
      </c>
      <c r="AF76" t="s">
        <v>164</v>
      </c>
    </row>
    <row r="77" spans="1:32" x14ac:dyDescent="0.25">
      <c r="A77">
        <v>16</v>
      </c>
      <c r="B77" t="s">
        <v>89</v>
      </c>
      <c r="C77" t="s">
        <v>59</v>
      </c>
      <c r="G77" s="1" t="s">
        <v>87</v>
      </c>
      <c r="I77" s="1" t="s">
        <v>226</v>
      </c>
      <c r="J77">
        <v>6</v>
      </c>
      <c r="K77" t="s">
        <v>60</v>
      </c>
      <c r="W77" s="1" t="s">
        <v>67</v>
      </c>
      <c r="AB77" t="s">
        <v>86</v>
      </c>
      <c r="AC77" t="str">
        <f t="shared" si="0"/>
        <v>A6SO-H3</v>
      </c>
      <c r="AF77" t="s">
        <v>165</v>
      </c>
    </row>
    <row r="78" spans="1:32" x14ac:dyDescent="0.25">
      <c r="A78">
        <v>17</v>
      </c>
      <c r="B78" t="s">
        <v>89</v>
      </c>
      <c r="C78" t="s">
        <v>59</v>
      </c>
      <c r="G78" s="1" t="s">
        <v>87</v>
      </c>
      <c r="I78" s="1" t="s">
        <v>226</v>
      </c>
      <c r="J78">
        <v>6</v>
      </c>
      <c r="K78" t="s">
        <v>60</v>
      </c>
      <c r="W78" s="1" t="s">
        <v>67</v>
      </c>
      <c r="AB78" t="s">
        <v>86</v>
      </c>
      <c r="AC78" t="str">
        <f t="shared" si="0"/>
        <v>A6SO-A8</v>
      </c>
      <c r="AF78" t="s">
        <v>166</v>
      </c>
    </row>
    <row r="79" spans="1:32" x14ac:dyDescent="0.25">
      <c r="A79">
        <v>18</v>
      </c>
      <c r="B79" t="s">
        <v>89</v>
      </c>
      <c r="C79" t="s">
        <v>59</v>
      </c>
      <c r="G79" s="1" t="s">
        <v>87</v>
      </c>
      <c r="I79" s="1" t="s">
        <v>226</v>
      </c>
      <c r="J79">
        <v>6</v>
      </c>
      <c r="K79" t="s">
        <v>60</v>
      </c>
      <c r="W79" s="1" t="s">
        <v>67</v>
      </c>
      <c r="AB79" t="s">
        <v>86</v>
      </c>
      <c r="AC79" t="str">
        <f t="shared" si="0"/>
        <v>A6SO-E9</v>
      </c>
      <c r="AF79" t="s">
        <v>167</v>
      </c>
    </row>
    <row r="80" spans="1:32" x14ac:dyDescent="0.25">
      <c r="A80">
        <v>19</v>
      </c>
      <c r="B80" t="s">
        <v>89</v>
      </c>
      <c r="C80" t="s">
        <v>59</v>
      </c>
      <c r="G80" s="1" t="s">
        <v>87</v>
      </c>
      <c r="I80" s="1" t="s">
        <v>226</v>
      </c>
      <c r="J80">
        <v>6</v>
      </c>
      <c r="K80" t="s">
        <v>60</v>
      </c>
      <c r="W80" s="1" t="s">
        <v>67</v>
      </c>
      <c r="AB80" t="s">
        <v>86</v>
      </c>
      <c r="AC80" t="str">
        <f t="shared" si="0"/>
        <v>A6SO-C6</v>
      </c>
      <c r="AF80" t="s">
        <v>168</v>
      </c>
    </row>
    <row r="81" spans="1:32" x14ac:dyDescent="0.25">
      <c r="A81">
        <v>20</v>
      </c>
      <c r="B81" t="s">
        <v>89</v>
      </c>
      <c r="C81" t="s">
        <v>59</v>
      </c>
      <c r="G81" s="1" t="s">
        <v>87</v>
      </c>
      <c r="I81" s="1" t="s">
        <v>226</v>
      </c>
      <c r="J81">
        <v>6</v>
      </c>
      <c r="K81" t="s">
        <v>60</v>
      </c>
      <c r="W81" s="1" t="s">
        <v>67</v>
      </c>
      <c r="AB81" t="s">
        <v>86</v>
      </c>
      <c r="AC81" t="str">
        <f t="shared" si="0"/>
        <v>A6SO-B1</v>
      </c>
      <c r="AF81" t="s">
        <v>169</v>
      </c>
    </row>
    <row r="82" spans="1:32" x14ac:dyDescent="0.25">
      <c r="A82">
        <v>21</v>
      </c>
      <c r="B82" t="s">
        <v>89</v>
      </c>
      <c r="C82" t="s">
        <v>59</v>
      </c>
      <c r="G82" s="1" t="s">
        <v>87</v>
      </c>
      <c r="I82" s="1" t="s">
        <v>226</v>
      </c>
      <c r="J82">
        <v>6</v>
      </c>
      <c r="K82" t="s">
        <v>60</v>
      </c>
      <c r="W82" s="1" t="s">
        <v>67</v>
      </c>
      <c r="AB82" t="s">
        <v>86</v>
      </c>
      <c r="AC82" t="str">
        <f t="shared" si="0"/>
        <v>A6SO-D8</v>
      </c>
      <c r="AF82" t="s">
        <v>170</v>
      </c>
    </row>
    <row r="83" spans="1:32" x14ac:dyDescent="0.25">
      <c r="A83">
        <v>22</v>
      </c>
      <c r="B83" t="s">
        <v>89</v>
      </c>
      <c r="C83" t="s">
        <v>59</v>
      </c>
      <c r="G83" s="1" t="s">
        <v>87</v>
      </c>
      <c r="I83" s="1" t="s">
        <v>226</v>
      </c>
      <c r="J83">
        <v>6</v>
      </c>
      <c r="K83" t="s">
        <v>60</v>
      </c>
      <c r="W83" s="1" t="s">
        <v>67</v>
      </c>
      <c r="AB83" t="s">
        <v>86</v>
      </c>
      <c r="AC83" t="str">
        <f t="shared" si="0"/>
        <v>A6SO-F7</v>
      </c>
      <c r="AF83" t="s">
        <v>171</v>
      </c>
    </row>
    <row r="84" spans="1:32" x14ac:dyDescent="0.25">
      <c r="A84">
        <v>23</v>
      </c>
      <c r="B84" t="s">
        <v>89</v>
      </c>
      <c r="C84" t="s">
        <v>59</v>
      </c>
      <c r="G84" s="1" t="s">
        <v>87</v>
      </c>
      <c r="I84" s="1" t="s">
        <v>226</v>
      </c>
      <c r="J84">
        <v>6</v>
      </c>
      <c r="K84" t="s">
        <v>60</v>
      </c>
      <c r="W84" s="1" t="s">
        <v>67</v>
      </c>
      <c r="AB84" t="s">
        <v>86</v>
      </c>
      <c r="AC84" t="str">
        <f t="shared" si="0"/>
        <v>A6SO-D2</v>
      </c>
      <c r="AF84" t="s">
        <v>172</v>
      </c>
    </row>
    <row r="85" spans="1:32" x14ac:dyDescent="0.25">
      <c r="A85">
        <v>24</v>
      </c>
      <c r="B85" t="s">
        <v>89</v>
      </c>
      <c r="C85" t="s">
        <v>59</v>
      </c>
      <c r="G85" s="1" t="s">
        <v>87</v>
      </c>
      <c r="I85" s="1" t="s">
        <v>226</v>
      </c>
      <c r="J85">
        <v>6</v>
      </c>
      <c r="K85" t="s">
        <v>60</v>
      </c>
      <c r="W85" s="1" t="s">
        <v>67</v>
      </c>
      <c r="AB85" t="s">
        <v>86</v>
      </c>
      <c r="AC85" t="str">
        <f t="shared" si="0"/>
        <v>A6SO-B8</v>
      </c>
      <c r="AF85" t="s">
        <v>173</v>
      </c>
    </row>
    <row r="86" spans="1:32" x14ac:dyDescent="0.25">
      <c r="A86">
        <v>25</v>
      </c>
      <c r="B86" t="s">
        <v>89</v>
      </c>
      <c r="C86" t="s">
        <v>59</v>
      </c>
      <c r="G86" s="1" t="s">
        <v>87</v>
      </c>
      <c r="I86" s="1" t="s">
        <v>226</v>
      </c>
      <c r="J86">
        <v>6</v>
      </c>
      <c r="K86" t="s">
        <v>60</v>
      </c>
      <c r="W86" s="1" t="s">
        <v>67</v>
      </c>
      <c r="AB86" t="s">
        <v>86</v>
      </c>
      <c r="AC86" t="str">
        <f t="shared" si="0"/>
        <v>A6SO-H10</v>
      </c>
      <c r="AF86" t="s">
        <v>174</v>
      </c>
    </row>
    <row r="87" spans="1:32" x14ac:dyDescent="0.25">
      <c r="A87">
        <v>26</v>
      </c>
      <c r="B87" t="s">
        <v>89</v>
      </c>
      <c r="C87" t="s">
        <v>59</v>
      </c>
      <c r="G87" s="1" t="s">
        <v>87</v>
      </c>
      <c r="I87" s="1" t="s">
        <v>226</v>
      </c>
      <c r="J87">
        <v>6</v>
      </c>
      <c r="K87" t="s">
        <v>60</v>
      </c>
      <c r="W87" s="1" t="s">
        <v>67</v>
      </c>
      <c r="AB87" t="s">
        <v>86</v>
      </c>
      <c r="AC87" t="str">
        <f t="shared" si="0"/>
        <v>A6SO-E12</v>
      </c>
      <c r="AF87" t="s">
        <v>175</v>
      </c>
    </row>
    <row r="88" spans="1:32" x14ac:dyDescent="0.25">
      <c r="A88">
        <v>27</v>
      </c>
      <c r="B88" t="s">
        <v>89</v>
      </c>
      <c r="C88" t="s">
        <v>59</v>
      </c>
      <c r="G88" s="1" t="s">
        <v>87</v>
      </c>
      <c r="I88" s="1" t="s">
        <v>226</v>
      </c>
      <c r="J88">
        <v>6</v>
      </c>
      <c r="K88" t="s">
        <v>60</v>
      </c>
      <c r="W88" s="1" t="s">
        <v>67</v>
      </c>
      <c r="AB88" t="s">
        <v>86</v>
      </c>
      <c r="AC88" t="str">
        <f t="shared" si="0"/>
        <v>A6SO-C9</v>
      </c>
      <c r="AF88" t="s">
        <v>176</v>
      </c>
    </row>
    <row r="89" spans="1:32" x14ac:dyDescent="0.25">
      <c r="A89">
        <v>28</v>
      </c>
      <c r="B89" t="s">
        <v>89</v>
      </c>
      <c r="C89" t="s">
        <v>59</v>
      </c>
      <c r="G89" s="1" t="s">
        <v>87</v>
      </c>
      <c r="I89" s="1" t="s">
        <v>226</v>
      </c>
      <c r="J89">
        <v>6</v>
      </c>
      <c r="K89" t="s">
        <v>60</v>
      </c>
      <c r="W89" s="1" t="s">
        <v>67</v>
      </c>
      <c r="AB89" t="s">
        <v>86</v>
      </c>
      <c r="AC89" t="str">
        <f t="shared" si="0"/>
        <v>A6SO-B7</v>
      </c>
      <c r="AF89" t="s">
        <v>177</v>
      </c>
    </row>
    <row r="90" spans="1:32" x14ac:dyDescent="0.25">
      <c r="A90">
        <v>29</v>
      </c>
      <c r="B90" t="s">
        <v>89</v>
      </c>
      <c r="C90" t="s">
        <v>59</v>
      </c>
      <c r="G90" s="1" t="s">
        <v>87</v>
      </c>
      <c r="I90" s="1" t="s">
        <v>226</v>
      </c>
      <c r="J90">
        <v>6</v>
      </c>
      <c r="K90" t="s">
        <v>60</v>
      </c>
      <c r="W90" s="1" t="s">
        <v>67</v>
      </c>
      <c r="AB90" t="s">
        <v>86</v>
      </c>
      <c r="AC90" t="str">
        <f t="shared" si="0"/>
        <v>A6SO-E2</v>
      </c>
      <c r="AF90" t="s">
        <v>178</v>
      </c>
    </row>
    <row r="91" spans="1:32" x14ac:dyDescent="0.25">
      <c r="A91">
        <v>30</v>
      </c>
      <c r="B91" t="s">
        <v>89</v>
      </c>
      <c r="C91" t="s">
        <v>59</v>
      </c>
      <c r="G91" s="1" t="s">
        <v>87</v>
      </c>
      <c r="I91" s="1" t="s">
        <v>226</v>
      </c>
      <c r="J91">
        <v>6</v>
      </c>
      <c r="K91" t="s">
        <v>60</v>
      </c>
      <c r="W91" s="1" t="s">
        <v>67</v>
      </c>
      <c r="AB91" t="s">
        <v>86</v>
      </c>
      <c r="AC91" t="str">
        <f t="shared" si="0"/>
        <v>A6SO-E3</v>
      </c>
      <c r="AF91" t="s">
        <v>179</v>
      </c>
    </row>
    <row r="92" spans="1:32" x14ac:dyDescent="0.25">
      <c r="A92">
        <v>1</v>
      </c>
      <c r="B92" t="s">
        <v>229</v>
      </c>
      <c r="C92" t="s">
        <v>58</v>
      </c>
      <c r="D92">
        <v>9.9659999999999993</v>
      </c>
      <c r="E92" s="1" t="s">
        <v>232</v>
      </c>
      <c r="G92" s="1" t="s">
        <v>87</v>
      </c>
      <c r="H92" s="1" t="s">
        <v>67</v>
      </c>
      <c r="I92" s="1" t="s">
        <v>228</v>
      </c>
      <c r="J92">
        <v>11</v>
      </c>
      <c r="K92" t="s">
        <v>60</v>
      </c>
      <c r="L92">
        <v>6262</v>
      </c>
      <c r="M92" s="19">
        <v>0.47093750000000001</v>
      </c>
      <c r="N92">
        <v>0.1970401</v>
      </c>
      <c r="Q92" s="19">
        <v>0.49005787037037035</v>
      </c>
      <c r="R92">
        <v>0.11651019999999999</v>
      </c>
      <c r="W92" s="1" t="s">
        <v>72</v>
      </c>
      <c r="AB92" t="s">
        <v>86</v>
      </c>
      <c r="AC92" t="s">
        <v>284</v>
      </c>
      <c r="AF92" t="s">
        <v>120</v>
      </c>
    </row>
    <row r="93" spans="1:32" x14ac:dyDescent="0.25">
      <c r="A93">
        <v>2</v>
      </c>
      <c r="B93" t="s">
        <v>229</v>
      </c>
      <c r="C93" t="s">
        <v>58</v>
      </c>
      <c r="D93">
        <v>9.9120000000000008</v>
      </c>
      <c r="G93" s="1" t="s">
        <v>87</v>
      </c>
      <c r="H93" s="1" t="s">
        <v>67</v>
      </c>
      <c r="I93" s="1" t="s">
        <v>228</v>
      </c>
      <c r="J93">
        <v>11</v>
      </c>
      <c r="K93" t="s">
        <v>60</v>
      </c>
      <c r="L93">
        <v>6262</v>
      </c>
      <c r="M93" s="19">
        <v>0.47167824074074072</v>
      </c>
      <c r="N93">
        <v>0.13336590000000001</v>
      </c>
      <c r="Q93" s="19">
        <v>0.49108796296296298</v>
      </c>
      <c r="R93" s="20">
        <v>9.3841980000000005E-2</v>
      </c>
      <c r="T93" s="20"/>
      <c r="U93" s="20"/>
      <c r="W93" s="1" t="s">
        <v>72</v>
      </c>
      <c r="AB93" t="s">
        <v>374</v>
      </c>
      <c r="AC93" t="s">
        <v>285</v>
      </c>
    </row>
    <row r="94" spans="1:32" x14ac:dyDescent="0.25">
      <c r="A94">
        <v>3</v>
      </c>
      <c r="B94" t="s">
        <v>229</v>
      </c>
      <c r="C94" t="s">
        <v>58</v>
      </c>
      <c r="D94">
        <v>6.5419999999999998</v>
      </c>
      <c r="G94" s="1" t="s">
        <v>87</v>
      </c>
      <c r="H94" s="1" t="s">
        <v>67</v>
      </c>
      <c r="I94" s="1" t="s">
        <v>228</v>
      </c>
      <c r="J94">
        <v>11</v>
      </c>
      <c r="K94" t="s">
        <v>60</v>
      </c>
      <c r="L94">
        <v>6262</v>
      </c>
      <c r="M94" s="19">
        <v>0.4725462962962963</v>
      </c>
      <c r="N94">
        <v>0.74489930000000004</v>
      </c>
      <c r="Q94" s="19">
        <v>0.49189814814814814</v>
      </c>
      <c r="R94">
        <v>1.2464599999999999E-2</v>
      </c>
      <c r="W94" s="1" t="s">
        <v>72</v>
      </c>
      <c r="AB94" t="s">
        <v>374</v>
      </c>
      <c r="AC94" t="s">
        <v>286</v>
      </c>
    </row>
    <row r="95" spans="1:32" x14ac:dyDescent="0.25">
      <c r="A95">
        <v>4</v>
      </c>
      <c r="B95" t="s">
        <v>229</v>
      </c>
      <c r="C95" t="s">
        <v>59</v>
      </c>
      <c r="D95">
        <v>9.1750000000000007</v>
      </c>
      <c r="G95" s="1" t="s">
        <v>87</v>
      </c>
      <c r="H95" s="1" t="s">
        <v>67</v>
      </c>
      <c r="I95" s="1" t="s">
        <v>228</v>
      </c>
      <c r="J95">
        <v>11</v>
      </c>
      <c r="K95" t="s">
        <v>60</v>
      </c>
      <c r="L95">
        <v>6262</v>
      </c>
      <c r="M95" s="19">
        <v>0.47342592592592592</v>
      </c>
      <c r="N95">
        <v>0.85287159999999995</v>
      </c>
      <c r="Q95" s="19">
        <v>0.49262731481481481</v>
      </c>
      <c r="R95">
        <v>0.68271610000000005</v>
      </c>
      <c r="W95" s="1" t="s">
        <v>72</v>
      </c>
      <c r="AB95" t="s">
        <v>86</v>
      </c>
      <c r="AC95" t="s">
        <v>287</v>
      </c>
      <c r="AF95" t="s">
        <v>251</v>
      </c>
    </row>
    <row r="96" spans="1:32" x14ac:dyDescent="0.25">
      <c r="A96">
        <v>5</v>
      </c>
      <c r="B96" t="s">
        <v>229</v>
      </c>
      <c r="C96" t="s">
        <v>59</v>
      </c>
      <c r="D96">
        <v>6.3680000000000003</v>
      </c>
      <c r="G96" s="1" t="s">
        <v>87</v>
      </c>
      <c r="H96" s="1" t="s">
        <v>67</v>
      </c>
      <c r="I96" s="1" t="s">
        <v>228</v>
      </c>
      <c r="J96">
        <v>11</v>
      </c>
      <c r="K96" t="s">
        <v>60</v>
      </c>
      <c r="L96">
        <v>6262</v>
      </c>
      <c r="M96" s="19">
        <v>0.47438657407407409</v>
      </c>
      <c r="N96">
        <v>0.13788710000000001</v>
      </c>
      <c r="Q96" s="19">
        <v>0.49357638888888888</v>
      </c>
      <c r="R96" s="20">
        <v>6.7306560000000001E-2</v>
      </c>
      <c r="T96" s="20"/>
      <c r="U96" s="20"/>
      <c r="W96" s="1" t="s">
        <v>72</v>
      </c>
      <c r="AB96" t="s">
        <v>86</v>
      </c>
      <c r="AC96" t="s">
        <v>288</v>
      </c>
      <c r="AF96" t="s">
        <v>129</v>
      </c>
    </row>
    <row r="97" spans="1:36" x14ac:dyDescent="0.25">
      <c r="A97">
        <v>6</v>
      </c>
      <c r="B97" t="s">
        <v>229</v>
      </c>
      <c r="C97" t="s">
        <v>58</v>
      </c>
      <c r="D97">
        <v>11.004</v>
      </c>
      <c r="G97" s="1" t="s">
        <v>87</v>
      </c>
      <c r="H97" s="1" t="s">
        <v>67</v>
      </c>
      <c r="I97" s="1" t="s">
        <v>228</v>
      </c>
      <c r="J97">
        <v>11</v>
      </c>
      <c r="K97" t="s">
        <v>60</v>
      </c>
      <c r="L97">
        <v>6262</v>
      </c>
      <c r="M97" s="19">
        <v>0.47538194444444448</v>
      </c>
      <c r="N97">
        <v>0.2489103</v>
      </c>
      <c r="Q97" s="19">
        <v>0.49435185185185188</v>
      </c>
      <c r="R97">
        <v>0.1436431</v>
      </c>
      <c r="W97" s="1" t="s">
        <v>72</v>
      </c>
      <c r="AB97" t="s">
        <v>374</v>
      </c>
      <c r="AC97" t="s">
        <v>289</v>
      </c>
    </row>
    <row r="98" spans="1:36" x14ac:dyDescent="0.25">
      <c r="A98">
        <v>7</v>
      </c>
      <c r="B98" t="s">
        <v>229</v>
      </c>
      <c r="C98" t="s">
        <v>58</v>
      </c>
      <c r="D98">
        <v>7.3</v>
      </c>
      <c r="G98" s="1" t="s">
        <v>87</v>
      </c>
      <c r="H98" s="1" t="s">
        <v>67</v>
      </c>
      <c r="I98" s="1" t="s">
        <v>228</v>
      </c>
      <c r="J98">
        <v>11</v>
      </c>
      <c r="K98" t="s">
        <v>60</v>
      </c>
      <c r="L98">
        <v>6262</v>
      </c>
      <c r="M98" s="19">
        <v>0.47619212962962965</v>
      </c>
      <c r="N98">
        <v>0.3853647</v>
      </c>
      <c r="Q98" s="19">
        <v>0.49517361111111113</v>
      </c>
      <c r="R98">
        <v>0.77973190000000003</v>
      </c>
      <c r="W98" s="1" t="s">
        <v>72</v>
      </c>
      <c r="AB98" t="s">
        <v>86</v>
      </c>
      <c r="AC98" t="s">
        <v>290</v>
      </c>
      <c r="AF98" t="s">
        <v>152</v>
      </c>
    </row>
    <row r="99" spans="1:36" x14ac:dyDescent="0.25">
      <c r="A99">
        <v>8</v>
      </c>
      <c r="B99" t="s">
        <v>229</v>
      </c>
      <c r="C99" t="s">
        <v>59</v>
      </c>
      <c r="D99">
        <v>10.097</v>
      </c>
      <c r="G99" s="1" t="s">
        <v>87</v>
      </c>
      <c r="H99" s="1" t="s">
        <v>67</v>
      </c>
      <c r="I99" s="1" t="s">
        <v>228</v>
      </c>
      <c r="J99">
        <v>11</v>
      </c>
      <c r="K99" t="s">
        <v>60</v>
      </c>
      <c r="L99">
        <v>6262</v>
      </c>
      <c r="M99" s="19">
        <v>0.47695601851851849</v>
      </c>
      <c r="N99">
        <v>1.2578400000000001</v>
      </c>
      <c r="Q99" s="19">
        <v>0.49608796296296293</v>
      </c>
      <c r="R99">
        <v>1.0927720000000001</v>
      </c>
      <c r="W99" s="1" t="s">
        <v>72</v>
      </c>
      <c r="AB99" t="s">
        <v>86</v>
      </c>
      <c r="AC99" t="s">
        <v>291</v>
      </c>
      <c r="AF99" t="s">
        <v>150</v>
      </c>
    </row>
    <row r="100" spans="1:36" x14ac:dyDescent="0.25">
      <c r="A100">
        <v>9</v>
      </c>
      <c r="B100" t="s">
        <v>229</v>
      </c>
      <c r="C100" t="s">
        <v>59</v>
      </c>
      <c r="D100">
        <v>8.2029999999999994</v>
      </c>
      <c r="G100" s="1" t="s">
        <v>87</v>
      </c>
      <c r="H100" s="1" t="s">
        <v>67</v>
      </c>
      <c r="I100" s="1" t="s">
        <v>228</v>
      </c>
      <c r="J100">
        <v>11</v>
      </c>
      <c r="K100" t="s">
        <v>60</v>
      </c>
      <c r="L100">
        <v>6262</v>
      </c>
      <c r="M100" s="19">
        <v>0.47784722222222226</v>
      </c>
      <c r="N100">
        <v>0.1002569</v>
      </c>
      <c r="Q100" s="19">
        <v>0.49706018518518519</v>
      </c>
      <c r="R100" s="20">
        <v>9.2095869999999996E-2</v>
      </c>
      <c r="T100" s="20"/>
      <c r="U100" s="20"/>
      <c r="W100" s="1" t="s">
        <v>72</v>
      </c>
      <c r="AB100" t="s">
        <v>85</v>
      </c>
      <c r="AC100" t="s">
        <v>292</v>
      </c>
      <c r="AF100" t="s">
        <v>121</v>
      </c>
    </row>
    <row r="101" spans="1:36" x14ac:dyDescent="0.25">
      <c r="A101">
        <v>10</v>
      </c>
      <c r="B101" t="s">
        <v>229</v>
      </c>
      <c r="C101" t="s">
        <v>59</v>
      </c>
      <c r="D101">
        <v>9.5419999999999998</v>
      </c>
      <c r="G101" s="1" t="s">
        <v>87</v>
      </c>
      <c r="H101" s="1" t="s">
        <v>67</v>
      </c>
      <c r="I101" s="1" t="s">
        <v>228</v>
      </c>
      <c r="J101">
        <v>11</v>
      </c>
      <c r="K101" t="s">
        <v>60</v>
      </c>
      <c r="L101">
        <v>6262</v>
      </c>
      <c r="M101" s="19">
        <v>0.47856481481481478</v>
      </c>
      <c r="N101">
        <v>1.1946300000000001</v>
      </c>
      <c r="Q101" s="19">
        <v>0.49785879629629631</v>
      </c>
      <c r="R101" s="20">
        <v>1.8792840000000002E-2</v>
      </c>
      <c r="T101" s="20"/>
      <c r="U101" s="20"/>
      <c r="W101" s="1" t="s">
        <v>72</v>
      </c>
      <c r="AB101" t="s">
        <v>85</v>
      </c>
      <c r="AC101" t="s">
        <v>293</v>
      </c>
      <c r="AF101" t="s">
        <v>168</v>
      </c>
    </row>
    <row r="102" spans="1:36" x14ac:dyDescent="0.25">
      <c r="A102">
        <v>11</v>
      </c>
      <c r="B102" t="s">
        <v>229</v>
      </c>
      <c r="C102" t="s">
        <v>58</v>
      </c>
      <c r="D102">
        <v>7.2389999999999999</v>
      </c>
      <c r="G102" s="1" t="s">
        <v>87</v>
      </c>
      <c r="H102" s="1" t="s">
        <v>67</v>
      </c>
      <c r="I102" s="1" t="s">
        <v>228</v>
      </c>
      <c r="J102">
        <v>11</v>
      </c>
      <c r="K102" t="s">
        <v>60</v>
      </c>
      <c r="L102">
        <v>6262</v>
      </c>
      <c r="M102" s="19">
        <v>0.47949074074074072</v>
      </c>
      <c r="N102">
        <v>1.2690429999999999</v>
      </c>
      <c r="Q102" s="19">
        <v>0.49865740740740744</v>
      </c>
      <c r="R102">
        <v>1.009031</v>
      </c>
      <c r="W102" s="1" t="s">
        <v>72</v>
      </c>
      <c r="AB102" t="s">
        <v>374</v>
      </c>
      <c r="AC102" t="s">
        <v>294</v>
      </c>
    </row>
    <row r="103" spans="1:36" x14ac:dyDescent="0.25">
      <c r="A103">
        <v>12</v>
      </c>
      <c r="B103" t="s">
        <v>229</v>
      </c>
      <c r="C103" t="s">
        <v>58</v>
      </c>
      <c r="D103">
        <v>11.362</v>
      </c>
      <c r="G103" s="1" t="s">
        <v>87</v>
      </c>
      <c r="H103" s="1" t="s">
        <v>67</v>
      </c>
      <c r="I103" s="1" t="s">
        <v>228</v>
      </c>
      <c r="J103">
        <v>11</v>
      </c>
      <c r="K103" t="s">
        <v>60</v>
      </c>
      <c r="L103">
        <v>6262</v>
      </c>
      <c r="M103" s="19">
        <v>0.48037037037037034</v>
      </c>
      <c r="N103">
        <v>1.4929490000000001</v>
      </c>
      <c r="Q103" s="19">
        <v>0.49957175925925923</v>
      </c>
      <c r="R103">
        <v>1.2829120000000001</v>
      </c>
      <c r="W103" s="1" t="s">
        <v>72</v>
      </c>
      <c r="AB103" t="s">
        <v>85</v>
      </c>
      <c r="AC103" t="s">
        <v>295</v>
      </c>
      <c r="AD103" s="9">
        <v>43372</v>
      </c>
      <c r="AE103">
        <v>33</v>
      </c>
      <c r="AF103" t="s">
        <v>252</v>
      </c>
      <c r="AG103" t="s">
        <v>1047</v>
      </c>
      <c r="AH103">
        <v>10</v>
      </c>
      <c r="AI103">
        <v>6</v>
      </c>
      <c r="AJ103" s="63">
        <v>0.47916666666666669</v>
      </c>
    </row>
    <row r="104" spans="1:36" x14ac:dyDescent="0.25">
      <c r="A104">
        <v>13</v>
      </c>
      <c r="B104" t="s">
        <v>229</v>
      </c>
      <c r="C104" t="s">
        <v>59</v>
      </c>
      <c r="D104">
        <v>6.62</v>
      </c>
      <c r="G104" s="1" t="s">
        <v>87</v>
      </c>
      <c r="H104" s="1" t="s">
        <v>67</v>
      </c>
      <c r="I104" s="1" t="s">
        <v>228</v>
      </c>
      <c r="J104">
        <v>11</v>
      </c>
      <c r="K104" t="s">
        <v>60</v>
      </c>
      <c r="L104">
        <v>6262</v>
      </c>
      <c r="M104" s="19">
        <v>0.48130787037037037</v>
      </c>
      <c r="N104">
        <v>0.14917730000000001</v>
      </c>
      <c r="Q104" s="29">
        <v>0.50061342592592595</v>
      </c>
      <c r="R104">
        <v>0.12742210000000001</v>
      </c>
      <c r="W104" s="1" t="s">
        <v>72</v>
      </c>
      <c r="AB104" t="s">
        <v>85</v>
      </c>
      <c r="AC104" t="s">
        <v>296</v>
      </c>
      <c r="AF104" t="s">
        <v>153</v>
      </c>
    </row>
    <row r="105" spans="1:36" x14ac:dyDescent="0.25">
      <c r="A105">
        <v>14</v>
      </c>
      <c r="B105" t="s">
        <v>229</v>
      </c>
      <c r="C105" t="s">
        <v>59</v>
      </c>
      <c r="D105">
        <v>6.4130000000000003</v>
      </c>
      <c r="G105" s="1" t="s">
        <v>87</v>
      </c>
      <c r="H105" s="1" t="s">
        <v>67</v>
      </c>
      <c r="I105" s="1" t="s">
        <v>228</v>
      </c>
      <c r="J105">
        <v>11</v>
      </c>
      <c r="K105" t="s">
        <v>60</v>
      </c>
      <c r="L105">
        <v>6262</v>
      </c>
      <c r="M105" s="19">
        <v>0.48201388888888891</v>
      </c>
      <c r="N105">
        <v>0.1464047</v>
      </c>
      <c r="Q105" s="29">
        <v>0.50138888888888888</v>
      </c>
      <c r="R105" s="20">
        <v>5.4811239999999997E-2</v>
      </c>
      <c r="T105" s="20"/>
      <c r="U105" s="20"/>
      <c r="W105" s="1" t="s">
        <v>72</v>
      </c>
      <c r="AB105" t="s">
        <v>86</v>
      </c>
      <c r="AC105" t="s">
        <v>297</v>
      </c>
      <c r="AF105" t="s">
        <v>375</v>
      </c>
    </row>
    <row r="106" spans="1:36" x14ac:dyDescent="0.25">
      <c r="A106">
        <v>15</v>
      </c>
      <c r="B106" t="s">
        <v>229</v>
      </c>
      <c r="C106" t="s">
        <v>58</v>
      </c>
      <c r="D106">
        <v>4.7149999999999999</v>
      </c>
      <c r="G106" s="1" t="s">
        <v>87</v>
      </c>
      <c r="H106" s="1" t="s">
        <v>67</v>
      </c>
      <c r="I106" s="1" t="s">
        <v>228</v>
      </c>
      <c r="J106">
        <v>11</v>
      </c>
      <c r="K106" t="s">
        <v>60</v>
      </c>
      <c r="L106">
        <v>6262</v>
      </c>
      <c r="M106" s="19">
        <v>0.48284722222222221</v>
      </c>
      <c r="N106">
        <v>0.61558199999999996</v>
      </c>
      <c r="Q106" s="29">
        <v>0.50225694444444446</v>
      </c>
      <c r="R106">
        <v>0.53361950000000002</v>
      </c>
      <c r="W106" s="1" t="s">
        <v>72</v>
      </c>
      <c r="AB106" t="s">
        <v>86</v>
      </c>
      <c r="AC106" t="s">
        <v>298</v>
      </c>
      <c r="AF106" t="s">
        <v>243</v>
      </c>
    </row>
    <row r="107" spans="1:36" x14ac:dyDescent="0.25">
      <c r="A107">
        <v>16</v>
      </c>
      <c r="B107" t="s">
        <v>229</v>
      </c>
      <c r="C107" t="s">
        <v>59</v>
      </c>
      <c r="D107">
        <v>11</v>
      </c>
      <c r="G107" s="1" t="s">
        <v>87</v>
      </c>
      <c r="H107" s="1" t="s">
        <v>67</v>
      </c>
      <c r="I107" s="1" t="s">
        <v>228</v>
      </c>
      <c r="J107">
        <v>11</v>
      </c>
      <c r="K107" t="s">
        <v>60</v>
      </c>
      <c r="L107">
        <v>6262</v>
      </c>
      <c r="M107" s="19">
        <v>0.48363425925925929</v>
      </c>
      <c r="N107">
        <v>0.2616211</v>
      </c>
      <c r="Q107" s="29">
        <v>0.50313657407407408</v>
      </c>
      <c r="R107">
        <v>0.45467950000000001</v>
      </c>
      <c r="W107" s="1" t="s">
        <v>72</v>
      </c>
      <c r="AB107" t="s">
        <v>85</v>
      </c>
      <c r="AC107" t="s">
        <v>299</v>
      </c>
      <c r="AF107" t="s">
        <v>139</v>
      </c>
    </row>
    <row r="108" spans="1:36" x14ac:dyDescent="0.25">
      <c r="A108">
        <v>17</v>
      </c>
      <c r="B108" t="s">
        <v>229</v>
      </c>
      <c r="C108" t="s">
        <v>58</v>
      </c>
      <c r="D108">
        <v>12.013</v>
      </c>
      <c r="G108" s="1" t="s">
        <v>87</v>
      </c>
      <c r="H108" s="1" t="s">
        <v>67</v>
      </c>
      <c r="I108" s="1" t="s">
        <v>228</v>
      </c>
      <c r="J108">
        <v>11</v>
      </c>
      <c r="K108" t="s">
        <v>60</v>
      </c>
      <c r="L108">
        <v>6262</v>
      </c>
      <c r="M108" s="19">
        <v>0.48434027777777783</v>
      </c>
      <c r="N108">
        <v>0.2566137</v>
      </c>
      <c r="Q108" s="29">
        <v>0.50449074074074074</v>
      </c>
      <c r="R108">
        <v>0.17927199999999999</v>
      </c>
      <c r="W108" s="1" t="s">
        <v>72</v>
      </c>
      <c r="AB108" t="s">
        <v>374</v>
      </c>
      <c r="AC108" t="s">
        <v>300</v>
      </c>
    </row>
    <row r="109" spans="1:36" x14ac:dyDescent="0.25">
      <c r="A109">
        <v>18</v>
      </c>
      <c r="B109" t="s">
        <v>229</v>
      </c>
      <c r="C109" t="s">
        <v>59</v>
      </c>
      <c r="D109">
        <v>8.2040000000000006</v>
      </c>
      <c r="G109" s="1" t="s">
        <v>87</v>
      </c>
      <c r="H109" s="1" t="s">
        <v>67</v>
      </c>
      <c r="I109" s="1" t="s">
        <v>228</v>
      </c>
      <c r="J109">
        <v>11</v>
      </c>
      <c r="K109" t="s">
        <v>60</v>
      </c>
      <c r="L109">
        <v>6262</v>
      </c>
      <c r="M109" s="19">
        <v>0.48504629629629631</v>
      </c>
      <c r="N109">
        <v>0.1296766</v>
      </c>
      <c r="Q109" s="29">
        <v>0.50534722222222228</v>
      </c>
      <c r="R109" s="20">
        <v>6.8877270000000004E-2</v>
      </c>
      <c r="T109" s="20"/>
      <c r="U109" s="20"/>
      <c r="W109" s="1" t="s">
        <v>72</v>
      </c>
      <c r="AB109" t="s">
        <v>85</v>
      </c>
      <c r="AC109" t="s">
        <v>301</v>
      </c>
      <c r="AF109" t="s">
        <v>172</v>
      </c>
    </row>
    <row r="110" spans="1:36" x14ac:dyDescent="0.25">
      <c r="A110">
        <v>19</v>
      </c>
      <c r="B110" t="s">
        <v>229</v>
      </c>
      <c r="C110" t="s">
        <v>59</v>
      </c>
      <c r="D110">
        <v>6.7530000000000001</v>
      </c>
      <c r="G110" s="1" t="s">
        <v>87</v>
      </c>
      <c r="H110" s="1" t="s">
        <v>67</v>
      </c>
      <c r="I110" s="1" t="s">
        <v>228</v>
      </c>
      <c r="J110">
        <v>11</v>
      </c>
      <c r="K110" t="s">
        <v>60</v>
      </c>
      <c r="L110">
        <v>6262</v>
      </c>
      <c r="M110" s="19">
        <v>0.48574074074074075</v>
      </c>
      <c r="N110">
        <v>0.89022429999999997</v>
      </c>
      <c r="Q110" s="29">
        <v>0.50601851851851853</v>
      </c>
      <c r="R110">
        <v>0.74174669999999998</v>
      </c>
      <c r="W110" s="1" t="s">
        <v>72</v>
      </c>
      <c r="AB110" t="s">
        <v>374</v>
      </c>
      <c r="AC110" t="s">
        <v>302</v>
      </c>
    </row>
    <row r="111" spans="1:36" x14ac:dyDescent="0.25">
      <c r="A111">
        <v>20</v>
      </c>
      <c r="B111" t="s">
        <v>229</v>
      </c>
      <c r="C111" t="s">
        <v>58</v>
      </c>
      <c r="D111">
        <v>6.2270000000000003</v>
      </c>
      <c r="G111" s="1" t="s">
        <v>87</v>
      </c>
      <c r="H111" s="1" t="s">
        <v>67</v>
      </c>
      <c r="I111" s="1" t="s">
        <v>228</v>
      </c>
      <c r="J111">
        <v>11</v>
      </c>
      <c r="K111" t="s">
        <v>60</v>
      </c>
      <c r="L111">
        <v>6262</v>
      </c>
      <c r="M111" s="19">
        <v>0.48659722222222218</v>
      </c>
      <c r="N111">
        <v>0.70833469999999998</v>
      </c>
      <c r="Q111" s="29">
        <v>0.50702546296296302</v>
      </c>
      <c r="R111">
        <v>0.62716970000000005</v>
      </c>
      <c r="W111" s="1" t="s">
        <v>72</v>
      </c>
      <c r="AB111" t="s">
        <v>86</v>
      </c>
      <c r="AC111" t="s">
        <v>303</v>
      </c>
      <c r="AF111" t="s">
        <v>239</v>
      </c>
    </row>
    <row r="112" spans="1:36" x14ac:dyDescent="0.25">
      <c r="A112">
        <v>21</v>
      </c>
      <c r="B112" t="s">
        <v>229</v>
      </c>
      <c r="C112" t="s">
        <v>58</v>
      </c>
      <c r="D112">
        <v>5.76</v>
      </c>
      <c r="G112" s="1" t="s">
        <v>87</v>
      </c>
      <c r="H112" s="1" t="s">
        <v>67</v>
      </c>
      <c r="I112" s="1" t="s">
        <v>228</v>
      </c>
      <c r="J112">
        <v>11</v>
      </c>
      <c r="K112" t="s">
        <v>60</v>
      </c>
      <c r="L112">
        <v>6262</v>
      </c>
      <c r="M112" s="19">
        <v>0.48748842592592595</v>
      </c>
      <c r="N112">
        <v>0.1138883</v>
      </c>
      <c r="Q112" s="29">
        <v>0.50795138888888891</v>
      </c>
      <c r="R112" s="20">
        <v>7.8091389999999997E-2</v>
      </c>
      <c r="T112" s="20"/>
      <c r="U112" s="20"/>
      <c r="W112" s="1" t="s">
        <v>72</v>
      </c>
      <c r="AB112" t="s">
        <v>86</v>
      </c>
      <c r="AC112" t="s">
        <v>304</v>
      </c>
      <c r="AF112" t="s">
        <v>376</v>
      </c>
    </row>
    <row r="113" spans="1:36" x14ac:dyDescent="0.25">
      <c r="A113">
        <v>22</v>
      </c>
      <c r="B113" t="s">
        <v>229</v>
      </c>
      <c r="C113" t="s">
        <v>58</v>
      </c>
      <c r="D113">
        <v>5.7779999999999996</v>
      </c>
      <c r="G113" s="1" t="s">
        <v>87</v>
      </c>
      <c r="H113" s="1" t="s">
        <v>67</v>
      </c>
      <c r="I113" s="1" t="s">
        <v>228</v>
      </c>
      <c r="J113">
        <v>11</v>
      </c>
      <c r="K113" t="s">
        <v>60</v>
      </c>
      <c r="L113">
        <v>6262</v>
      </c>
      <c r="M113" s="19">
        <v>0.48832175925925925</v>
      </c>
      <c r="N113">
        <v>0.6530359</v>
      </c>
      <c r="Q113" s="29">
        <v>0.50875000000000004</v>
      </c>
      <c r="R113">
        <v>0.1337525</v>
      </c>
      <c r="W113" s="1" t="s">
        <v>72</v>
      </c>
      <c r="AB113" t="s">
        <v>374</v>
      </c>
      <c r="AC113" t="s">
        <v>305</v>
      </c>
    </row>
    <row r="114" spans="1:36" x14ac:dyDescent="0.25">
      <c r="A114">
        <v>23</v>
      </c>
      <c r="B114" t="s">
        <v>229</v>
      </c>
      <c r="C114" t="s">
        <v>59</v>
      </c>
      <c r="D114">
        <v>5.8529999999999998</v>
      </c>
      <c r="G114" s="1" t="s">
        <v>87</v>
      </c>
      <c r="H114" s="1" t="s">
        <v>67</v>
      </c>
      <c r="I114" s="1" t="s">
        <v>228</v>
      </c>
      <c r="J114">
        <v>11</v>
      </c>
      <c r="K114" t="s">
        <v>60</v>
      </c>
      <c r="L114">
        <v>6262</v>
      </c>
      <c r="M114" s="19">
        <v>0.48907407407407405</v>
      </c>
      <c r="N114">
        <v>0.15391759999999999</v>
      </c>
      <c r="Q114" s="29">
        <v>0.50954861111111105</v>
      </c>
      <c r="R114" s="20">
        <v>5.8797219999999997E-2</v>
      </c>
      <c r="T114" s="20"/>
      <c r="U114" s="20"/>
      <c r="W114" s="1" t="s">
        <v>72</v>
      </c>
      <c r="AB114" t="s">
        <v>86</v>
      </c>
      <c r="AC114" t="s">
        <v>306</v>
      </c>
      <c r="AF114" t="s">
        <v>130</v>
      </c>
    </row>
    <row r="115" spans="1:36" x14ac:dyDescent="0.25">
      <c r="A115">
        <v>24</v>
      </c>
      <c r="B115" t="s">
        <v>229</v>
      </c>
      <c r="C115" t="s">
        <v>58</v>
      </c>
      <c r="D115">
        <v>9.7059999999999995</v>
      </c>
      <c r="G115" s="1" t="s">
        <v>87</v>
      </c>
      <c r="H115" s="1" t="s">
        <v>67</v>
      </c>
      <c r="I115" s="1" t="s">
        <v>228</v>
      </c>
      <c r="J115">
        <v>11</v>
      </c>
      <c r="K115" t="s">
        <v>60</v>
      </c>
      <c r="L115">
        <v>6262</v>
      </c>
      <c r="M115" s="19">
        <v>0.4899074074074074</v>
      </c>
      <c r="N115">
        <v>0.1257113</v>
      </c>
      <c r="Q115" s="29">
        <v>0.51048611111111108</v>
      </c>
      <c r="R115" s="20">
        <v>5.6046890000000002E-2</v>
      </c>
      <c r="T115" s="20"/>
      <c r="U115" s="20"/>
      <c r="W115" s="1" t="s">
        <v>72</v>
      </c>
      <c r="AB115" t="s">
        <v>374</v>
      </c>
      <c r="AC115" t="s">
        <v>307</v>
      </c>
    </row>
    <row r="116" spans="1:36" x14ac:dyDescent="0.25">
      <c r="A116">
        <v>25</v>
      </c>
      <c r="B116" t="s">
        <v>229</v>
      </c>
      <c r="C116" t="s">
        <v>59</v>
      </c>
      <c r="D116">
        <v>9.57</v>
      </c>
      <c r="G116" s="1" t="s">
        <v>87</v>
      </c>
      <c r="H116" s="1" t="s">
        <v>67</v>
      </c>
      <c r="I116" s="1" t="s">
        <v>228</v>
      </c>
      <c r="J116">
        <v>11</v>
      </c>
      <c r="K116" t="s">
        <v>60</v>
      </c>
      <c r="L116">
        <v>6262</v>
      </c>
      <c r="M116" s="19">
        <v>0.49062500000000003</v>
      </c>
      <c r="N116">
        <v>0.3096526</v>
      </c>
      <c r="Q116" s="29">
        <v>0.51123842592592594</v>
      </c>
      <c r="R116">
        <v>0.32939649999999998</v>
      </c>
      <c r="W116" s="1" t="s">
        <v>72</v>
      </c>
      <c r="AB116" t="s">
        <v>86</v>
      </c>
      <c r="AC116" t="s">
        <v>308</v>
      </c>
      <c r="AF116" t="s">
        <v>126</v>
      </c>
    </row>
    <row r="117" spans="1:36" x14ac:dyDescent="0.25">
      <c r="A117">
        <v>26</v>
      </c>
      <c r="B117" t="s">
        <v>229</v>
      </c>
      <c r="C117" t="s">
        <v>59</v>
      </c>
      <c r="D117">
        <v>7.0039999999999996</v>
      </c>
      <c r="G117" s="1" t="s">
        <v>87</v>
      </c>
      <c r="H117" s="1" t="s">
        <v>67</v>
      </c>
      <c r="I117" s="1" t="s">
        <v>228</v>
      </c>
      <c r="J117">
        <v>11</v>
      </c>
      <c r="K117" t="s">
        <v>60</v>
      </c>
      <c r="L117">
        <v>6262</v>
      </c>
      <c r="M117" s="19">
        <v>0.49136574074074074</v>
      </c>
      <c r="N117">
        <v>0.17303840000000001</v>
      </c>
      <c r="Q117" s="29">
        <v>0.51211805555555556</v>
      </c>
      <c r="R117">
        <v>0.13782710000000001</v>
      </c>
      <c r="W117" s="1" t="s">
        <v>72</v>
      </c>
      <c r="AB117" t="s">
        <v>374</v>
      </c>
      <c r="AC117" t="s">
        <v>309</v>
      </c>
    </row>
    <row r="118" spans="1:36" x14ac:dyDescent="0.25">
      <c r="A118">
        <v>27</v>
      </c>
      <c r="B118" t="s">
        <v>229</v>
      </c>
      <c r="C118" t="s">
        <v>59</v>
      </c>
      <c r="D118">
        <v>6.43</v>
      </c>
      <c r="G118" s="1" t="s">
        <v>87</v>
      </c>
      <c r="H118" s="1" t="s">
        <v>67</v>
      </c>
      <c r="I118" s="1" t="s">
        <v>228</v>
      </c>
      <c r="J118">
        <v>11</v>
      </c>
      <c r="K118" t="s">
        <v>60</v>
      </c>
      <c r="L118">
        <v>6262</v>
      </c>
      <c r="M118" s="19">
        <v>0.49208333333333337</v>
      </c>
      <c r="N118">
        <v>0.81787480000000001</v>
      </c>
      <c r="Q118" s="29">
        <v>0.51358796296296294</v>
      </c>
      <c r="R118">
        <v>0.64653240000000001</v>
      </c>
      <c r="W118" s="1" t="s">
        <v>72</v>
      </c>
      <c r="AB118" t="s">
        <v>374</v>
      </c>
      <c r="AC118" t="s">
        <v>310</v>
      </c>
    </row>
    <row r="119" spans="1:36" x14ac:dyDescent="0.25">
      <c r="A119">
        <v>28</v>
      </c>
      <c r="B119" t="s">
        <v>229</v>
      </c>
      <c r="C119" t="s">
        <v>58</v>
      </c>
      <c r="D119">
        <v>10.427</v>
      </c>
      <c r="G119" s="1" t="s">
        <v>87</v>
      </c>
      <c r="H119" s="1" t="s">
        <v>67</v>
      </c>
      <c r="I119" s="1" t="s">
        <v>228</v>
      </c>
      <c r="J119">
        <v>11</v>
      </c>
      <c r="K119" t="s">
        <v>60</v>
      </c>
      <c r="L119">
        <v>6262</v>
      </c>
      <c r="M119" s="19">
        <v>0.49296296296296299</v>
      </c>
      <c r="N119">
        <v>1.1387959999999999</v>
      </c>
      <c r="Q119" s="29">
        <v>0.51611111111111108</v>
      </c>
      <c r="R119">
        <v>0.8942293</v>
      </c>
      <c r="W119" s="1" t="s">
        <v>72</v>
      </c>
      <c r="AB119" t="s">
        <v>85</v>
      </c>
      <c r="AC119" t="s">
        <v>311</v>
      </c>
      <c r="AD119" s="9">
        <v>43368</v>
      </c>
      <c r="AE119">
        <v>29</v>
      </c>
      <c r="AF119" t="s">
        <v>150</v>
      </c>
      <c r="AG119" t="s">
        <v>1047</v>
      </c>
      <c r="AH119">
        <v>21</v>
      </c>
      <c r="AI119">
        <v>1</v>
      </c>
      <c r="AJ119" s="63">
        <v>0.49652777777777773</v>
      </c>
    </row>
    <row r="120" spans="1:36" x14ac:dyDescent="0.25">
      <c r="A120">
        <v>29</v>
      </c>
      <c r="B120" t="s">
        <v>229</v>
      </c>
      <c r="C120" t="s">
        <v>59</v>
      </c>
      <c r="D120">
        <v>8.0690000000000008</v>
      </c>
      <c r="G120" s="1" t="s">
        <v>87</v>
      </c>
      <c r="H120" s="1" t="s">
        <v>67</v>
      </c>
      <c r="I120" s="1" t="s">
        <v>228</v>
      </c>
      <c r="J120">
        <v>11</v>
      </c>
      <c r="K120" t="s">
        <v>60</v>
      </c>
      <c r="L120">
        <v>6262</v>
      </c>
      <c r="M120" s="19">
        <v>0.49381944444444442</v>
      </c>
      <c r="N120">
        <v>0.30968760000000001</v>
      </c>
      <c r="Q120" s="29">
        <v>0.51777777777777778</v>
      </c>
      <c r="R120" s="20">
        <v>6.6891190000000003E-2</v>
      </c>
      <c r="T120" s="20"/>
      <c r="U120" s="20"/>
      <c r="W120" s="1" t="s">
        <v>72</v>
      </c>
      <c r="AB120" t="s">
        <v>86</v>
      </c>
      <c r="AC120" t="s">
        <v>312</v>
      </c>
      <c r="AF120" t="s">
        <v>131</v>
      </c>
    </row>
    <row r="121" spans="1:36" x14ac:dyDescent="0.25">
      <c r="A121">
        <v>30</v>
      </c>
      <c r="B121" t="s">
        <v>229</v>
      </c>
      <c r="C121" t="s">
        <v>58</v>
      </c>
      <c r="D121">
        <v>6.6520000000000001</v>
      </c>
      <c r="G121" s="1" t="s">
        <v>87</v>
      </c>
      <c r="H121" s="1" t="s">
        <v>67</v>
      </c>
      <c r="I121" s="1" t="s">
        <v>228</v>
      </c>
      <c r="J121">
        <v>11</v>
      </c>
      <c r="K121" t="s">
        <v>60</v>
      </c>
      <c r="L121">
        <v>6262</v>
      </c>
      <c r="M121" s="19">
        <v>0.49454861111111109</v>
      </c>
      <c r="N121">
        <v>1.482758</v>
      </c>
      <c r="Q121" s="29">
        <v>0.51848379629629626</v>
      </c>
      <c r="R121">
        <v>1.195943</v>
      </c>
      <c r="W121" s="1" t="s">
        <v>72</v>
      </c>
      <c r="AB121" t="s">
        <v>374</v>
      </c>
      <c r="AC121" t="s">
        <v>313</v>
      </c>
    </row>
    <row r="122" spans="1:36" x14ac:dyDescent="0.25">
      <c r="A122">
        <v>31</v>
      </c>
      <c r="B122" t="s">
        <v>229</v>
      </c>
      <c r="C122" t="s">
        <v>59</v>
      </c>
      <c r="D122">
        <v>7.7389999999999999</v>
      </c>
      <c r="G122" s="1" t="s">
        <v>87</v>
      </c>
      <c r="H122" s="1" t="s">
        <v>67</v>
      </c>
      <c r="I122" s="1" t="s">
        <v>228</v>
      </c>
      <c r="J122">
        <v>11</v>
      </c>
      <c r="K122" t="s">
        <v>60</v>
      </c>
      <c r="L122">
        <v>6262</v>
      </c>
      <c r="M122" s="19">
        <v>0.49539351851851854</v>
      </c>
      <c r="N122">
        <v>0.92802739999999995</v>
      </c>
      <c r="Q122" s="29">
        <v>0.51959490740740744</v>
      </c>
      <c r="R122">
        <v>0.77413969999999999</v>
      </c>
      <c r="W122" s="1" t="s">
        <v>72</v>
      </c>
      <c r="AB122" t="s">
        <v>85</v>
      </c>
      <c r="AC122" t="s">
        <v>314</v>
      </c>
      <c r="AF122" t="s">
        <v>161</v>
      </c>
    </row>
    <row r="123" spans="1:36" x14ac:dyDescent="0.25">
      <c r="A123">
        <v>32</v>
      </c>
      <c r="B123" t="s">
        <v>229</v>
      </c>
      <c r="C123" t="s">
        <v>58</v>
      </c>
      <c r="D123">
        <v>7.1740000000000004</v>
      </c>
      <c r="G123" s="1" t="s">
        <v>87</v>
      </c>
      <c r="H123" s="1" t="s">
        <v>67</v>
      </c>
      <c r="I123" s="1" t="s">
        <v>228</v>
      </c>
      <c r="J123">
        <v>11</v>
      </c>
      <c r="K123" t="s">
        <v>60</v>
      </c>
      <c r="L123">
        <v>6262</v>
      </c>
      <c r="M123" s="19">
        <v>0.49625000000000002</v>
      </c>
      <c r="N123" s="20">
        <v>7.1121240000000002E-2</v>
      </c>
      <c r="Q123" s="29">
        <v>0.52045138888888887</v>
      </c>
      <c r="R123">
        <v>0.1415256</v>
      </c>
      <c r="W123" s="1" t="s">
        <v>72</v>
      </c>
      <c r="AB123" t="s">
        <v>374</v>
      </c>
      <c r="AC123" t="s">
        <v>315</v>
      </c>
    </row>
    <row r="124" spans="1:36" x14ac:dyDescent="0.25">
      <c r="A124">
        <v>33</v>
      </c>
      <c r="B124" t="s">
        <v>229</v>
      </c>
      <c r="C124" t="s">
        <v>58</v>
      </c>
      <c r="D124">
        <v>8.4019999999999992</v>
      </c>
      <c r="G124" s="1" t="s">
        <v>87</v>
      </c>
      <c r="H124" s="1" t="s">
        <v>67</v>
      </c>
      <c r="I124" s="1" t="s">
        <v>228</v>
      </c>
      <c r="J124">
        <v>11</v>
      </c>
      <c r="K124" t="s">
        <v>60</v>
      </c>
      <c r="L124">
        <v>6262</v>
      </c>
      <c r="M124" s="19">
        <v>0.49715277777777778</v>
      </c>
      <c r="N124">
        <v>0.12740109999999999</v>
      </c>
      <c r="Q124" s="29">
        <v>0.5213078703703703</v>
      </c>
      <c r="R124" s="20">
        <v>5.8403950000000003E-2</v>
      </c>
      <c r="T124" s="20"/>
      <c r="U124" s="20"/>
      <c r="W124" s="1" t="s">
        <v>72</v>
      </c>
      <c r="AB124" t="s">
        <v>374</v>
      </c>
      <c r="AC124" t="s">
        <v>316</v>
      </c>
    </row>
    <row r="125" spans="1:36" x14ac:dyDescent="0.25">
      <c r="A125">
        <v>34</v>
      </c>
      <c r="B125" t="s">
        <v>229</v>
      </c>
      <c r="C125" t="s">
        <v>59</v>
      </c>
      <c r="D125">
        <v>6.335</v>
      </c>
      <c r="G125" s="1" t="s">
        <v>87</v>
      </c>
      <c r="H125" s="1" t="s">
        <v>67</v>
      </c>
      <c r="I125" s="1" t="s">
        <v>228</v>
      </c>
      <c r="J125">
        <v>11</v>
      </c>
      <c r="K125" t="s">
        <v>60</v>
      </c>
      <c r="L125">
        <v>6262</v>
      </c>
      <c r="M125" s="19">
        <v>0.49784722222222227</v>
      </c>
      <c r="N125">
        <v>0.98314860000000004</v>
      </c>
      <c r="Q125" s="29">
        <v>0.52196759259259262</v>
      </c>
      <c r="R125">
        <v>0.87824590000000002</v>
      </c>
      <c r="W125" s="1" t="s">
        <v>72</v>
      </c>
      <c r="AB125" t="s">
        <v>86</v>
      </c>
      <c r="AC125" t="s">
        <v>317</v>
      </c>
      <c r="AF125" t="s">
        <v>151</v>
      </c>
    </row>
    <row r="126" spans="1:36" x14ac:dyDescent="0.25">
      <c r="A126">
        <v>35</v>
      </c>
      <c r="B126" t="s">
        <v>229</v>
      </c>
      <c r="C126" t="s">
        <v>58</v>
      </c>
      <c r="D126">
        <v>7.6909999999999998</v>
      </c>
      <c r="G126" s="1" t="s">
        <v>87</v>
      </c>
      <c r="H126" s="1" t="s">
        <v>67</v>
      </c>
      <c r="I126" s="1" t="s">
        <v>228</v>
      </c>
      <c r="J126">
        <v>11</v>
      </c>
      <c r="K126" t="s">
        <v>60</v>
      </c>
      <c r="L126">
        <v>6262</v>
      </c>
      <c r="M126" s="19">
        <v>0.49873842592592593</v>
      </c>
      <c r="N126">
        <v>1.0477609999999999</v>
      </c>
      <c r="Q126" s="29">
        <v>0.5229166666666667</v>
      </c>
      <c r="R126">
        <v>0.86993310000000001</v>
      </c>
      <c r="W126" s="1" t="s">
        <v>72</v>
      </c>
      <c r="AB126" t="s">
        <v>85</v>
      </c>
      <c r="AC126" t="s">
        <v>318</v>
      </c>
      <c r="AD126" s="9">
        <v>43370</v>
      </c>
      <c r="AE126">
        <v>31</v>
      </c>
      <c r="AF126" t="s">
        <v>241</v>
      </c>
      <c r="AG126" t="s">
        <v>1047</v>
      </c>
      <c r="AH126">
        <v>32</v>
      </c>
      <c r="AI126">
        <v>1</v>
      </c>
      <c r="AJ126" s="63">
        <v>0.64583333333333337</v>
      </c>
    </row>
    <row r="127" spans="1:36" x14ac:dyDescent="0.25">
      <c r="A127">
        <v>36</v>
      </c>
      <c r="B127" t="s">
        <v>229</v>
      </c>
      <c r="C127" t="s">
        <v>59</v>
      </c>
      <c r="D127">
        <v>6.8559999999999999</v>
      </c>
      <c r="G127" s="1" t="s">
        <v>87</v>
      </c>
      <c r="H127" s="1" t="s">
        <v>67</v>
      </c>
      <c r="I127" s="1" t="s">
        <v>228</v>
      </c>
      <c r="J127">
        <v>11</v>
      </c>
      <c r="K127" t="s">
        <v>60</v>
      </c>
      <c r="L127">
        <v>6262</v>
      </c>
      <c r="M127" s="19">
        <v>0.51457175925925924</v>
      </c>
      <c r="N127">
        <v>0.109638</v>
      </c>
      <c r="Q127" s="29">
        <v>0.52393518518518511</v>
      </c>
      <c r="R127">
        <v>0.1220227</v>
      </c>
      <c r="W127" s="1" t="s">
        <v>72</v>
      </c>
      <c r="AB127" t="s">
        <v>374</v>
      </c>
      <c r="AC127" t="s">
        <v>319</v>
      </c>
    </row>
    <row r="128" spans="1:36" x14ac:dyDescent="0.25">
      <c r="A128">
        <v>37</v>
      </c>
      <c r="B128" t="s">
        <v>229</v>
      </c>
      <c r="C128" t="s">
        <v>58</v>
      </c>
      <c r="D128">
        <v>9.6440000000000001</v>
      </c>
      <c r="G128" s="1" t="s">
        <v>87</v>
      </c>
      <c r="H128" s="1" t="s">
        <v>67</v>
      </c>
      <c r="I128" s="1" t="s">
        <v>228</v>
      </c>
      <c r="J128">
        <v>11</v>
      </c>
      <c r="K128" t="s">
        <v>60</v>
      </c>
      <c r="L128">
        <v>6262</v>
      </c>
      <c r="M128" s="19">
        <v>0.51545138888888886</v>
      </c>
      <c r="N128">
        <v>1.4345509999999999</v>
      </c>
      <c r="Q128" s="29">
        <v>0.52466435185185178</v>
      </c>
      <c r="R128">
        <v>1.218496</v>
      </c>
      <c r="W128" s="1" t="s">
        <v>72</v>
      </c>
      <c r="AB128" t="s">
        <v>85</v>
      </c>
      <c r="AC128" t="s">
        <v>320</v>
      </c>
      <c r="AF128" t="s">
        <v>375</v>
      </c>
    </row>
    <row r="129" spans="1:36" x14ac:dyDescent="0.25">
      <c r="A129">
        <v>38</v>
      </c>
      <c r="B129" t="s">
        <v>229</v>
      </c>
      <c r="C129" t="s">
        <v>58</v>
      </c>
      <c r="D129">
        <v>10.042999999999999</v>
      </c>
      <c r="G129" s="1" t="s">
        <v>87</v>
      </c>
      <c r="H129" s="1" t="s">
        <v>67</v>
      </c>
      <c r="I129" s="1" t="s">
        <v>228</v>
      </c>
      <c r="J129">
        <v>11</v>
      </c>
      <c r="K129" t="s">
        <v>60</v>
      </c>
      <c r="L129">
        <v>6262</v>
      </c>
      <c r="M129" s="19">
        <v>0.51640046296296294</v>
      </c>
      <c r="N129">
        <v>1.2323409999999999</v>
      </c>
      <c r="Q129" s="29">
        <v>0.5256481481481482</v>
      </c>
      <c r="R129">
        <v>0.97218119999999997</v>
      </c>
      <c r="W129" s="1" t="s">
        <v>72</v>
      </c>
      <c r="AB129" t="s">
        <v>85</v>
      </c>
      <c r="AC129" t="s">
        <v>321</v>
      </c>
      <c r="AD129" s="9">
        <v>43371</v>
      </c>
      <c r="AE129">
        <v>32</v>
      </c>
      <c r="AF129" t="s">
        <v>141</v>
      </c>
      <c r="AG129" t="s">
        <v>1047</v>
      </c>
      <c r="AH129">
        <v>26</v>
      </c>
      <c r="AI129">
        <v>6</v>
      </c>
      <c r="AJ129" s="63">
        <v>0.5</v>
      </c>
    </row>
    <row r="130" spans="1:36" x14ac:dyDescent="0.25">
      <c r="A130">
        <v>39</v>
      </c>
      <c r="B130" t="s">
        <v>229</v>
      </c>
      <c r="C130" t="s">
        <v>59</v>
      </c>
      <c r="D130">
        <v>4.0110000000000001</v>
      </c>
      <c r="G130" s="1" t="s">
        <v>87</v>
      </c>
      <c r="H130" s="1" t="s">
        <v>67</v>
      </c>
      <c r="I130" s="1" t="s">
        <v>228</v>
      </c>
      <c r="J130">
        <v>11</v>
      </c>
      <c r="K130" t="s">
        <v>60</v>
      </c>
      <c r="L130">
        <v>6262</v>
      </c>
      <c r="M130" s="19">
        <v>0.51728009259259256</v>
      </c>
      <c r="N130">
        <v>3.2334070000000001</v>
      </c>
      <c r="Q130" s="29">
        <v>0.52657407407407408</v>
      </c>
      <c r="R130" s="20">
        <v>3.2818470000000002E-2</v>
      </c>
      <c r="T130" s="20"/>
      <c r="U130" s="20"/>
      <c r="W130" s="1" t="s">
        <v>72</v>
      </c>
      <c r="AB130" t="s">
        <v>85</v>
      </c>
      <c r="AC130" t="s">
        <v>322</v>
      </c>
      <c r="AF130" t="s">
        <v>122</v>
      </c>
    </row>
    <row r="131" spans="1:36" x14ac:dyDescent="0.25">
      <c r="A131">
        <v>40</v>
      </c>
      <c r="B131" t="s">
        <v>229</v>
      </c>
      <c r="C131" t="s">
        <v>59</v>
      </c>
      <c r="D131">
        <v>5.2640000000000002</v>
      </c>
      <c r="G131" s="1" t="s">
        <v>87</v>
      </c>
      <c r="H131" s="1" t="s">
        <v>67</v>
      </c>
      <c r="I131" s="1" t="s">
        <v>228</v>
      </c>
      <c r="J131">
        <v>11</v>
      </c>
      <c r="K131" t="s">
        <v>60</v>
      </c>
      <c r="L131">
        <v>6262</v>
      </c>
      <c r="M131" s="19">
        <v>0.51832175925925927</v>
      </c>
      <c r="N131">
        <v>0.13739380000000001</v>
      </c>
      <c r="Q131" s="29">
        <v>0.52725694444444449</v>
      </c>
      <c r="R131">
        <v>0.1268958</v>
      </c>
      <c r="W131" s="1" t="s">
        <v>72</v>
      </c>
      <c r="AB131" t="s">
        <v>374</v>
      </c>
      <c r="AC131" t="s">
        <v>323</v>
      </c>
    </row>
    <row r="132" spans="1:36" x14ac:dyDescent="0.25">
      <c r="A132">
        <v>41</v>
      </c>
      <c r="B132" t="s">
        <v>229</v>
      </c>
      <c r="C132" t="s">
        <v>59</v>
      </c>
      <c r="D132">
        <v>4.7290000000000001</v>
      </c>
      <c r="G132" s="1" t="s">
        <v>87</v>
      </c>
      <c r="H132" s="1" t="s">
        <v>67</v>
      </c>
      <c r="I132" s="1" t="s">
        <v>228</v>
      </c>
      <c r="J132">
        <v>11</v>
      </c>
      <c r="K132" t="s">
        <v>60</v>
      </c>
      <c r="L132">
        <v>6262</v>
      </c>
      <c r="M132" s="19">
        <v>0.51903935185185179</v>
      </c>
      <c r="N132">
        <v>0.1400179</v>
      </c>
      <c r="Q132" s="29">
        <v>0.52807870370370369</v>
      </c>
      <c r="R132" s="20">
        <v>7.4718629999999994E-2</v>
      </c>
      <c r="T132" s="20"/>
      <c r="U132" s="20"/>
      <c r="W132" s="1" t="s">
        <v>72</v>
      </c>
      <c r="AB132" t="s">
        <v>85</v>
      </c>
      <c r="AC132" t="s">
        <v>324</v>
      </c>
      <c r="AF132" t="s">
        <v>247</v>
      </c>
    </row>
    <row r="133" spans="1:36" x14ac:dyDescent="0.25">
      <c r="A133">
        <v>42</v>
      </c>
      <c r="B133" t="s">
        <v>229</v>
      </c>
      <c r="C133" t="s">
        <v>58</v>
      </c>
      <c r="D133">
        <v>10.238</v>
      </c>
      <c r="G133" s="1" t="s">
        <v>87</v>
      </c>
      <c r="H133" s="1" t="s">
        <v>67</v>
      </c>
      <c r="I133" s="1" t="s">
        <v>228</v>
      </c>
      <c r="J133">
        <v>11</v>
      </c>
      <c r="K133" t="s">
        <v>60</v>
      </c>
      <c r="L133">
        <v>6262</v>
      </c>
      <c r="M133" s="19">
        <v>0.51986111111111111</v>
      </c>
      <c r="N133">
        <v>1.369402</v>
      </c>
      <c r="Q133" s="29">
        <v>0.52884259259259259</v>
      </c>
      <c r="R133">
        <v>0.73132799999999998</v>
      </c>
      <c r="W133" s="1" t="s">
        <v>72</v>
      </c>
      <c r="AB133" t="s">
        <v>86</v>
      </c>
      <c r="AC133" t="s">
        <v>325</v>
      </c>
      <c r="AF133" t="s">
        <v>125</v>
      </c>
    </row>
    <row r="134" spans="1:36" x14ac:dyDescent="0.25">
      <c r="A134">
        <v>43</v>
      </c>
      <c r="B134" t="s">
        <v>229</v>
      </c>
      <c r="C134" t="s">
        <v>59</v>
      </c>
      <c r="D134">
        <v>10.393000000000001</v>
      </c>
      <c r="G134" s="1" t="s">
        <v>87</v>
      </c>
      <c r="H134" s="1" t="s">
        <v>67</v>
      </c>
      <c r="I134" s="1" t="s">
        <v>228</v>
      </c>
      <c r="J134">
        <v>11</v>
      </c>
      <c r="K134" t="s">
        <v>60</v>
      </c>
      <c r="L134">
        <v>6262</v>
      </c>
      <c r="M134" s="19">
        <v>0.52076388888888892</v>
      </c>
      <c r="N134">
        <v>0.1629767</v>
      </c>
      <c r="Q134" s="29">
        <v>0.52969907407407402</v>
      </c>
      <c r="R134" s="20">
        <v>7.1035319999999999E-2</v>
      </c>
      <c r="T134" s="20"/>
      <c r="U134" s="20"/>
      <c r="W134" s="1" t="s">
        <v>72</v>
      </c>
      <c r="AB134" t="s">
        <v>374</v>
      </c>
      <c r="AC134" t="s">
        <v>326</v>
      </c>
    </row>
    <row r="135" spans="1:36" x14ac:dyDescent="0.25">
      <c r="A135">
        <v>44</v>
      </c>
      <c r="B135" t="s">
        <v>229</v>
      </c>
      <c r="C135" t="s">
        <v>58</v>
      </c>
      <c r="D135">
        <v>7.2569999999999997</v>
      </c>
      <c r="G135" s="1" t="s">
        <v>87</v>
      </c>
      <c r="H135" s="1" t="s">
        <v>67</v>
      </c>
      <c r="I135" s="1" t="s">
        <v>228</v>
      </c>
      <c r="J135">
        <v>11</v>
      </c>
      <c r="K135" t="s">
        <v>60</v>
      </c>
      <c r="L135">
        <v>6262</v>
      </c>
      <c r="M135" s="19">
        <v>0.52152777777777781</v>
      </c>
      <c r="N135">
        <v>0.165682</v>
      </c>
      <c r="Q135" s="29">
        <v>0.53039351851851857</v>
      </c>
      <c r="R135">
        <v>0.17248479999999999</v>
      </c>
      <c r="W135" s="1" t="s">
        <v>72</v>
      </c>
      <c r="AB135" t="s">
        <v>86</v>
      </c>
      <c r="AC135" t="s">
        <v>327</v>
      </c>
      <c r="AF135" t="s">
        <v>154</v>
      </c>
    </row>
    <row r="136" spans="1:36" x14ac:dyDescent="0.25">
      <c r="A136">
        <v>45</v>
      </c>
      <c r="B136" t="s">
        <v>229</v>
      </c>
      <c r="C136" t="s">
        <v>59</v>
      </c>
      <c r="D136">
        <v>7.4619999999999997</v>
      </c>
      <c r="G136" s="1" t="s">
        <v>87</v>
      </c>
      <c r="H136" s="1" t="s">
        <v>67</v>
      </c>
      <c r="I136" s="1" t="s">
        <v>228</v>
      </c>
      <c r="J136">
        <v>11</v>
      </c>
      <c r="K136" t="s">
        <v>60</v>
      </c>
      <c r="L136">
        <v>6262</v>
      </c>
      <c r="M136" s="19">
        <v>0.52258101851851857</v>
      </c>
      <c r="N136">
        <v>0.1706609</v>
      </c>
      <c r="Q136" s="29">
        <v>0.53116898148148151</v>
      </c>
      <c r="R136" s="20">
        <v>6.2879640000000001E-2</v>
      </c>
      <c r="T136" s="20"/>
      <c r="U136" s="20"/>
      <c r="W136" s="1" t="s">
        <v>72</v>
      </c>
      <c r="AB136" t="s">
        <v>374</v>
      </c>
      <c r="AC136" t="s">
        <v>328</v>
      </c>
    </row>
    <row r="137" spans="1:36" x14ac:dyDescent="0.25">
      <c r="A137">
        <v>46</v>
      </c>
      <c r="B137" t="s">
        <v>229</v>
      </c>
      <c r="C137" t="s">
        <v>231</v>
      </c>
      <c r="G137" s="1" t="s">
        <v>87</v>
      </c>
      <c r="H137" s="1" t="s">
        <v>67</v>
      </c>
      <c r="I137" s="1" t="s">
        <v>228</v>
      </c>
      <c r="J137">
        <v>11</v>
      </c>
      <c r="K137" t="s">
        <v>60</v>
      </c>
      <c r="L137">
        <v>6262</v>
      </c>
      <c r="M137" s="19">
        <v>0.52347222222222223</v>
      </c>
      <c r="N137" s="20">
        <v>1.517576E-2</v>
      </c>
      <c r="Q137" s="29">
        <v>0.53188657407407403</v>
      </c>
      <c r="R137" s="20">
        <v>1.6587950000000001E-2</v>
      </c>
      <c r="T137" s="20"/>
      <c r="U137" s="20"/>
      <c r="W137" s="1" t="s">
        <v>72</v>
      </c>
    </row>
    <row r="138" spans="1:36" x14ac:dyDescent="0.25">
      <c r="A138">
        <v>47</v>
      </c>
      <c r="B138" t="s">
        <v>229</v>
      </c>
      <c r="C138" t="s">
        <v>231</v>
      </c>
      <c r="E138" s="1" t="s">
        <v>233</v>
      </c>
      <c r="G138" s="1" t="s">
        <v>87</v>
      </c>
      <c r="H138" s="1" t="s">
        <v>67</v>
      </c>
      <c r="I138" s="1" t="s">
        <v>228</v>
      </c>
      <c r="J138">
        <v>11</v>
      </c>
      <c r="K138" t="s">
        <v>60</v>
      </c>
      <c r="L138">
        <v>6262</v>
      </c>
      <c r="M138" s="19">
        <v>0.52417824074074071</v>
      </c>
      <c r="N138" s="20">
        <v>1.5057539999999999E-2</v>
      </c>
      <c r="Q138" s="29">
        <v>0.53254629629629624</v>
      </c>
      <c r="R138" s="20">
        <v>1.581923E-2</v>
      </c>
      <c r="T138" s="20"/>
      <c r="U138" s="20"/>
      <c r="W138" s="1" t="s">
        <v>72</v>
      </c>
    </row>
    <row r="139" spans="1:36" x14ac:dyDescent="0.25">
      <c r="A139">
        <v>1</v>
      </c>
      <c r="B139" t="s">
        <v>230</v>
      </c>
      <c r="C139" t="s">
        <v>58</v>
      </c>
      <c r="D139">
        <v>6.4989999999999997</v>
      </c>
      <c r="E139" s="1" t="s">
        <v>234</v>
      </c>
      <c r="G139" s="1" t="s">
        <v>87</v>
      </c>
      <c r="H139" s="1" t="s">
        <v>67</v>
      </c>
      <c r="I139" s="1" t="s">
        <v>228</v>
      </c>
      <c r="J139">
        <v>11</v>
      </c>
      <c r="K139" t="s">
        <v>60</v>
      </c>
      <c r="L139">
        <v>7000</v>
      </c>
      <c r="M139" s="19">
        <v>0.47093750000000001</v>
      </c>
      <c r="N139" s="20">
        <v>5.1285450000000003E-2</v>
      </c>
      <c r="Q139" s="19">
        <v>0.49005787037037035</v>
      </c>
      <c r="R139" s="20">
        <v>3.7967649999999999E-2</v>
      </c>
      <c r="T139" s="20"/>
      <c r="U139" s="20"/>
      <c r="W139" s="1" t="s">
        <v>72</v>
      </c>
      <c r="AB139" t="s">
        <v>374</v>
      </c>
      <c r="AC139" t="s">
        <v>329</v>
      </c>
    </row>
    <row r="140" spans="1:36" x14ac:dyDescent="0.25">
      <c r="A140">
        <v>2</v>
      </c>
      <c r="B140" t="s">
        <v>230</v>
      </c>
      <c r="C140" t="s">
        <v>59</v>
      </c>
      <c r="D140">
        <v>8.8190000000000008</v>
      </c>
      <c r="G140" s="1" t="s">
        <v>87</v>
      </c>
      <c r="H140" s="1" t="s">
        <v>67</v>
      </c>
      <c r="I140" s="1" t="s">
        <v>228</v>
      </c>
      <c r="J140">
        <v>11</v>
      </c>
      <c r="K140" t="s">
        <v>60</v>
      </c>
      <c r="L140">
        <v>7000</v>
      </c>
      <c r="M140" s="19">
        <v>0.47167824074074072</v>
      </c>
      <c r="N140">
        <v>0.58465710000000004</v>
      </c>
      <c r="Q140" s="19">
        <v>0.49108796296296298</v>
      </c>
      <c r="R140">
        <v>0.47686289999999998</v>
      </c>
      <c r="W140" s="1" t="s">
        <v>72</v>
      </c>
      <c r="AB140" t="s">
        <v>85</v>
      </c>
      <c r="AC140" t="s">
        <v>330</v>
      </c>
      <c r="AD140" s="9">
        <v>43369</v>
      </c>
      <c r="AE140">
        <v>30</v>
      </c>
      <c r="AF140" t="s">
        <v>178</v>
      </c>
      <c r="AG140" t="s">
        <v>1047</v>
      </c>
      <c r="AH140">
        <v>28</v>
      </c>
      <c r="AI140">
        <v>1</v>
      </c>
      <c r="AJ140" s="63">
        <v>0.5</v>
      </c>
    </row>
    <row r="141" spans="1:36" x14ac:dyDescent="0.25">
      <c r="A141">
        <v>3</v>
      </c>
      <c r="B141" t="s">
        <v>230</v>
      </c>
      <c r="C141" t="s">
        <v>58</v>
      </c>
      <c r="D141">
        <v>8.1460000000000008</v>
      </c>
      <c r="G141" s="1" t="s">
        <v>87</v>
      </c>
      <c r="H141" s="1" t="s">
        <v>67</v>
      </c>
      <c r="I141" s="1" t="s">
        <v>228</v>
      </c>
      <c r="J141">
        <v>11</v>
      </c>
      <c r="K141" t="s">
        <v>60</v>
      </c>
      <c r="L141">
        <v>7000</v>
      </c>
      <c r="M141" s="19">
        <v>0.4725462962962963</v>
      </c>
      <c r="N141" s="20">
        <v>9.7062759999999998E-2</v>
      </c>
      <c r="Q141" s="19">
        <v>0.49189814814814814</v>
      </c>
      <c r="R141" s="20">
        <v>7.6291429999999993E-2</v>
      </c>
      <c r="T141" s="20"/>
      <c r="U141" s="20"/>
      <c r="W141" s="1" t="s">
        <v>72</v>
      </c>
      <c r="AB141" t="s">
        <v>86</v>
      </c>
      <c r="AC141" t="s">
        <v>331</v>
      </c>
      <c r="AF141" t="s">
        <v>138</v>
      </c>
    </row>
    <row r="142" spans="1:36" x14ac:dyDescent="0.25">
      <c r="A142">
        <v>4</v>
      </c>
      <c r="B142" t="s">
        <v>230</v>
      </c>
      <c r="C142" t="s">
        <v>58</v>
      </c>
      <c r="D142">
        <v>6.7469999999999999</v>
      </c>
      <c r="G142" s="1" t="s">
        <v>87</v>
      </c>
      <c r="H142" s="1" t="s">
        <v>67</v>
      </c>
      <c r="I142" s="1" t="s">
        <v>228</v>
      </c>
      <c r="J142">
        <v>11</v>
      </c>
      <c r="K142" t="s">
        <v>60</v>
      </c>
      <c r="L142">
        <v>7000</v>
      </c>
      <c r="M142" s="19">
        <v>0.47342592592592592</v>
      </c>
      <c r="N142">
        <v>0.64936369999999999</v>
      </c>
      <c r="Q142" s="19">
        <v>0.49262731481481481</v>
      </c>
      <c r="R142">
        <v>0.50740479999999999</v>
      </c>
      <c r="W142" s="1" t="s">
        <v>72</v>
      </c>
      <c r="AB142" t="s">
        <v>85</v>
      </c>
      <c r="AC142" t="s">
        <v>332</v>
      </c>
      <c r="AD142" s="9">
        <v>43370</v>
      </c>
      <c r="AE142">
        <v>31</v>
      </c>
      <c r="AF142" t="s">
        <v>377</v>
      </c>
      <c r="AG142" t="s">
        <v>1047</v>
      </c>
      <c r="AH142">
        <v>16</v>
      </c>
      <c r="AI142">
        <v>1</v>
      </c>
      <c r="AJ142" s="63">
        <v>0.64583333333333337</v>
      </c>
    </row>
    <row r="143" spans="1:36" x14ac:dyDescent="0.25">
      <c r="A143">
        <v>5</v>
      </c>
      <c r="B143" t="s">
        <v>230</v>
      </c>
      <c r="C143" t="s">
        <v>58</v>
      </c>
      <c r="D143">
        <v>8.3829999999999991</v>
      </c>
      <c r="G143" s="1" t="s">
        <v>87</v>
      </c>
      <c r="H143" s="1" t="s">
        <v>67</v>
      </c>
      <c r="I143" s="1" t="s">
        <v>228</v>
      </c>
      <c r="J143">
        <v>11</v>
      </c>
      <c r="K143" t="s">
        <v>60</v>
      </c>
      <c r="L143">
        <v>7000</v>
      </c>
      <c r="M143" s="19">
        <v>0.47438657407407409</v>
      </c>
      <c r="N143">
        <v>1.50685</v>
      </c>
      <c r="Q143" s="19">
        <v>0.49357638888888888</v>
      </c>
      <c r="R143" s="20">
        <v>1.5805650000000001E-2</v>
      </c>
      <c r="T143" s="20"/>
      <c r="U143" s="20"/>
      <c r="W143" s="1" t="s">
        <v>72</v>
      </c>
      <c r="AB143" t="s">
        <v>85</v>
      </c>
      <c r="AC143" t="s">
        <v>333</v>
      </c>
      <c r="AF143" t="s">
        <v>126</v>
      </c>
    </row>
    <row r="144" spans="1:36" x14ac:dyDescent="0.25">
      <c r="A144">
        <v>6</v>
      </c>
      <c r="B144" t="s">
        <v>230</v>
      </c>
      <c r="C144" t="s">
        <v>59</v>
      </c>
      <c r="D144">
        <v>11.62</v>
      </c>
      <c r="G144" s="1" t="s">
        <v>87</v>
      </c>
      <c r="H144" s="1" t="s">
        <v>67</v>
      </c>
      <c r="I144" s="1" t="s">
        <v>228</v>
      </c>
      <c r="J144">
        <v>11</v>
      </c>
      <c r="K144" t="s">
        <v>60</v>
      </c>
      <c r="L144">
        <v>7000</v>
      </c>
      <c r="M144" s="19">
        <v>0.47538194444444448</v>
      </c>
      <c r="N144">
        <v>0.17113790000000001</v>
      </c>
      <c r="Q144" s="19">
        <v>0.49435185185185188</v>
      </c>
      <c r="R144" s="20">
        <v>6.9724019999999998E-2</v>
      </c>
      <c r="T144" s="20"/>
      <c r="U144" s="20"/>
      <c r="W144" s="1" t="s">
        <v>72</v>
      </c>
      <c r="AB144" t="s">
        <v>86</v>
      </c>
      <c r="AC144" t="s">
        <v>334</v>
      </c>
      <c r="AF144" t="s">
        <v>236</v>
      </c>
    </row>
    <row r="145" spans="1:36" x14ac:dyDescent="0.25">
      <c r="A145">
        <v>7</v>
      </c>
      <c r="B145" t="s">
        <v>230</v>
      </c>
      <c r="C145" t="s">
        <v>58</v>
      </c>
      <c r="D145">
        <v>7.6989999999999998</v>
      </c>
      <c r="G145" s="1" t="s">
        <v>87</v>
      </c>
      <c r="H145" s="1" t="s">
        <v>67</v>
      </c>
      <c r="I145" s="1" t="s">
        <v>228</v>
      </c>
      <c r="J145">
        <v>11</v>
      </c>
      <c r="K145" t="s">
        <v>60</v>
      </c>
      <c r="L145">
        <v>7000</v>
      </c>
      <c r="M145" s="19">
        <v>0.47619212962962965</v>
      </c>
      <c r="N145">
        <v>9.6943799999999997E-2</v>
      </c>
      <c r="Q145" s="19">
        <v>0.49517361111111113</v>
      </c>
      <c r="R145" s="20">
        <v>9.1359460000000003E-2</v>
      </c>
      <c r="T145" s="20"/>
      <c r="U145" s="20"/>
      <c r="W145" s="1" t="s">
        <v>72</v>
      </c>
      <c r="AB145" t="s">
        <v>86</v>
      </c>
      <c r="AC145" t="s">
        <v>335</v>
      </c>
      <c r="AF145" t="s">
        <v>156</v>
      </c>
    </row>
    <row r="146" spans="1:36" x14ac:dyDescent="0.25">
      <c r="A146">
        <v>8</v>
      </c>
      <c r="B146" t="s">
        <v>230</v>
      </c>
      <c r="C146" t="s">
        <v>59</v>
      </c>
      <c r="D146">
        <v>5.2329999999999997</v>
      </c>
      <c r="G146" s="1" t="s">
        <v>87</v>
      </c>
      <c r="H146" s="1" t="s">
        <v>67</v>
      </c>
      <c r="I146" s="1" t="s">
        <v>228</v>
      </c>
      <c r="J146">
        <v>11</v>
      </c>
      <c r="K146" t="s">
        <v>60</v>
      </c>
      <c r="L146">
        <v>7000</v>
      </c>
      <c r="M146" s="19">
        <v>0.47695601851851849</v>
      </c>
      <c r="N146">
        <v>0.4973764</v>
      </c>
      <c r="Q146" s="19">
        <v>0.49608796296296293</v>
      </c>
      <c r="R146">
        <v>0.42808980000000002</v>
      </c>
      <c r="W146" s="1" t="s">
        <v>72</v>
      </c>
      <c r="AB146" t="s">
        <v>86</v>
      </c>
      <c r="AC146" t="s">
        <v>336</v>
      </c>
      <c r="AF146" t="s">
        <v>378</v>
      </c>
    </row>
    <row r="147" spans="1:36" x14ac:dyDescent="0.25">
      <c r="A147">
        <v>9</v>
      </c>
      <c r="B147" t="s">
        <v>230</v>
      </c>
      <c r="C147" t="s">
        <v>59</v>
      </c>
      <c r="D147">
        <v>8.7330000000000005</v>
      </c>
      <c r="G147" s="1" t="s">
        <v>87</v>
      </c>
      <c r="H147" s="1" t="s">
        <v>67</v>
      </c>
      <c r="I147" s="1" t="s">
        <v>228</v>
      </c>
      <c r="J147">
        <v>11</v>
      </c>
      <c r="K147" t="s">
        <v>60</v>
      </c>
      <c r="L147">
        <v>7000</v>
      </c>
      <c r="M147" s="19">
        <v>0.47784722222222226</v>
      </c>
      <c r="N147" s="20">
        <v>7.759228E-2</v>
      </c>
      <c r="Q147" s="19">
        <v>0.49706018518518519</v>
      </c>
      <c r="R147" s="20">
        <v>6.5931310000000007E-2</v>
      </c>
      <c r="T147" s="20"/>
      <c r="U147" s="20"/>
      <c r="W147" s="1" t="s">
        <v>72</v>
      </c>
      <c r="AB147" t="s">
        <v>374</v>
      </c>
      <c r="AC147" t="s">
        <v>337</v>
      </c>
    </row>
    <row r="148" spans="1:36" x14ac:dyDescent="0.25">
      <c r="A148">
        <v>10</v>
      </c>
      <c r="B148" t="s">
        <v>230</v>
      </c>
      <c r="C148" t="s">
        <v>58</v>
      </c>
      <c r="D148">
        <v>9.7370000000000001</v>
      </c>
      <c r="G148" s="1" t="s">
        <v>87</v>
      </c>
      <c r="H148" s="1" t="s">
        <v>67</v>
      </c>
      <c r="I148" s="1" t="s">
        <v>228</v>
      </c>
      <c r="J148">
        <v>11</v>
      </c>
      <c r="K148" t="s">
        <v>60</v>
      </c>
      <c r="L148">
        <v>7000</v>
      </c>
      <c r="M148" s="19">
        <v>0.47856481481481478</v>
      </c>
      <c r="N148" s="20">
        <v>7.1666450000000007E-2</v>
      </c>
      <c r="Q148" s="19">
        <v>0.49785879629629631</v>
      </c>
      <c r="R148">
        <v>0.10126780000000001</v>
      </c>
      <c r="W148" s="1" t="s">
        <v>72</v>
      </c>
      <c r="AB148" t="s">
        <v>85</v>
      </c>
      <c r="AC148" t="s">
        <v>338</v>
      </c>
      <c r="AF148" t="s">
        <v>132</v>
      </c>
    </row>
    <row r="149" spans="1:36" x14ac:dyDescent="0.25">
      <c r="A149">
        <v>11</v>
      </c>
      <c r="B149" t="s">
        <v>230</v>
      </c>
      <c r="C149" t="s">
        <v>59</v>
      </c>
      <c r="D149">
        <v>15.02</v>
      </c>
      <c r="G149" s="1" t="s">
        <v>87</v>
      </c>
      <c r="H149" s="1" t="s">
        <v>67</v>
      </c>
      <c r="I149" s="1" t="s">
        <v>228</v>
      </c>
      <c r="J149">
        <v>11</v>
      </c>
      <c r="K149" t="s">
        <v>60</v>
      </c>
      <c r="L149">
        <v>7000</v>
      </c>
      <c r="M149" s="19">
        <v>0.47949074074074072</v>
      </c>
      <c r="N149">
        <v>0.46812979999999998</v>
      </c>
      <c r="Q149" s="19">
        <v>0.49865740740740744</v>
      </c>
      <c r="R149">
        <v>0.10189479999999999</v>
      </c>
      <c r="W149" s="1" t="s">
        <v>72</v>
      </c>
      <c r="AB149" t="s">
        <v>374</v>
      </c>
      <c r="AC149" t="s">
        <v>339</v>
      </c>
    </row>
    <row r="150" spans="1:36" x14ac:dyDescent="0.25">
      <c r="A150">
        <v>12</v>
      </c>
      <c r="B150" t="s">
        <v>230</v>
      </c>
      <c r="C150" t="s">
        <v>59</v>
      </c>
      <c r="D150">
        <v>9.1539999999999999</v>
      </c>
      <c r="G150" s="1" t="s">
        <v>87</v>
      </c>
      <c r="H150" s="1" t="s">
        <v>67</v>
      </c>
      <c r="I150" s="1" t="s">
        <v>228</v>
      </c>
      <c r="J150">
        <v>11</v>
      </c>
      <c r="K150" t="s">
        <v>60</v>
      </c>
      <c r="L150">
        <v>7000</v>
      </c>
      <c r="M150" s="19">
        <v>0.48037037037037034</v>
      </c>
      <c r="N150">
        <v>0.13641529999999999</v>
      </c>
      <c r="Q150" s="19">
        <v>0.49957175925925923</v>
      </c>
      <c r="R150">
        <v>0.1194625</v>
      </c>
      <c r="W150" s="1" t="s">
        <v>72</v>
      </c>
      <c r="AB150" t="s">
        <v>374</v>
      </c>
      <c r="AC150" t="s">
        <v>340</v>
      </c>
    </row>
    <row r="151" spans="1:36" x14ac:dyDescent="0.25">
      <c r="A151">
        <v>13</v>
      </c>
      <c r="B151" t="s">
        <v>230</v>
      </c>
      <c r="C151" t="s">
        <v>58</v>
      </c>
      <c r="D151">
        <v>10.824</v>
      </c>
      <c r="G151" s="1" t="s">
        <v>87</v>
      </c>
      <c r="H151" s="1" t="s">
        <v>67</v>
      </c>
      <c r="I151" s="1" t="s">
        <v>228</v>
      </c>
      <c r="J151">
        <v>11</v>
      </c>
      <c r="K151" t="s">
        <v>60</v>
      </c>
      <c r="L151">
        <v>7000</v>
      </c>
      <c r="M151" s="19">
        <v>0.48130787037037037</v>
      </c>
      <c r="N151">
        <v>0.1132746</v>
      </c>
      <c r="Q151" s="29">
        <v>0.50061342592592595</v>
      </c>
      <c r="R151" s="20">
        <v>9.3718270000000006E-2</v>
      </c>
      <c r="T151" s="20"/>
      <c r="U151" s="20"/>
      <c r="W151" s="1" t="s">
        <v>72</v>
      </c>
      <c r="AB151" t="s">
        <v>86</v>
      </c>
      <c r="AC151" t="s">
        <v>341</v>
      </c>
      <c r="AF151" t="s">
        <v>160</v>
      </c>
    </row>
    <row r="152" spans="1:36" x14ac:dyDescent="0.25">
      <c r="A152">
        <v>14</v>
      </c>
      <c r="B152" t="s">
        <v>230</v>
      </c>
      <c r="C152" t="s">
        <v>58</v>
      </c>
      <c r="D152">
        <v>7.7549999999999999</v>
      </c>
      <c r="G152" s="1" t="s">
        <v>87</v>
      </c>
      <c r="H152" s="1" t="s">
        <v>67</v>
      </c>
      <c r="I152" s="1" t="s">
        <v>228</v>
      </c>
      <c r="J152">
        <v>11</v>
      </c>
      <c r="K152" t="s">
        <v>60</v>
      </c>
      <c r="L152">
        <v>7000</v>
      </c>
      <c r="M152" s="19">
        <v>0.48201388888888891</v>
      </c>
      <c r="N152">
        <v>0.85572360000000003</v>
      </c>
      <c r="Q152" s="29">
        <v>0.50138888888888888</v>
      </c>
      <c r="R152">
        <v>0.65790689999999996</v>
      </c>
      <c r="W152" s="1" t="s">
        <v>72</v>
      </c>
      <c r="AB152" t="s">
        <v>86</v>
      </c>
      <c r="AC152" t="s">
        <v>342</v>
      </c>
      <c r="AF152" t="s">
        <v>147</v>
      </c>
    </row>
    <row r="153" spans="1:36" x14ac:dyDescent="0.25">
      <c r="A153">
        <v>15</v>
      </c>
      <c r="B153" t="s">
        <v>230</v>
      </c>
      <c r="C153" t="s">
        <v>59</v>
      </c>
      <c r="D153">
        <v>9.1980000000000004</v>
      </c>
      <c r="G153" s="1" t="s">
        <v>87</v>
      </c>
      <c r="H153" s="1" t="s">
        <v>67</v>
      </c>
      <c r="I153" s="1" t="s">
        <v>228</v>
      </c>
      <c r="J153">
        <v>11</v>
      </c>
      <c r="K153" t="s">
        <v>60</v>
      </c>
      <c r="L153">
        <v>7000</v>
      </c>
      <c r="M153" s="19">
        <v>0.48284722222222221</v>
      </c>
      <c r="N153">
        <v>0.15050740000000001</v>
      </c>
      <c r="Q153" s="29">
        <v>0.50225694444444446</v>
      </c>
      <c r="R153">
        <v>0.13960130000000001</v>
      </c>
      <c r="W153" s="1" t="s">
        <v>72</v>
      </c>
      <c r="AB153" t="s">
        <v>86</v>
      </c>
      <c r="AC153" t="s">
        <v>343</v>
      </c>
      <c r="AF153" t="s">
        <v>252</v>
      </c>
    </row>
    <row r="154" spans="1:36" x14ac:dyDescent="0.25">
      <c r="A154">
        <v>16</v>
      </c>
      <c r="B154" t="s">
        <v>230</v>
      </c>
      <c r="C154" t="s">
        <v>58</v>
      </c>
      <c r="D154">
        <v>8.8879999999999999</v>
      </c>
      <c r="G154" s="1" t="s">
        <v>87</v>
      </c>
      <c r="H154" s="1" t="s">
        <v>67</v>
      </c>
      <c r="I154" s="1" t="s">
        <v>228</v>
      </c>
      <c r="J154">
        <v>11</v>
      </c>
      <c r="K154" t="s">
        <v>60</v>
      </c>
      <c r="L154">
        <v>7000</v>
      </c>
      <c r="M154" s="19">
        <v>0.48363425925925929</v>
      </c>
      <c r="N154" s="20">
        <v>5.9912069999999998E-2</v>
      </c>
      <c r="Q154" s="29">
        <v>0.50313657407407408</v>
      </c>
      <c r="R154" s="20">
        <v>8.5026729999999995E-2</v>
      </c>
      <c r="T154" s="20"/>
      <c r="U154" s="20"/>
      <c r="W154" s="1" t="s">
        <v>72</v>
      </c>
      <c r="AB154" t="s">
        <v>374</v>
      </c>
      <c r="AC154" t="s">
        <v>344</v>
      </c>
    </row>
    <row r="155" spans="1:36" x14ac:dyDescent="0.25">
      <c r="A155">
        <v>17</v>
      </c>
      <c r="B155" t="s">
        <v>230</v>
      </c>
      <c r="C155" t="s">
        <v>59</v>
      </c>
      <c r="D155">
        <v>11.337999999999999</v>
      </c>
      <c r="G155" s="1" t="s">
        <v>87</v>
      </c>
      <c r="H155" s="1" t="s">
        <v>67</v>
      </c>
      <c r="I155" s="1" t="s">
        <v>228</v>
      </c>
      <c r="J155">
        <v>11</v>
      </c>
      <c r="K155" t="s">
        <v>60</v>
      </c>
      <c r="L155">
        <v>7000</v>
      </c>
      <c r="M155" s="19">
        <v>0.48434027777777783</v>
      </c>
      <c r="N155">
        <v>0.12034</v>
      </c>
      <c r="Q155" s="29">
        <v>0.50449074074074074</v>
      </c>
      <c r="R155" s="20">
        <v>6.3941949999999997E-2</v>
      </c>
      <c r="T155" s="20"/>
      <c r="U155" s="20"/>
      <c r="W155" s="1" t="s">
        <v>72</v>
      </c>
      <c r="AB155" t="s">
        <v>85</v>
      </c>
      <c r="AC155" t="s">
        <v>345</v>
      </c>
      <c r="AF155" t="s">
        <v>379</v>
      </c>
    </row>
    <row r="156" spans="1:36" x14ac:dyDescent="0.25">
      <c r="A156">
        <v>18</v>
      </c>
      <c r="B156" t="s">
        <v>230</v>
      </c>
      <c r="C156" t="s">
        <v>58</v>
      </c>
      <c r="D156">
        <v>7.0209999999999999</v>
      </c>
      <c r="G156" s="1" t="s">
        <v>87</v>
      </c>
      <c r="H156" s="1" t="s">
        <v>67</v>
      </c>
      <c r="I156" s="1" t="s">
        <v>228</v>
      </c>
      <c r="J156">
        <v>11</v>
      </c>
      <c r="K156" t="s">
        <v>60</v>
      </c>
      <c r="L156">
        <v>7000</v>
      </c>
      <c r="M156" s="19">
        <v>0.48504629629629631</v>
      </c>
      <c r="N156" s="20">
        <v>8.0263559999999998E-2</v>
      </c>
      <c r="Q156" s="29">
        <v>0.50534722222222228</v>
      </c>
      <c r="R156" s="20">
        <v>7.269246E-2</v>
      </c>
      <c r="T156" s="20"/>
      <c r="U156" s="20"/>
      <c r="W156" s="1" t="s">
        <v>72</v>
      </c>
      <c r="AB156" t="s">
        <v>85</v>
      </c>
      <c r="AC156" t="s">
        <v>346</v>
      </c>
      <c r="AF156" t="s">
        <v>380</v>
      </c>
    </row>
    <row r="157" spans="1:36" x14ac:dyDescent="0.25">
      <c r="A157">
        <v>19</v>
      </c>
      <c r="B157" t="s">
        <v>230</v>
      </c>
      <c r="C157" t="s">
        <v>59</v>
      </c>
      <c r="D157">
        <v>8.8230000000000004</v>
      </c>
      <c r="G157" s="1" t="s">
        <v>87</v>
      </c>
      <c r="H157" s="1" t="s">
        <v>67</v>
      </c>
      <c r="I157" s="1" t="s">
        <v>228</v>
      </c>
      <c r="J157">
        <v>11</v>
      </c>
      <c r="K157" t="s">
        <v>60</v>
      </c>
      <c r="L157">
        <v>7000</v>
      </c>
      <c r="M157" s="19">
        <v>0.48574074074074075</v>
      </c>
      <c r="N157">
        <v>0.70180109999999996</v>
      </c>
      <c r="Q157" s="29">
        <v>0.50601851851851853</v>
      </c>
      <c r="R157">
        <v>0.56493859999999996</v>
      </c>
      <c r="W157" s="1" t="s">
        <v>72</v>
      </c>
      <c r="AB157" t="s">
        <v>86</v>
      </c>
      <c r="AC157" t="s">
        <v>347</v>
      </c>
      <c r="AF157" t="s">
        <v>381</v>
      </c>
    </row>
    <row r="158" spans="1:36" x14ac:dyDescent="0.25">
      <c r="A158">
        <v>20</v>
      </c>
      <c r="B158" t="s">
        <v>230</v>
      </c>
      <c r="C158" t="s">
        <v>58</v>
      </c>
      <c r="D158">
        <v>10.875</v>
      </c>
      <c r="G158" s="1" t="s">
        <v>87</v>
      </c>
      <c r="H158" s="1" t="s">
        <v>67</v>
      </c>
      <c r="I158" s="1" t="s">
        <v>228</v>
      </c>
      <c r="J158">
        <v>11</v>
      </c>
      <c r="K158" t="s">
        <v>60</v>
      </c>
      <c r="L158">
        <v>7000</v>
      </c>
      <c r="M158" s="19">
        <v>0.48659722222222218</v>
      </c>
      <c r="N158">
        <v>0.92372509999999997</v>
      </c>
      <c r="Q158" s="29">
        <v>0.50702546296296302</v>
      </c>
      <c r="R158">
        <v>0.7970313</v>
      </c>
      <c r="W158" s="1" t="s">
        <v>72</v>
      </c>
      <c r="AB158" t="s">
        <v>374</v>
      </c>
      <c r="AC158" t="s">
        <v>348</v>
      </c>
    </row>
    <row r="159" spans="1:36" x14ac:dyDescent="0.25">
      <c r="A159">
        <v>21</v>
      </c>
      <c r="B159" t="s">
        <v>230</v>
      </c>
      <c r="C159" t="s">
        <v>58</v>
      </c>
      <c r="D159">
        <v>8.3859999999999992</v>
      </c>
      <c r="G159" s="1" t="s">
        <v>87</v>
      </c>
      <c r="H159" s="1" t="s">
        <v>67</v>
      </c>
      <c r="I159" s="1" t="s">
        <v>228</v>
      </c>
      <c r="J159">
        <v>11</v>
      </c>
      <c r="K159" t="s">
        <v>60</v>
      </c>
      <c r="L159">
        <v>7000</v>
      </c>
      <c r="M159" s="19">
        <v>0.48748842592592595</v>
      </c>
      <c r="N159">
        <v>0.77597720000000003</v>
      </c>
      <c r="Q159" s="29">
        <v>0.50795138888888891</v>
      </c>
      <c r="R159">
        <v>0.63083849999999997</v>
      </c>
      <c r="W159" s="1" t="s">
        <v>72</v>
      </c>
      <c r="AB159" t="s">
        <v>85</v>
      </c>
      <c r="AC159" t="s">
        <v>349</v>
      </c>
      <c r="AD159" s="9">
        <v>43371</v>
      </c>
      <c r="AE159">
        <v>32</v>
      </c>
      <c r="AF159" t="s">
        <v>173</v>
      </c>
      <c r="AG159" t="s">
        <v>1047</v>
      </c>
      <c r="AH159">
        <v>3</v>
      </c>
      <c r="AI159">
        <v>6</v>
      </c>
      <c r="AJ159" s="63">
        <v>0.5</v>
      </c>
    </row>
    <row r="160" spans="1:36" x14ac:dyDescent="0.25">
      <c r="A160">
        <v>22</v>
      </c>
      <c r="B160" t="s">
        <v>230</v>
      </c>
      <c r="C160" t="s">
        <v>59</v>
      </c>
      <c r="D160">
        <v>9.9160000000000004</v>
      </c>
      <c r="G160" s="1" t="s">
        <v>87</v>
      </c>
      <c r="H160" s="1" t="s">
        <v>67</v>
      </c>
      <c r="I160" s="1" t="s">
        <v>228</v>
      </c>
      <c r="J160">
        <v>11</v>
      </c>
      <c r="K160" t="s">
        <v>60</v>
      </c>
      <c r="L160">
        <v>7000</v>
      </c>
      <c r="M160" s="19">
        <v>0.48832175925925925</v>
      </c>
      <c r="N160">
        <v>0.1450272</v>
      </c>
      <c r="Q160" s="29">
        <v>0.50875000000000004</v>
      </c>
      <c r="R160" s="20">
        <v>9.3654630000000003E-2</v>
      </c>
      <c r="T160" s="20"/>
      <c r="U160" s="20"/>
      <c r="W160" s="1" t="s">
        <v>72</v>
      </c>
      <c r="AB160" t="s">
        <v>374</v>
      </c>
      <c r="AC160" t="s">
        <v>350</v>
      </c>
    </row>
    <row r="161" spans="1:36" x14ac:dyDescent="0.25">
      <c r="A161">
        <v>23</v>
      </c>
      <c r="B161" t="s">
        <v>230</v>
      </c>
      <c r="C161" t="s">
        <v>58</v>
      </c>
      <c r="D161">
        <v>9.9610000000000003</v>
      </c>
      <c r="G161" s="1" t="s">
        <v>87</v>
      </c>
      <c r="H161" s="1" t="s">
        <v>67</v>
      </c>
      <c r="I161" s="1" t="s">
        <v>228</v>
      </c>
      <c r="J161">
        <v>11</v>
      </c>
      <c r="K161" t="s">
        <v>60</v>
      </c>
      <c r="L161">
        <v>7000</v>
      </c>
      <c r="M161" s="19">
        <v>0.48907407407407405</v>
      </c>
      <c r="N161">
        <v>0.73810480000000001</v>
      </c>
      <c r="Q161" s="29">
        <v>0.50954861111111105</v>
      </c>
      <c r="R161">
        <v>0.57447340000000002</v>
      </c>
      <c r="W161" s="1" t="s">
        <v>72</v>
      </c>
      <c r="AB161" t="s">
        <v>85</v>
      </c>
      <c r="AC161" t="s">
        <v>351</v>
      </c>
      <c r="AD161" s="9">
        <v>43370</v>
      </c>
      <c r="AE161">
        <v>31</v>
      </c>
      <c r="AF161" t="s">
        <v>251</v>
      </c>
      <c r="AG161" t="s">
        <v>1047</v>
      </c>
      <c r="AH161">
        <v>10</v>
      </c>
      <c r="AI161">
        <v>1</v>
      </c>
      <c r="AJ161" s="63">
        <v>0.64583333333333337</v>
      </c>
    </row>
    <row r="162" spans="1:36" x14ac:dyDescent="0.25">
      <c r="A162">
        <v>24</v>
      </c>
      <c r="B162" t="s">
        <v>230</v>
      </c>
      <c r="C162" t="s">
        <v>59</v>
      </c>
      <c r="D162">
        <v>7.0469999999999997</v>
      </c>
      <c r="G162" s="1" t="s">
        <v>87</v>
      </c>
      <c r="H162" s="1" t="s">
        <v>67</v>
      </c>
      <c r="I162" s="1" t="s">
        <v>228</v>
      </c>
      <c r="J162">
        <v>11</v>
      </c>
      <c r="K162" t="s">
        <v>60</v>
      </c>
      <c r="L162">
        <v>7000</v>
      </c>
      <c r="M162" s="19">
        <v>0.4899074074074074</v>
      </c>
      <c r="N162">
        <v>0.1215401</v>
      </c>
      <c r="Q162" s="29">
        <v>0.51048611111111108</v>
      </c>
      <c r="R162" s="20">
        <v>8.2966780000000004E-2</v>
      </c>
      <c r="T162" s="20"/>
      <c r="U162" s="20"/>
      <c r="W162" s="1" t="s">
        <v>72</v>
      </c>
      <c r="AB162" t="s">
        <v>374</v>
      </c>
      <c r="AC162" t="s">
        <v>352</v>
      </c>
    </row>
    <row r="163" spans="1:36" x14ac:dyDescent="0.25">
      <c r="A163">
        <v>25</v>
      </c>
      <c r="B163" t="s">
        <v>230</v>
      </c>
      <c r="C163" t="s">
        <v>58</v>
      </c>
      <c r="D163">
        <v>9.8320000000000007</v>
      </c>
      <c r="G163" s="1" t="s">
        <v>87</v>
      </c>
      <c r="H163" s="1" t="s">
        <v>67</v>
      </c>
      <c r="I163" s="1" t="s">
        <v>228</v>
      </c>
      <c r="J163">
        <v>11</v>
      </c>
      <c r="K163" t="s">
        <v>60</v>
      </c>
      <c r="L163">
        <v>7000</v>
      </c>
      <c r="M163" s="19">
        <v>0.49062500000000003</v>
      </c>
      <c r="N163" s="20">
        <v>7.7478649999999996E-2</v>
      </c>
      <c r="Q163" s="29">
        <v>0.51123842592592594</v>
      </c>
      <c r="R163" s="20">
        <v>7.9145419999999994E-2</v>
      </c>
      <c r="T163" s="20"/>
      <c r="U163" s="20"/>
      <c r="W163" s="1" t="s">
        <v>72</v>
      </c>
      <c r="AB163" t="s">
        <v>374</v>
      </c>
      <c r="AC163" t="s">
        <v>353</v>
      </c>
    </row>
    <row r="164" spans="1:36" x14ac:dyDescent="0.25">
      <c r="A164">
        <v>26</v>
      </c>
      <c r="B164" t="s">
        <v>230</v>
      </c>
      <c r="C164" t="s">
        <v>59</v>
      </c>
      <c r="D164">
        <v>8.1859999999999999</v>
      </c>
      <c r="G164" s="1" t="s">
        <v>87</v>
      </c>
      <c r="H164" s="1" t="s">
        <v>67</v>
      </c>
      <c r="I164" s="1" t="s">
        <v>228</v>
      </c>
      <c r="J164">
        <v>11</v>
      </c>
      <c r="K164" t="s">
        <v>60</v>
      </c>
      <c r="L164">
        <v>7000</v>
      </c>
      <c r="M164" s="19">
        <v>0.49136574074074074</v>
      </c>
      <c r="N164" s="20">
        <v>8.7185029999999997E-2</v>
      </c>
      <c r="Q164" s="29">
        <v>0.51211805555555556</v>
      </c>
      <c r="R164" s="20">
        <v>5.0435460000000001E-2</v>
      </c>
      <c r="T164" s="20"/>
      <c r="U164" s="20"/>
      <c r="W164" s="1" t="s">
        <v>72</v>
      </c>
      <c r="AB164" t="s">
        <v>86</v>
      </c>
      <c r="AC164" t="s">
        <v>354</v>
      </c>
      <c r="AF164" t="s">
        <v>135</v>
      </c>
    </row>
    <row r="165" spans="1:36" x14ac:dyDescent="0.25">
      <c r="A165">
        <v>27</v>
      </c>
      <c r="B165" t="s">
        <v>230</v>
      </c>
      <c r="C165" t="s">
        <v>58</v>
      </c>
      <c r="D165">
        <v>8.1010000000000009</v>
      </c>
      <c r="G165" s="1" t="s">
        <v>87</v>
      </c>
      <c r="H165" s="1" t="s">
        <v>67</v>
      </c>
      <c r="I165" s="1" t="s">
        <v>228</v>
      </c>
      <c r="J165">
        <v>11</v>
      </c>
      <c r="K165" t="s">
        <v>60</v>
      </c>
      <c r="L165">
        <v>7000</v>
      </c>
      <c r="M165" s="19">
        <v>0.49208333333333337</v>
      </c>
      <c r="N165">
        <v>0.1196178</v>
      </c>
      <c r="Q165" s="29">
        <v>0.51358796296296294</v>
      </c>
      <c r="R165">
        <v>9.7444000000000003E-2</v>
      </c>
      <c r="W165" s="1" t="s">
        <v>72</v>
      </c>
      <c r="AB165" t="s">
        <v>374</v>
      </c>
      <c r="AC165" t="s">
        <v>355</v>
      </c>
    </row>
    <row r="166" spans="1:36" x14ac:dyDescent="0.25">
      <c r="A166">
        <v>28</v>
      </c>
      <c r="B166" t="s">
        <v>230</v>
      </c>
      <c r="C166" t="s">
        <v>58</v>
      </c>
      <c r="D166">
        <v>10.337</v>
      </c>
      <c r="G166" s="1" t="s">
        <v>87</v>
      </c>
      <c r="H166" s="1" t="s">
        <v>67</v>
      </c>
      <c r="I166" s="1" t="s">
        <v>228</v>
      </c>
      <c r="J166">
        <v>11</v>
      </c>
      <c r="K166" t="s">
        <v>60</v>
      </c>
      <c r="L166">
        <v>7000</v>
      </c>
      <c r="M166" s="19">
        <v>0.49296296296296299</v>
      </c>
      <c r="N166">
        <v>0.17530589999999999</v>
      </c>
      <c r="Q166" s="29">
        <v>0.51611111111111108</v>
      </c>
      <c r="R166">
        <v>0.13480690000000001</v>
      </c>
      <c r="W166" s="1" t="s">
        <v>72</v>
      </c>
      <c r="AB166" t="s">
        <v>374</v>
      </c>
      <c r="AC166" t="s">
        <v>356</v>
      </c>
    </row>
    <row r="167" spans="1:36" x14ac:dyDescent="0.25">
      <c r="A167">
        <v>29</v>
      </c>
      <c r="B167" t="s">
        <v>230</v>
      </c>
      <c r="C167" t="s">
        <v>59</v>
      </c>
      <c r="D167">
        <v>6.2240000000000002</v>
      </c>
      <c r="G167" s="1" t="s">
        <v>87</v>
      </c>
      <c r="H167" s="1" t="s">
        <v>67</v>
      </c>
      <c r="I167" s="1" t="s">
        <v>228</v>
      </c>
      <c r="J167">
        <v>11</v>
      </c>
      <c r="K167" t="s">
        <v>60</v>
      </c>
      <c r="L167">
        <v>7000</v>
      </c>
      <c r="M167" s="19">
        <v>0.49381944444444442</v>
      </c>
      <c r="N167">
        <v>9.7768999999999995E-2</v>
      </c>
      <c r="Q167" s="29">
        <v>0.51777777777777778</v>
      </c>
      <c r="R167" s="20">
        <v>5.3724180000000003E-2</v>
      </c>
      <c r="T167" s="20"/>
      <c r="U167" s="20"/>
      <c r="W167" s="1" t="s">
        <v>72</v>
      </c>
      <c r="AB167" t="s">
        <v>85</v>
      </c>
      <c r="AC167" t="s">
        <v>357</v>
      </c>
      <c r="AF167" t="s">
        <v>382</v>
      </c>
    </row>
    <row r="168" spans="1:36" x14ac:dyDescent="0.25">
      <c r="A168">
        <v>30</v>
      </c>
      <c r="B168" t="s">
        <v>230</v>
      </c>
      <c r="C168" t="s">
        <v>59</v>
      </c>
      <c r="D168">
        <v>6.5</v>
      </c>
      <c r="G168" s="1" t="s">
        <v>87</v>
      </c>
      <c r="H168" s="1" t="s">
        <v>67</v>
      </c>
      <c r="I168" s="1" t="s">
        <v>228</v>
      </c>
      <c r="J168">
        <v>11</v>
      </c>
      <c r="K168" t="s">
        <v>60</v>
      </c>
      <c r="L168">
        <v>7000</v>
      </c>
      <c r="M168" s="19">
        <v>0.49454861111111109</v>
      </c>
      <c r="N168">
        <v>0.44250270000000003</v>
      </c>
      <c r="Q168" s="29">
        <v>0.51848379629629626</v>
      </c>
      <c r="R168">
        <v>0.3848608</v>
      </c>
      <c r="W168" s="1" t="s">
        <v>72</v>
      </c>
      <c r="AB168" t="s">
        <v>86</v>
      </c>
      <c r="AC168" t="s">
        <v>358</v>
      </c>
      <c r="AF168" t="s">
        <v>383</v>
      </c>
    </row>
    <row r="169" spans="1:36" x14ac:dyDescent="0.25">
      <c r="A169">
        <v>31</v>
      </c>
      <c r="B169" t="s">
        <v>230</v>
      </c>
      <c r="C169" t="s">
        <v>59</v>
      </c>
      <c r="D169">
        <v>8.1460000000000008</v>
      </c>
      <c r="G169" s="1" t="s">
        <v>87</v>
      </c>
      <c r="H169" s="1" t="s">
        <v>67</v>
      </c>
      <c r="I169" s="1" t="s">
        <v>228</v>
      </c>
      <c r="J169">
        <v>11</v>
      </c>
      <c r="K169" t="s">
        <v>60</v>
      </c>
      <c r="L169">
        <v>7000</v>
      </c>
      <c r="M169" s="19">
        <v>0.49539351851851854</v>
      </c>
      <c r="N169">
        <v>7.2012400000000004E-2</v>
      </c>
      <c r="Q169" s="29">
        <v>0.51959490740740744</v>
      </c>
      <c r="R169" s="20">
        <v>4.5041770000000002E-2</v>
      </c>
      <c r="T169" s="20"/>
      <c r="U169" s="20"/>
      <c r="W169" s="1" t="s">
        <v>72</v>
      </c>
      <c r="AB169" t="s">
        <v>86</v>
      </c>
      <c r="AC169" t="s">
        <v>359</v>
      </c>
      <c r="AF169" t="s">
        <v>163</v>
      </c>
    </row>
    <row r="170" spans="1:36" x14ac:dyDescent="0.25">
      <c r="A170">
        <v>32</v>
      </c>
      <c r="B170" t="s">
        <v>230</v>
      </c>
      <c r="C170" t="s">
        <v>58</v>
      </c>
      <c r="D170">
        <v>10.167</v>
      </c>
      <c r="G170" s="1" t="s">
        <v>87</v>
      </c>
      <c r="H170" s="1" t="s">
        <v>67</v>
      </c>
      <c r="I170" s="1" t="s">
        <v>228</v>
      </c>
      <c r="J170">
        <v>11</v>
      </c>
      <c r="K170" t="s">
        <v>60</v>
      </c>
      <c r="L170">
        <v>7000</v>
      </c>
      <c r="M170" s="19">
        <v>0.49625000000000002</v>
      </c>
      <c r="N170">
        <v>0.94064519999999996</v>
      </c>
      <c r="Q170" s="29">
        <v>0.52045138888888887</v>
      </c>
      <c r="R170">
        <v>0.78894900000000001</v>
      </c>
      <c r="W170" s="1" t="s">
        <v>72</v>
      </c>
      <c r="AB170" t="s">
        <v>86</v>
      </c>
      <c r="AC170" t="s">
        <v>360</v>
      </c>
      <c r="AF170" t="s">
        <v>128</v>
      </c>
    </row>
    <row r="171" spans="1:36" x14ac:dyDescent="0.25">
      <c r="A171">
        <v>33</v>
      </c>
      <c r="B171" t="s">
        <v>230</v>
      </c>
      <c r="C171" t="s">
        <v>58</v>
      </c>
      <c r="D171">
        <v>11.026999999999999</v>
      </c>
      <c r="G171" s="1" t="s">
        <v>87</v>
      </c>
      <c r="H171" s="1" t="s">
        <v>67</v>
      </c>
      <c r="I171" s="1" t="s">
        <v>228</v>
      </c>
      <c r="J171">
        <v>11</v>
      </c>
      <c r="K171" t="s">
        <v>60</v>
      </c>
      <c r="L171">
        <v>7000</v>
      </c>
      <c r="M171" s="19">
        <v>0.49715277777777778</v>
      </c>
      <c r="N171" s="20">
        <v>8.9814859999999996E-2</v>
      </c>
      <c r="Q171" s="29">
        <v>0.5213078703703703</v>
      </c>
      <c r="R171" s="20">
        <v>5.9019240000000001E-2</v>
      </c>
      <c r="T171" s="20"/>
      <c r="U171" s="20"/>
      <c r="W171" s="1" t="s">
        <v>72</v>
      </c>
      <c r="AB171" t="s">
        <v>85</v>
      </c>
      <c r="AC171" t="s">
        <v>361</v>
      </c>
      <c r="AF171" t="s">
        <v>137</v>
      </c>
    </row>
    <row r="172" spans="1:36" x14ac:dyDescent="0.25">
      <c r="A172">
        <v>34</v>
      </c>
      <c r="B172" t="s">
        <v>230</v>
      </c>
      <c r="C172" t="s">
        <v>59</v>
      </c>
      <c r="D172">
        <v>5.7759999999999998</v>
      </c>
      <c r="G172" s="1" t="s">
        <v>87</v>
      </c>
      <c r="H172" s="1" t="s">
        <v>67</v>
      </c>
      <c r="I172" s="1" t="s">
        <v>228</v>
      </c>
      <c r="J172">
        <v>11</v>
      </c>
      <c r="K172" t="s">
        <v>60</v>
      </c>
      <c r="L172">
        <v>7000</v>
      </c>
      <c r="M172" s="19">
        <v>0.49784722222222227</v>
      </c>
      <c r="N172" s="20">
        <v>9.6213660000000006E-2</v>
      </c>
      <c r="Q172" s="29">
        <v>0.52196759259259262</v>
      </c>
      <c r="R172">
        <v>0.14002619999999999</v>
      </c>
      <c r="W172" s="1" t="s">
        <v>72</v>
      </c>
      <c r="AB172" t="s">
        <v>85</v>
      </c>
      <c r="AC172" t="s">
        <v>362</v>
      </c>
      <c r="AF172" t="s">
        <v>148</v>
      </c>
    </row>
    <row r="173" spans="1:36" x14ac:dyDescent="0.25">
      <c r="A173">
        <v>35</v>
      </c>
      <c r="B173" t="s">
        <v>230</v>
      </c>
      <c r="C173" t="s">
        <v>58</v>
      </c>
      <c r="D173">
        <v>5.8470000000000004</v>
      </c>
      <c r="G173" s="1" t="s">
        <v>87</v>
      </c>
      <c r="H173" s="1" t="s">
        <v>67</v>
      </c>
      <c r="I173" s="1" t="s">
        <v>228</v>
      </c>
      <c r="J173">
        <v>11</v>
      </c>
      <c r="K173" t="s">
        <v>60</v>
      </c>
      <c r="L173">
        <v>7000</v>
      </c>
      <c r="M173" s="19">
        <v>0.49873842592592593</v>
      </c>
      <c r="N173" s="20">
        <v>9.322076E-2</v>
      </c>
      <c r="Q173" s="29">
        <v>0.5229166666666667</v>
      </c>
      <c r="R173" s="20">
        <v>7.8043669999999996E-2</v>
      </c>
      <c r="T173" s="20"/>
      <c r="U173" s="20"/>
      <c r="W173" s="1" t="s">
        <v>72</v>
      </c>
      <c r="AB173" t="s">
        <v>86</v>
      </c>
      <c r="AC173" t="s">
        <v>363</v>
      </c>
      <c r="AF173" t="s">
        <v>242</v>
      </c>
    </row>
    <row r="174" spans="1:36" x14ac:dyDescent="0.25">
      <c r="A174">
        <v>36</v>
      </c>
      <c r="B174" t="s">
        <v>230</v>
      </c>
      <c r="C174" t="s">
        <v>59</v>
      </c>
      <c r="D174">
        <v>6.3609999999999998</v>
      </c>
      <c r="G174" s="1" t="s">
        <v>87</v>
      </c>
      <c r="H174" s="1" t="s">
        <v>67</v>
      </c>
      <c r="I174" s="1" t="s">
        <v>228</v>
      </c>
      <c r="J174">
        <v>11</v>
      </c>
      <c r="K174" t="s">
        <v>60</v>
      </c>
      <c r="L174">
        <v>7000</v>
      </c>
      <c r="M174" s="19">
        <v>0.51457175925925924</v>
      </c>
      <c r="N174" s="20">
        <v>9.0419239999999998E-2</v>
      </c>
      <c r="Q174" s="29">
        <v>0.52393518518518511</v>
      </c>
      <c r="R174" s="20">
        <v>4.7387520000000002E-2</v>
      </c>
      <c r="T174" s="20"/>
      <c r="U174" s="20"/>
      <c r="W174" s="1" t="s">
        <v>72</v>
      </c>
      <c r="AB174" t="s">
        <v>86</v>
      </c>
      <c r="AC174" t="s">
        <v>364</v>
      </c>
      <c r="AF174" t="s">
        <v>379</v>
      </c>
    </row>
    <row r="175" spans="1:36" x14ac:dyDescent="0.25">
      <c r="A175">
        <v>37</v>
      </c>
      <c r="B175" t="s">
        <v>230</v>
      </c>
      <c r="C175" t="s">
        <v>58</v>
      </c>
      <c r="D175">
        <v>5.7770000000000001</v>
      </c>
      <c r="G175" s="1" t="s">
        <v>87</v>
      </c>
      <c r="H175" s="1" t="s">
        <v>67</v>
      </c>
      <c r="I175" s="1" t="s">
        <v>228</v>
      </c>
      <c r="J175">
        <v>11</v>
      </c>
      <c r="K175" t="s">
        <v>60</v>
      </c>
      <c r="L175">
        <v>7000</v>
      </c>
      <c r="M175" s="19">
        <v>0.51545138888888886</v>
      </c>
      <c r="N175">
        <v>0.11817270000000001</v>
      </c>
      <c r="Q175" s="29">
        <v>0.52466435185185178</v>
      </c>
      <c r="R175" s="20">
        <v>4.2132469999999998E-2</v>
      </c>
      <c r="T175" s="20"/>
      <c r="U175" s="20"/>
      <c r="W175" s="1" t="s">
        <v>72</v>
      </c>
      <c r="AB175" t="s">
        <v>86</v>
      </c>
      <c r="AC175" t="s">
        <v>365</v>
      </c>
      <c r="AF175" t="s">
        <v>145</v>
      </c>
    </row>
    <row r="176" spans="1:36" x14ac:dyDescent="0.25">
      <c r="A176">
        <v>38</v>
      </c>
      <c r="B176" t="s">
        <v>230</v>
      </c>
      <c r="C176" t="s">
        <v>59</v>
      </c>
      <c r="D176">
        <v>5.282</v>
      </c>
      <c r="G176" s="1" t="s">
        <v>87</v>
      </c>
      <c r="H176" s="1" t="s">
        <v>67</v>
      </c>
      <c r="I176" s="1" t="s">
        <v>228</v>
      </c>
      <c r="J176">
        <v>11</v>
      </c>
      <c r="K176" t="s">
        <v>60</v>
      </c>
      <c r="L176">
        <v>7000</v>
      </c>
      <c r="M176" s="19">
        <v>0.51640046296296294</v>
      </c>
      <c r="N176">
        <v>0.68029110000000004</v>
      </c>
      <c r="Q176" s="29">
        <v>0.5256481481481482</v>
      </c>
      <c r="R176">
        <v>0.52239749999999996</v>
      </c>
      <c r="W176" s="1" t="s">
        <v>72</v>
      </c>
      <c r="AB176" t="s">
        <v>374</v>
      </c>
      <c r="AC176" t="s">
        <v>366</v>
      </c>
    </row>
    <row r="177" spans="1:32" x14ac:dyDescent="0.25">
      <c r="A177">
        <v>39</v>
      </c>
      <c r="B177" t="s">
        <v>230</v>
      </c>
      <c r="C177" t="s">
        <v>58</v>
      </c>
      <c r="D177">
        <v>6.83</v>
      </c>
      <c r="G177" s="1" t="s">
        <v>87</v>
      </c>
      <c r="H177" s="1" t="s">
        <v>67</v>
      </c>
      <c r="I177" s="1" t="s">
        <v>228</v>
      </c>
      <c r="J177">
        <v>11</v>
      </c>
      <c r="K177" t="s">
        <v>60</v>
      </c>
      <c r="L177">
        <v>7000</v>
      </c>
      <c r="M177" s="19">
        <v>0.51728009259259256</v>
      </c>
      <c r="N177" s="20">
        <v>9.4185749999999999E-2</v>
      </c>
      <c r="Q177" s="29">
        <v>0.52657407407407408</v>
      </c>
      <c r="R177" s="20">
        <v>6.3697229999999994E-2</v>
      </c>
      <c r="T177" s="20"/>
      <c r="U177" s="20"/>
      <c r="W177" s="1" t="s">
        <v>72</v>
      </c>
      <c r="AB177" t="s">
        <v>85</v>
      </c>
      <c r="AC177" t="s">
        <v>367</v>
      </c>
      <c r="AF177" t="s">
        <v>167</v>
      </c>
    </row>
    <row r="178" spans="1:32" x14ac:dyDescent="0.25">
      <c r="A178">
        <v>40</v>
      </c>
      <c r="B178" t="s">
        <v>230</v>
      </c>
      <c r="C178" t="s">
        <v>58</v>
      </c>
      <c r="D178">
        <v>7.0819999999999999</v>
      </c>
      <c r="G178" s="1" t="s">
        <v>87</v>
      </c>
      <c r="H178" s="1" t="s">
        <v>67</v>
      </c>
      <c r="I178" s="1" t="s">
        <v>228</v>
      </c>
      <c r="J178">
        <v>11</v>
      </c>
      <c r="K178" t="s">
        <v>60</v>
      </c>
      <c r="L178">
        <v>7000</v>
      </c>
      <c r="M178" s="19">
        <v>0.51832175925925927</v>
      </c>
      <c r="N178" s="20">
        <v>9.1616569999999994E-2</v>
      </c>
      <c r="Q178" s="29">
        <v>0.52725694444444449</v>
      </c>
      <c r="R178" s="20">
        <v>6.2188559999999997E-2</v>
      </c>
      <c r="T178" s="20"/>
      <c r="U178" s="20"/>
      <c r="W178" s="1" t="s">
        <v>72</v>
      </c>
      <c r="AB178" t="s">
        <v>86</v>
      </c>
      <c r="AC178" t="s">
        <v>368</v>
      </c>
      <c r="AF178" t="s">
        <v>155</v>
      </c>
    </row>
    <row r="179" spans="1:32" x14ac:dyDescent="0.25">
      <c r="A179">
        <v>41</v>
      </c>
      <c r="B179" t="s">
        <v>230</v>
      </c>
      <c r="C179" t="s">
        <v>59</v>
      </c>
      <c r="D179">
        <v>8.8620000000000001</v>
      </c>
      <c r="G179" s="1" t="s">
        <v>87</v>
      </c>
      <c r="H179" s="1" t="s">
        <v>67</v>
      </c>
      <c r="I179" s="1" t="s">
        <v>228</v>
      </c>
      <c r="J179">
        <v>11</v>
      </c>
      <c r="K179" t="s">
        <v>60</v>
      </c>
      <c r="L179">
        <v>7000</v>
      </c>
      <c r="M179" s="19">
        <v>0.51903935185185179</v>
      </c>
      <c r="N179">
        <v>0.93948520000000002</v>
      </c>
      <c r="Q179" s="29">
        <v>0.52807870370370369</v>
      </c>
      <c r="R179">
        <v>0.69774990000000003</v>
      </c>
      <c r="W179" s="1" t="s">
        <v>72</v>
      </c>
      <c r="AB179" t="s">
        <v>86</v>
      </c>
      <c r="AC179" t="s">
        <v>369</v>
      </c>
      <c r="AF179" t="s">
        <v>137</v>
      </c>
    </row>
    <row r="180" spans="1:32" x14ac:dyDescent="0.25">
      <c r="A180">
        <v>42</v>
      </c>
      <c r="B180" t="s">
        <v>230</v>
      </c>
      <c r="C180" t="s">
        <v>59</v>
      </c>
      <c r="D180">
        <v>3.0169999999999999</v>
      </c>
      <c r="G180" s="1" t="s">
        <v>87</v>
      </c>
      <c r="H180" s="1" t="s">
        <v>67</v>
      </c>
      <c r="I180" s="1" t="s">
        <v>228</v>
      </c>
      <c r="J180">
        <v>11</v>
      </c>
      <c r="K180" t="s">
        <v>60</v>
      </c>
      <c r="L180">
        <v>7000</v>
      </c>
      <c r="M180" s="19">
        <v>0.51986111111111111</v>
      </c>
      <c r="N180">
        <v>0.1224875</v>
      </c>
      <c r="Q180" s="29">
        <v>0.52884259259259259</v>
      </c>
      <c r="R180">
        <v>1.86337E-2</v>
      </c>
      <c r="W180" s="1" t="s">
        <v>72</v>
      </c>
      <c r="AB180" t="s">
        <v>374</v>
      </c>
      <c r="AC180" t="s">
        <v>370</v>
      </c>
    </row>
    <row r="181" spans="1:32" x14ac:dyDescent="0.25">
      <c r="A181">
        <v>43</v>
      </c>
      <c r="B181" t="s">
        <v>230</v>
      </c>
      <c r="C181" t="s">
        <v>58</v>
      </c>
      <c r="D181">
        <v>10.318</v>
      </c>
      <c r="G181" s="1" t="s">
        <v>87</v>
      </c>
      <c r="H181" s="1" t="s">
        <v>67</v>
      </c>
      <c r="I181" s="1" t="s">
        <v>228</v>
      </c>
      <c r="J181">
        <v>11</v>
      </c>
      <c r="K181" t="s">
        <v>60</v>
      </c>
      <c r="L181">
        <v>7000</v>
      </c>
      <c r="M181" s="19">
        <v>0.52076388888888892</v>
      </c>
      <c r="N181">
        <v>0.1082694</v>
      </c>
      <c r="Q181" s="29">
        <v>0.52969907407407402</v>
      </c>
      <c r="R181">
        <v>5.8916999999999997E-2</v>
      </c>
      <c r="W181" s="1" t="s">
        <v>72</v>
      </c>
      <c r="AB181" t="s">
        <v>374</v>
      </c>
      <c r="AC181" t="s">
        <v>371</v>
      </c>
    </row>
    <row r="182" spans="1:32" x14ac:dyDescent="0.25">
      <c r="A182">
        <v>44</v>
      </c>
      <c r="B182" t="s">
        <v>230</v>
      </c>
      <c r="C182" t="s">
        <v>59</v>
      </c>
      <c r="D182">
        <v>6.1980000000000004</v>
      </c>
      <c r="G182" s="1" t="s">
        <v>87</v>
      </c>
      <c r="H182" s="1" t="s">
        <v>67</v>
      </c>
      <c r="I182" s="1" t="s">
        <v>228</v>
      </c>
      <c r="J182">
        <v>11</v>
      </c>
      <c r="K182" t="s">
        <v>60</v>
      </c>
      <c r="L182">
        <v>7000</v>
      </c>
      <c r="M182" s="19">
        <v>0.52152777777777781</v>
      </c>
      <c r="N182" s="20">
        <v>7.8673350000000003E-2</v>
      </c>
      <c r="Q182" s="29">
        <v>0.53039351851851857</v>
      </c>
      <c r="R182" s="20">
        <v>1.5951770000000001E-2</v>
      </c>
      <c r="T182" s="20"/>
      <c r="U182" s="20"/>
      <c r="W182" s="1" t="s">
        <v>72</v>
      </c>
      <c r="AB182" t="s">
        <v>85</v>
      </c>
      <c r="AC182" t="s">
        <v>372</v>
      </c>
      <c r="AF182" t="s">
        <v>243</v>
      </c>
    </row>
    <row r="183" spans="1:32" x14ac:dyDescent="0.25">
      <c r="A183">
        <v>45</v>
      </c>
      <c r="B183" t="s">
        <v>230</v>
      </c>
      <c r="C183" t="s">
        <v>58</v>
      </c>
      <c r="D183">
        <v>6.5460000000000003</v>
      </c>
      <c r="G183" s="1" t="s">
        <v>87</v>
      </c>
      <c r="H183" s="1" t="s">
        <v>67</v>
      </c>
      <c r="I183" s="1" t="s">
        <v>228</v>
      </c>
      <c r="J183">
        <v>11</v>
      </c>
      <c r="K183" t="s">
        <v>60</v>
      </c>
      <c r="L183">
        <v>7000</v>
      </c>
      <c r="M183" s="19">
        <v>0.52258101851851857</v>
      </c>
      <c r="N183" s="20">
        <v>2.6454790000000001E-3</v>
      </c>
      <c r="Q183" s="29">
        <v>0.53672453703703704</v>
      </c>
      <c r="R183" s="20">
        <v>4.3760340000000002E-2</v>
      </c>
      <c r="T183" s="20"/>
      <c r="U183" s="20"/>
      <c r="W183" s="1" t="s">
        <v>72</v>
      </c>
      <c r="AB183" t="s">
        <v>374</v>
      </c>
      <c r="AC183" t="s">
        <v>373</v>
      </c>
    </row>
    <row r="184" spans="1:32" x14ac:dyDescent="0.25">
      <c r="A184">
        <v>46</v>
      </c>
      <c r="B184" t="s">
        <v>230</v>
      </c>
      <c r="C184" t="s">
        <v>231</v>
      </c>
      <c r="G184" s="1" t="s">
        <v>87</v>
      </c>
      <c r="H184" s="1" t="s">
        <v>67</v>
      </c>
      <c r="I184" s="1" t="s">
        <v>228</v>
      </c>
      <c r="J184">
        <v>11</v>
      </c>
      <c r="K184" t="s">
        <v>60</v>
      </c>
      <c r="L184">
        <v>7000</v>
      </c>
      <c r="M184" s="19">
        <v>0.52347222222222223</v>
      </c>
      <c r="N184" s="20">
        <v>9.3572949999999998E-3</v>
      </c>
      <c r="Q184" s="29">
        <v>0.53188657407407403</v>
      </c>
      <c r="R184" s="20">
        <v>1.043992E-2</v>
      </c>
      <c r="T184" s="20"/>
      <c r="U184" s="20"/>
      <c r="W184" s="1" t="s">
        <v>72</v>
      </c>
    </row>
    <row r="185" spans="1:32" x14ac:dyDescent="0.25">
      <c r="A185">
        <v>47</v>
      </c>
      <c r="B185" t="s">
        <v>230</v>
      </c>
      <c r="C185" t="s">
        <v>231</v>
      </c>
      <c r="E185" s="1" t="s">
        <v>232</v>
      </c>
      <c r="G185" s="1" t="s">
        <v>87</v>
      </c>
      <c r="H185" s="1" t="s">
        <v>67</v>
      </c>
      <c r="I185" s="1" t="s">
        <v>228</v>
      </c>
      <c r="J185">
        <v>11</v>
      </c>
      <c r="K185" t="s">
        <v>60</v>
      </c>
      <c r="L185">
        <v>7000</v>
      </c>
      <c r="M185" s="19">
        <v>0.52417824074074071</v>
      </c>
      <c r="N185" s="20">
        <v>1.1425980000000001E-2</v>
      </c>
      <c r="Q185" s="29">
        <v>0.53254629629629624</v>
      </c>
      <c r="R185" s="20">
        <v>1.086523E-2</v>
      </c>
      <c r="T185" s="20"/>
      <c r="U185" s="20"/>
      <c r="W185" s="1" t="s">
        <v>72</v>
      </c>
    </row>
    <row r="186" spans="1:32" x14ac:dyDescent="0.25">
      <c r="A186">
        <v>1</v>
      </c>
      <c r="C186" t="s">
        <v>58</v>
      </c>
      <c r="G186" s="1" t="s">
        <v>87</v>
      </c>
      <c r="I186" s="1" t="s">
        <v>253</v>
      </c>
      <c r="J186">
        <v>7</v>
      </c>
      <c r="K186" t="s">
        <v>60</v>
      </c>
      <c r="W186" s="1" t="s">
        <v>68</v>
      </c>
      <c r="AB186" t="s">
        <v>84</v>
      </c>
      <c r="AC186" t="s">
        <v>254</v>
      </c>
    </row>
    <row r="187" spans="1:32" x14ac:dyDescent="0.25">
      <c r="A187">
        <v>2</v>
      </c>
      <c r="C187" t="s">
        <v>58</v>
      </c>
      <c r="G187" s="1" t="s">
        <v>87</v>
      </c>
      <c r="I187" s="1" t="s">
        <v>253</v>
      </c>
      <c r="J187">
        <v>7</v>
      </c>
      <c r="K187" t="s">
        <v>60</v>
      </c>
      <c r="W187" s="1" t="s">
        <v>68</v>
      </c>
      <c r="AB187" t="s">
        <v>84</v>
      </c>
      <c r="AC187" t="s">
        <v>255</v>
      </c>
    </row>
    <row r="188" spans="1:32" x14ac:dyDescent="0.25">
      <c r="A188">
        <v>3</v>
      </c>
      <c r="C188" t="s">
        <v>58</v>
      </c>
      <c r="G188" s="1" t="s">
        <v>87</v>
      </c>
      <c r="I188" s="1" t="s">
        <v>253</v>
      </c>
      <c r="J188">
        <v>7</v>
      </c>
      <c r="K188" t="s">
        <v>60</v>
      </c>
      <c r="W188" s="1" t="s">
        <v>68</v>
      </c>
      <c r="AB188" t="s">
        <v>84</v>
      </c>
      <c r="AC188" t="s">
        <v>256</v>
      </c>
    </row>
    <row r="189" spans="1:32" x14ac:dyDescent="0.25">
      <c r="A189">
        <v>4</v>
      </c>
      <c r="C189" t="s">
        <v>58</v>
      </c>
      <c r="G189" s="1" t="s">
        <v>87</v>
      </c>
      <c r="I189" s="1" t="s">
        <v>253</v>
      </c>
      <c r="J189">
        <v>7</v>
      </c>
      <c r="K189" t="s">
        <v>60</v>
      </c>
      <c r="W189" s="1" t="s">
        <v>68</v>
      </c>
      <c r="AB189" t="s">
        <v>84</v>
      </c>
      <c r="AC189" t="s">
        <v>257</v>
      </c>
    </row>
    <row r="190" spans="1:32" x14ac:dyDescent="0.25">
      <c r="A190">
        <v>5</v>
      </c>
      <c r="C190" t="s">
        <v>58</v>
      </c>
      <c r="G190" s="1" t="s">
        <v>87</v>
      </c>
      <c r="I190" s="1" t="s">
        <v>253</v>
      </c>
      <c r="J190">
        <v>7</v>
      </c>
      <c r="K190" t="s">
        <v>60</v>
      </c>
      <c r="W190" s="1" t="s">
        <v>68</v>
      </c>
      <c r="AB190" t="s">
        <v>84</v>
      </c>
      <c r="AC190" t="s">
        <v>258</v>
      </c>
    </row>
    <row r="191" spans="1:32" x14ac:dyDescent="0.25">
      <c r="A191">
        <v>6</v>
      </c>
      <c r="C191" t="s">
        <v>58</v>
      </c>
      <c r="G191" s="1" t="s">
        <v>87</v>
      </c>
      <c r="I191" s="1" t="s">
        <v>253</v>
      </c>
      <c r="J191">
        <v>7</v>
      </c>
      <c r="K191" t="s">
        <v>60</v>
      </c>
      <c r="W191" s="1" t="s">
        <v>68</v>
      </c>
      <c r="AB191" t="s">
        <v>84</v>
      </c>
      <c r="AC191" t="s">
        <v>259</v>
      </c>
    </row>
    <row r="192" spans="1:32" x14ac:dyDescent="0.25">
      <c r="A192">
        <v>7</v>
      </c>
      <c r="C192" t="s">
        <v>58</v>
      </c>
      <c r="G192" s="1" t="s">
        <v>87</v>
      </c>
      <c r="I192" s="1" t="s">
        <v>253</v>
      </c>
      <c r="J192">
        <v>7</v>
      </c>
      <c r="K192" t="s">
        <v>60</v>
      </c>
      <c r="W192" s="1" t="s">
        <v>68</v>
      </c>
      <c r="AB192" t="s">
        <v>84</v>
      </c>
      <c r="AC192" t="s">
        <v>260</v>
      </c>
    </row>
    <row r="193" spans="1:29" x14ac:dyDescent="0.25">
      <c r="A193">
        <v>8</v>
      </c>
      <c r="C193" t="s">
        <v>58</v>
      </c>
      <c r="G193" s="1" t="s">
        <v>87</v>
      </c>
      <c r="I193" s="1" t="s">
        <v>253</v>
      </c>
      <c r="J193">
        <v>7</v>
      </c>
      <c r="K193" t="s">
        <v>60</v>
      </c>
      <c r="W193" s="1" t="s">
        <v>68</v>
      </c>
      <c r="AB193" t="s">
        <v>84</v>
      </c>
      <c r="AC193" t="s">
        <v>261</v>
      </c>
    </row>
    <row r="194" spans="1:29" x14ac:dyDescent="0.25">
      <c r="A194">
        <v>9</v>
      </c>
      <c r="C194" t="s">
        <v>58</v>
      </c>
      <c r="G194" s="1" t="s">
        <v>87</v>
      </c>
      <c r="I194" s="1" t="s">
        <v>253</v>
      </c>
      <c r="J194">
        <v>7</v>
      </c>
      <c r="K194" t="s">
        <v>60</v>
      </c>
      <c r="W194" s="1" t="s">
        <v>68</v>
      </c>
      <c r="AB194" t="s">
        <v>84</v>
      </c>
      <c r="AC194" t="s">
        <v>262</v>
      </c>
    </row>
    <row r="195" spans="1:29" x14ac:dyDescent="0.25">
      <c r="A195">
        <v>10</v>
      </c>
      <c r="C195" t="s">
        <v>58</v>
      </c>
      <c r="G195" s="1" t="s">
        <v>87</v>
      </c>
      <c r="I195" s="1" t="s">
        <v>253</v>
      </c>
      <c r="J195">
        <v>7</v>
      </c>
      <c r="K195" t="s">
        <v>60</v>
      </c>
      <c r="W195" s="1" t="s">
        <v>68</v>
      </c>
      <c r="AB195" t="s">
        <v>84</v>
      </c>
      <c r="AC195" t="s">
        <v>263</v>
      </c>
    </row>
    <row r="196" spans="1:29" x14ac:dyDescent="0.25">
      <c r="A196">
        <v>11</v>
      </c>
      <c r="C196" t="s">
        <v>58</v>
      </c>
      <c r="G196" s="1" t="s">
        <v>87</v>
      </c>
      <c r="I196" s="1" t="s">
        <v>253</v>
      </c>
      <c r="J196">
        <v>7</v>
      </c>
      <c r="K196" t="s">
        <v>60</v>
      </c>
      <c r="W196" s="1" t="s">
        <v>68</v>
      </c>
      <c r="AB196" t="s">
        <v>84</v>
      </c>
      <c r="AC196" t="s">
        <v>264</v>
      </c>
    </row>
    <row r="197" spans="1:29" x14ac:dyDescent="0.25">
      <c r="A197">
        <v>12</v>
      </c>
      <c r="C197" t="s">
        <v>58</v>
      </c>
      <c r="G197" s="1" t="s">
        <v>87</v>
      </c>
      <c r="I197" s="1" t="s">
        <v>253</v>
      </c>
      <c r="J197">
        <v>7</v>
      </c>
      <c r="K197" t="s">
        <v>60</v>
      </c>
      <c r="W197" s="1" t="s">
        <v>68</v>
      </c>
      <c r="AB197" t="s">
        <v>84</v>
      </c>
      <c r="AC197" t="s">
        <v>265</v>
      </c>
    </row>
    <row r="198" spans="1:29" x14ac:dyDescent="0.25">
      <c r="A198">
        <v>13</v>
      </c>
      <c r="C198" t="s">
        <v>58</v>
      </c>
      <c r="G198" s="1" t="s">
        <v>87</v>
      </c>
      <c r="I198" s="1" t="s">
        <v>253</v>
      </c>
      <c r="J198">
        <v>7</v>
      </c>
      <c r="K198" t="s">
        <v>60</v>
      </c>
      <c r="W198" s="1" t="s">
        <v>68</v>
      </c>
      <c r="AB198" t="s">
        <v>84</v>
      </c>
      <c r="AC198" t="s">
        <v>266</v>
      </c>
    </row>
    <row r="199" spans="1:29" x14ac:dyDescent="0.25">
      <c r="A199">
        <v>14</v>
      </c>
      <c r="C199" t="s">
        <v>58</v>
      </c>
      <c r="G199" s="1" t="s">
        <v>87</v>
      </c>
      <c r="I199" s="1" t="s">
        <v>253</v>
      </c>
      <c r="J199">
        <v>7</v>
      </c>
      <c r="K199" t="s">
        <v>60</v>
      </c>
      <c r="W199" s="1" t="s">
        <v>68</v>
      </c>
      <c r="AB199" t="s">
        <v>84</v>
      </c>
      <c r="AC199" t="s">
        <v>267</v>
      </c>
    </row>
    <row r="200" spans="1:29" x14ac:dyDescent="0.25">
      <c r="A200">
        <v>15</v>
      </c>
      <c r="C200" t="s">
        <v>58</v>
      </c>
      <c r="G200" s="1" t="s">
        <v>87</v>
      </c>
      <c r="I200" s="1" t="s">
        <v>253</v>
      </c>
      <c r="J200">
        <v>7</v>
      </c>
      <c r="K200" t="s">
        <v>60</v>
      </c>
      <c r="W200" s="1" t="s">
        <v>68</v>
      </c>
      <c r="AB200" t="s">
        <v>84</v>
      </c>
      <c r="AC200" t="s">
        <v>268</v>
      </c>
    </row>
    <row r="201" spans="1:29" x14ac:dyDescent="0.25">
      <c r="A201">
        <v>16</v>
      </c>
      <c r="C201" t="s">
        <v>59</v>
      </c>
      <c r="G201" s="1" t="s">
        <v>87</v>
      </c>
      <c r="I201" s="1" t="s">
        <v>253</v>
      </c>
      <c r="J201">
        <v>7</v>
      </c>
      <c r="K201" t="s">
        <v>60</v>
      </c>
      <c r="W201" s="1" t="s">
        <v>68</v>
      </c>
      <c r="AB201" t="s">
        <v>84</v>
      </c>
      <c r="AC201" t="s">
        <v>269</v>
      </c>
    </row>
    <row r="202" spans="1:29" x14ac:dyDescent="0.25">
      <c r="A202">
        <v>17</v>
      </c>
      <c r="C202" t="s">
        <v>59</v>
      </c>
      <c r="G202" s="1" t="s">
        <v>87</v>
      </c>
      <c r="I202" s="1" t="s">
        <v>253</v>
      </c>
      <c r="J202">
        <v>7</v>
      </c>
      <c r="K202" t="s">
        <v>60</v>
      </c>
      <c r="W202" s="1" t="s">
        <v>68</v>
      </c>
      <c r="AB202" t="s">
        <v>84</v>
      </c>
      <c r="AC202" t="s">
        <v>270</v>
      </c>
    </row>
    <row r="203" spans="1:29" x14ac:dyDescent="0.25">
      <c r="A203">
        <v>18</v>
      </c>
      <c r="C203" t="s">
        <v>59</v>
      </c>
      <c r="G203" s="1" t="s">
        <v>87</v>
      </c>
      <c r="I203" s="1" t="s">
        <v>253</v>
      </c>
      <c r="J203">
        <v>7</v>
      </c>
      <c r="K203" t="s">
        <v>60</v>
      </c>
      <c r="W203" s="1" t="s">
        <v>68</v>
      </c>
      <c r="AB203" t="s">
        <v>84</v>
      </c>
      <c r="AC203" t="s">
        <v>271</v>
      </c>
    </row>
    <row r="204" spans="1:29" x14ac:dyDescent="0.25">
      <c r="A204">
        <v>19</v>
      </c>
      <c r="C204" t="s">
        <v>59</v>
      </c>
      <c r="G204" s="1" t="s">
        <v>87</v>
      </c>
      <c r="I204" s="1" t="s">
        <v>253</v>
      </c>
      <c r="J204">
        <v>7</v>
      </c>
      <c r="K204" t="s">
        <v>60</v>
      </c>
      <c r="W204" s="1" t="s">
        <v>68</v>
      </c>
      <c r="AB204" t="s">
        <v>84</v>
      </c>
      <c r="AC204" t="s">
        <v>272</v>
      </c>
    </row>
    <row r="205" spans="1:29" x14ac:dyDescent="0.25">
      <c r="A205">
        <v>20</v>
      </c>
      <c r="C205" t="s">
        <v>59</v>
      </c>
      <c r="G205" s="1" t="s">
        <v>87</v>
      </c>
      <c r="I205" s="1" t="s">
        <v>253</v>
      </c>
      <c r="J205">
        <v>7</v>
      </c>
      <c r="K205" t="s">
        <v>60</v>
      </c>
      <c r="W205" s="1" t="s">
        <v>68</v>
      </c>
      <c r="AB205" t="s">
        <v>84</v>
      </c>
      <c r="AC205" t="s">
        <v>273</v>
      </c>
    </row>
    <row r="206" spans="1:29" x14ac:dyDescent="0.25">
      <c r="A206">
        <v>21</v>
      </c>
      <c r="C206" t="s">
        <v>59</v>
      </c>
      <c r="G206" s="1" t="s">
        <v>87</v>
      </c>
      <c r="I206" s="1" t="s">
        <v>253</v>
      </c>
      <c r="J206">
        <v>7</v>
      </c>
      <c r="K206" t="s">
        <v>60</v>
      </c>
      <c r="W206" s="1" t="s">
        <v>68</v>
      </c>
      <c r="AB206" t="s">
        <v>84</v>
      </c>
      <c r="AC206" t="s">
        <v>274</v>
      </c>
    </row>
    <row r="207" spans="1:29" x14ac:dyDescent="0.25">
      <c r="A207">
        <v>22</v>
      </c>
      <c r="C207" t="s">
        <v>59</v>
      </c>
      <c r="G207" s="1" t="s">
        <v>87</v>
      </c>
      <c r="I207" s="1" t="s">
        <v>253</v>
      </c>
      <c r="J207">
        <v>7</v>
      </c>
      <c r="K207" t="s">
        <v>60</v>
      </c>
      <c r="W207" s="1" t="s">
        <v>68</v>
      </c>
      <c r="AB207" t="s">
        <v>84</v>
      </c>
      <c r="AC207" t="s">
        <v>275</v>
      </c>
    </row>
    <row r="208" spans="1:29" x14ac:dyDescent="0.25">
      <c r="A208">
        <v>23</v>
      </c>
      <c r="C208" t="s">
        <v>59</v>
      </c>
      <c r="G208" s="1" t="s">
        <v>87</v>
      </c>
      <c r="I208" s="1" t="s">
        <v>253</v>
      </c>
      <c r="J208">
        <v>7</v>
      </c>
      <c r="K208" t="s">
        <v>60</v>
      </c>
      <c r="W208" s="1" t="s">
        <v>68</v>
      </c>
      <c r="AB208" t="s">
        <v>84</v>
      </c>
      <c r="AC208" t="s">
        <v>276</v>
      </c>
    </row>
    <row r="209" spans="1:38" x14ac:dyDescent="0.25">
      <c r="A209">
        <v>24</v>
      </c>
      <c r="C209" t="s">
        <v>59</v>
      </c>
      <c r="G209" s="1" t="s">
        <v>87</v>
      </c>
      <c r="I209" s="1" t="s">
        <v>253</v>
      </c>
      <c r="J209">
        <v>7</v>
      </c>
      <c r="K209" t="s">
        <v>60</v>
      </c>
      <c r="W209" s="1" t="s">
        <v>68</v>
      </c>
      <c r="AB209" t="s">
        <v>84</v>
      </c>
      <c r="AC209" t="s">
        <v>277</v>
      </c>
    </row>
    <row r="210" spans="1:38" x14ac:dyDescent="0.25">
      <c r="A210">
        <v>25</v>
      </c>
      <c r="C210" t="s">
        <v>59</v>
      </c>
      <c r="G210" s="1" t="s">
        <v>87</v>
      </c>
      <c r="I210" s="1" t="s">
        <v>253</v>
      </c>
      <c r="J210">
        <v>7</v>
      </c>
      <c r="K210" t="s">
        <v>60</v>
      </c>
      <c r="W210" s="1" t="s">
        <v>68</v>
      </c>
      <c r="AB210" t="s">
        <v>84</v>
      </c>
      <c r="AC210" t="s">
        <v>278</v>
      </c>
    </row>
    <row r="211" spans="1:38" x14ac:dyDescent="0.25">
      <c r="A211">
        <v>26</v>
      </c>
      <c r="C211" t="s">
        <v>59</v>
      </c>
      <c r="G211" s="1" t="s">
        <v>87</v>
      </c>
      <c r="I211" s="1" t="s">
        <v>253</v>
      </c>
      <c r="J211">
        <v>7</v>
      </c>
      <c r="K211" t="s">
        <v>60</v>
      </c>
      <c r="W211" s="1" t="s">
        <v>68</v>
      </c>
      <c r="AB211" t="s">
        <v>84</v>
      </c>
      <c r="AC211" t="s">
        <v>279</v>
      </c>
    </row>
    <row r="212" spans="1:38" x14ac:dyDescent="0.25">
      <c r="A212">
        <v>27</v>
      </c>
      <c r="C212" t="s">
        <v>59</v>
      </c>
      <c r="G212" s="1" t="s">
        <v>87</v>
      </c>
      <c r="I212" s="1" t="s">
        <v>253</v>
      </c>
      <c r="J212">
        <v>7</v>
      </c>
      <c r="K212" t="s">
        <v>60</v>
      </c>
      <c r="W212" s="1" t="s">
        <v>68</v>
      </c>
      <c r="AB212" t="s">
        <v>84</v>
      </c>
      <c r="AC212" t="s">
        <v>280</v>
      </c>
    </row>
    <row r="213" spans="1:38" x14ac:dyDescent="0.25">
      <c r="A213">
        <v>28</v>
      </c>
      <c r="C213" t="s">
        <v>59</v>
      </c>
      <c r="G213" s="1" t="s">
        <v>87</v>
      </c>
      <c r="I213" s="1" t="s">
        <v>253</v>
      </c>
      <c r="J213">
        <v>7</v>
      </c>
      <c r="K213" t="s">
        <v>60</v>
      </c>
      <c r="W213" s="1" t="s">
        <v>68</v>
      </c>
      <c r="AB213" t="s">
        <v>84</v>
      </c>
      <c r="AC213" t="s">
        <v>281</v>
      </c>
    </row>
    <row r="214" spans="1:38" x14ac:dyDescent="0.25">
      <c r="A214">
        <v>29</v>
      </c>
      <c r="C214" t="s">
        <v>59</v>
      </c>
      <c r="G214" s="1" t="s">
        <v>87</v>
      </c>
      <c r="I214" s="1" t="s">
        <v>253</v>
      </c>
      <c r="J214">
        <v>7</v>
      </c>
      <c r="K214" t="s">
        <v>60</v>
      </c>
      <c r="W214" s="1" t="s">
        <v>68</v>
      </c>
      <c r="AB214" t="s">
        <v>84</v>
      </c>
      <c r="AC214" t="s">
        <v>282</v>
      </c>
    </row>
    <row r="215" spans="1:38" x14ac:dyDescent="0.25">
      <c r="A215">
        <v>30</v>
      </c>
      <c r="C215" t="s">
        <v>59</v>
      </c>
      <c r="G215" s="1" t="s">
        <v>87</v>
      </c>
      <c r="I215" s="1" t="s">
        <v>253</v>
      </c>
      <c r="J215">
        <v>7</v>
      </c>
      <c r="K215" t="s">
        <v>60</v>
      </c>
      <c r="W215" s="1" t="s">
        <v>68</v>
      </c>
      <c r="AB215" t="s">
        <v>84</v>
      </c>
      <c r="AC215" t="s">
        <v>283</v>
      </c>
    </row>
    <row r="216" spans="1:38" x14ac:dyDescent="0.25">
      <c r="A216">
        <v>1</v>
      </c>
      <c r="B216" t="s">
        <v>88</v>
      </c>
      <c r="C216" t="s">
        <v>58</v>
      </c>
      <c r="G216" s="1" t="s">
        <v>87</v>
      </c>
      <c r="I216" s="1" t="s">
        <v>253</v>
      </c>
      <c r="J216">
        <v>7</v>
      </c>
      <c r="K216" t="s">
        <v>60</v>
      </c>
      <c r="W216" s="1" t="s">
        <v>68</v>
      </c>
      <c r="AB216" t="s">
        <v>85</v>
      </c>
      <c r="AC216" t="str">
        <f>"A7"&amp;AB216&amp;"-"&amp;AF216</f>
        <v>A7RT-G2</v>
      </c>
      <c r="AF216" t="s">
        <v>127</v>
      </c>
    </row>
    <row r="217" spans="1:38" x14ac:dyDescent="0.25">
      <c r="A217">
        <v>2</v>
      </c>
      <c r="B217" t="s">
        <v>88</v>
      </c>
      <c r="C217" t="s">
        <v>58</v>
      </c>
      <c r="G217" s="1" t="s">
        <v>87</v>
      </c>
      <c r="I217" s="1" t="s">
        <v>253</v>
      </c>
      <c r="J217">
        <v>7</v>
      </c>
      <c r="K217" t="s">
        <v>60</v>
      </c>
      <c r="W217" s="1" t="s">
        <v>68</v>
      </c>
      <c r="AB217" t="s">
        <v>85</v>
      </c>
      <c r="AC217" t="str">
        <f>"A7"&amp;AB217&amp;"-"&amp;AF217</f>
        <v>A7RT-C11</v>
      </c>
      <c r="AF217" t="s">
        <v>144</v>
      </c>
    </row>
    <row r="218" spans="1:38" x14ac:dyDescent="0.25">
      <c r="A218">
        <v>3</v>
      </c>
      <c r="B218" t="s">
        <v>88</v>
      </c>
      <c r="C218" t="s">
        <v>58</v>
      </c>
      <c r="G218" s="1" t="s">
        <v>87</v>
      </c>
      <c r="I218" s="1" t="s">
        <v>253</v>
      </c>
      <c r="J218">
        <v>7</v>
      </c>
      <c r="K218" t="s">
        <v>60</v>
      </c>
      <c r="W218" s="1" t="s">
        <v>68</v>
      </c>
      <c r="AB218" t="s">
        <v>85</v>
      </c>
      <c r="AC218" t="str">
        <f>"A7"&amp;AB218&amp;"-"&amp;AF218</f>
        <v>A7RT-A2</v>
      </c>
      <c r="AF218" t="s">
        <v>120</v>
      </c>
    </row>
    <row r="219" spans="1:38" x14ac:dyDescent="0.25">
      <c r="A219">
        <v>4</v>
      </c>
      <c r="B219" t="s">
        <v>88</v>
      </c>
      <c r="C219" t="s">
        <v>58</v>
      </c>
      <c r="G219" s="1" t="s">
        <v>87</v>
      </c>
      <c r="I219" s="1" t="s">
        <v>253</v>
      </c>
      <c r="J219">
        <v>7</v>
      </c>
      <c r="K219" t="s">
        <v>60</v>
      </c>
      <c r="W219" s="1" t="s">
        <v>68</v>
      </c>
      <c r="AB219" t="s">
        <v>85</v>
      </c>
      <c r="AC219" t="str">
        <f t="shared" ref="AC219:AC275" si="1">"A7"&amp;AB219&amp;"-"&amp;AF219</f>
        <v>A7RT-G6</v>
      </c>
      <c r="AD219" s="9">
        <v>43367</v>
      </c>
      <c r="AE219">
        <v>32</v>
      </c>
      <c r="AF219" t="s">
        <v>235</v>
      </c>
      <c r="AG219" t="s">
        <v>1047</v>
      </c>
      <c r="AH219">
        <v>19</v>
      </c>
      <c r="AI219">
        <v>2</v>
      </c>
      <c r="AJ219" s="63">
        <v>0.71875</v>
      </c>
      <c r="AK219" s="9">
        <v>43371</v>
      </c>
      <c r="AL219" s="63">
        <v>0.4375</v>
      </c>
    </row>
    <row r="220" spans="1:38" x14ac:dyDescent="0.25">
      <c r="A220">
        <v>5</v>
      </c>
      <c r="B220" t="s">
        <v>88</v>
      </c>
      <c r="C220" t="s">
        <v>58</v>
      </c>
      <c r="G220" s="1" t="s">
        <v>87</v>
      </c>
      <c r="I220" s="1" t="s">
        <v>253</v>
      </c>
      <c r="J220">
        <v>7</v>
      </c>
      <c r="K220" t="s">
        <v>60</v>
      </c>
      <c r="W220" s="1" t="s">
        <v>68</v>
      </c>
      <c r="AB220" t="s">
        <v>85</v>
      </c>
      <c r="AC220" t="str">
        <f t="shared" si="1"/>
        <v>A7RT-D4</v>
      </c>
      <c r="AF220" t="s">
        <v>236</v>
      </c>
    </row>
    <row r="221" spans="1:38" x14ac:dyDescent="0.25">
      <c r="A221">
        <v>6</v>
      </c>
      <c r="B221" t="s">
        <v>88</v>
      </c>
      <c r="C221" t="s">
        <v>58</v>
      </c>
      <c r="G221" s="1" t="s">
        <v>87</v>
      </c>
      <c r="I221" s="1" t="s">
        <v>253</v>
      </c>
      <c r="J221">
        <v>7</v>
      </c>
      <c r="K221" t="s">
        <v>60</v>
      </c>
      <c r="W221" s="1" t="s">
        <v>68</v>
      </c>
      <c r="AB221" t="s">
        <v>85</v>
      </c>
      <c r="AC221" t="str">
        <f t="shared" si="1"/>
        <v>A7RT-E12</v>
      </c>
      <c r="AD221" s="9">
        <v>43366</v>
      </c>
      <c r="AE221">
        <v>31</v>
      </c>
      <c r="AF221" t="s">
        <v>175</v>
      </c>
      <c r="AG221" t="s">
        <v>1047</v>
      </c>
      <c r="AH221">
        <v>17</v>
      </c>
      <c r="AI221">
        <v>2</v>
      </c>
      <c r="AJ221" s="63">
        <v>0.58333333333333337</v>
      </c>
    </row>
    <row r="222" spans="1:38" x14ac:dyDescent="0.25">
      <c r="A222">
        <v>7</v>
      </c>
      <c r="B222" t="s">
        <v>88</v>
      </c>
      <c r="C222" t="s">
        <v>58</v>
      </c>
      <c r="G222" s="1" t="s">
        <v>87</v>
      </c>
      <c r="I222" s="1" t="s">
        <v>253</v>
      </c>
      <c r="J222">
        <v>7</v>
      </c>
      <c r="K222" t="s">
        <v>60</v>
      </c>
      <c r="W222" s="1" t="s">
        <v>68</v>
      </c>
      <c r="AB222" t="s">
        <v>85</v>
      </c>
      <c r="AC222" t="str">
        <f t="shared" si="1"/>
        <v>A7RT-C1</v>
      </c>
      <c r="AD222" s="9">
        <v>43366</v>
      </c>
      <c r="AE222">
        <v>31</v>
      </c>
      <c r="AF222" t="s">
        <v>146</v>
      </c>
      <c r="AG222" t="s">
        <v>1047</v>
      </c>
      <c r="AH222">
        <v>11</v>
      </c>
      <c r="AI222">
        <v>2</v>
      </c>
      <c r="AJ222" s="63">
        <v>0.58333333333333337</v>
      </c>
    </row>
    <row r="223" spans="1:38" x14ac:dyDescent="0.25">
      <c r="A223">
        <v>8</v>
      </c>
      <c r="B223" t="s">
        <v>88</v>
      </c>
      <c r="C223" t="s">
        <v>58</v>
      </c>
      <c r="G223" s="1" t="s">
        <v>87</v>
      </c>
      <c r="I223" s="1" t="s">
        <v>253</v>
      </c>
      <c r="J223">
        <v>7</v>
      </c>
      <c r="K223" t="s">
        <v>60</v>
      </c>
      <c r="W223" s="1" t="s">
        <v>68</v>
      </c>
      <c r="AB223" t="s">
        <v>85</v>
      </c>
      <c r="AC223" t="str">
        <f t="shared" si="1"/>
        <v>A7RT-E1</v>
      </c>
      <c r="AF223" t="s">
        <v>137</v>
      </c>
    </row>
    <row r="224" spans="1:38" x14ac:dyDescent="0.25">
      <c r="A224">
        <v>9</v>
      </c>
      <c r="B224" t="s">
        <v>88</v>
      </c>
      <c r="C224" t="s">
        <v>58</v>
      </c>
      <c r="G224" s="1" t="s">
        <v>87</v>
      </c>
      <c r="I224" s="1" t="s">
        <v>253</v>
      </c>
      <c r="J224">
        <v>7</v>
      </c>
      <c r="K224" t="s">
        <v>60</v>
      </c>
      <c r="W224" s="1" t="s">
        <v>68</v>
      </c>
      <c r="AB224" t="s">
        <v>85</v>
      </c>
      <c r="AC224" t="str">
        <f t="shared" si="1"/>
        <v>A7RT-G3</v>
      </c>
      <c r="AD224" s="9">
        <v>43365</v>
      </c>
      <c r="AE224">
        <v>30</v>
      </c>
      <c r="AF224" t="s">
        <v>139</v>
      </c>
      <c r="AG224" t="s">
        <v>1047</v>
      </c>
      <c r="AH224">
        <v>4</v>
      </c>
      <c r="AI224">
        <v>2</v>
      </c>
      <c r="AJ224" s="63">
        <v>0.47916666666666669</v>
      </c>
    </row>
    <row r="225" spans="1:36" x14ac:dyDescent="0.25">
      <c r="A225">
        <v>10</v>
      </c>
      <c r="B225" t="s">
        <v>88</v>
      </c>
      <c r="C225" t="s">
        <v>58</v>
      </c>
      <c r="G225" s="1" t="s">
        <v>87</v>
      </c>
      <c r="I225" s="1" t="s">
        <v>253</v>
      </c>
      <c r="J225">
        <v>7</v>
      </c>
      <c r="K225" t="s">
        <v>60</v>
      </c>
      <c r="W225" s="1" t="s">
        <v>68</v>
      </c>
      <c r="AB225" t="s">
        <v>85</v>
      </c>
      <c r="AC225" t="str">
        <f t="shared" si="1"/>
        <v>A7RT-A11</v>
      </c>
      <c r="AF225" t="s">
        <v>237</v>
      </c>
    </row>
    <row r="226" spans="1:36" x14ac:dyDescent="0.25">
      <c r="A226">
        <v>11</v>
      </c>
      <c r="B226" t="s">
        <v>88</v>
      </c>
      <c r="C226" t="s">
        <v>58</v>
      </c>
      <c r="G226" s="1" t="s">
        <v>87</v>
      </c>
      <c r="I226" s="1" t="s">
        <v>253</v>
      </c>
      <c r="J226">
        <v>7</v>
      </c>
      <c r="K226" t="s">
        <v>60</v>
      </c>
      <c r="W226" s="1" t="s">
        <v>68</v>
      </c>
      <c r="AB226" t="s">
        <v>85</v>
      </c>
      <c r="AC226" t="str">
        <f t="shared" si="1"/>
        <v>A7RT-C2</v>
      </c>
      <c r="AF226" t="s">
        <v>149</v>
      </c>
    </row>
    <row r="227" spans="1:36" x14ac:dyDescent="0.25">
      <c r="A227">
        <v>12</v>
      </c>
      <c r="B227" t="s">
        <v>88</v>
      </c>
      <c r="C227" t="s">
        <v>58</v>
      </c>
      <c r="G227" s="1" t="s">
        <v>87</v>
      </c>
      <c r="I227" s="1" t="s">
        <v>253</v>
      </c>
      <c r="J227">
        <v>7</v>
      </c>
      <c r="K227" t="s">
        <v>60</v>
      </c>
      <c r="W227" s="1" t="s">
        <v>68</v>
      </c>
      <c r="AB227" t="s">
        <v>85</v>
      </c>
      <c r="AC227" t="str">
        <f t="shared" si="1"/>
        <v>A7RT-D11</v>
      </c>
      <c r="AF227" t="s">
        <v>128</v>
      </c>
    </row>
    <row r="228" spans="1:36" x14ac:dyDescent="0.25">
      <c r="A228">
        <v>13</v>
      </c>
      <c r="B228" t="s">
        <v>88</v>
      </c>
      <c r="C228" t="s">
        <v>58</v>
      </c>
      <c r="G228" s="1" t="s">
        <v>87</v>
      </c>
      <c r="I228" s="1" t="s">
        <v>253</v>
      </c>
      <c r="J228">
        <v>7</v>
      </c>
      <c r="K228" t="s">
        <v>60</v>
      </c>
      <c r="W228" s="1" t="s">
        <v>68</v>
      </c>
      <c r="AB228" t="s">
        <v>85</v>
      </c>
      <c r="AC228" t="str">
        <f t="shared" si="1"/>
        <v>A7RT-A9</v>
      </c>
      <c r="AF228" t="s">
        <v>133</v>
      </c>
    </row>
    <row r="229" spans="1:36" x14ac:dyDescent="0.25">
      <c r="A229">
        <v>14</v>
      </c>
      <c r="B229" t="s">
        <v>88</v>
      </c>
      <c r="C229" t="s">
        <v>58</v>
      </c>
      <c r="G229" s="1" t="s">
        <v>87</v>
      </c>
      <c r="I229" s="1" t="s">
        <v>253</v>
      </c>
      <c r="J229">
        <v>7</v>
      </c>
      <c r="K229" t="s">
        <v>60</v>
      </c>
      <c r="W229" s="1" t="s">
        <v>68</v>
      </c>
      <c r="AB229" t="s">
        <v>85</v>
      </c>
      <c r="AC229" t="str">
        <f t="shared" si="1"/>
        <v>A7RT-F4</v>
      </c>
      <c r="AF229" t="s">
        <v>150</v>
      </c>
    </row>
    <row r="230" spans="1:36" x14ac:dyDescent="0.25">
      <c r="A230">
        <v>15</v>
      </c>
      <c r="B230" t="s">
        <v>88</v>
      </c>
      <c r="C230" t="s">
        <v>58</v>
      </c>
      <c r="G230" s="1" t="s">
        <v>87</v>
      </c>
      <c r="I230" s="1" t="s">
        <v>253</v>
      </c>
      <c r="J230">
        <v>7</v>
      </c>
      <c r="K230" t="s">
        <v>60</v>
      </c>
      <c r="W230" s="1" t="s">
        <v>68</v>
      </c>
      <c r="AB230" t="s">
        <v>85</v>
      </c>
      <c r="AC230" t="str">
        <f t="shared" si="1"/>
        <v>A7RT-C8</v>
      </c>
      <c r="AF230" t="s">
        <v>238</v>
      </c>
    </row>
    <row r="231" spans="1:36" x14ac:dyDescent="0.25">
      <c r="A231">
        <v>16</v>
      </c>
      <c r="B231" t="s">
        <v>88</v>
      </c>
      <c r="C231" t="s">
        <v>59</v>
      </c>
      <c r="G231" s="1" t="s">
        <v>87</v>
      </c>
      <c r="I231" s="1" t="s">
        <v>253</v>
      </c>
      <c r="J231">
        <v>7</v>
      </c>
      <c r="K231" t="s">
        <v>60</v>
      </c>
      <c r="W231" s="1" t="s">
        <v>68</v>
      </c>
      <c r="AB231" t="s">
        <v>85</v>
      </c>
      <c r="AC231" t="str">
        <f t="shared" si="1"/>
        <v>A7RT-A8</v>
      </c>
      <c r="AF231" t="s">
        <v>166</v>
      </c>
    </row>
    <row r="232" spans="1:36" x14ac:dyDescent="0.25">
      <c r="A232">
        <v>17</v>
      </c>
      <c r="B232" t="s">
        <v>88</v>
      </c>
      <c r="C232" t="s">
        <v>59</v>
      </c>
      <c r="G232" s="1" t="s">
        <v>87</v>
      </c>
      <c r="I232" s="1" t="s">
        <v>253</v>
      </c>
      <c r="J232">
        <v>7</v>
      </c>
      <c r="K232" t="s">
        <v>60</v>
      </c>
      <c r="W232" s="1" t="s">
        <v>68</v>
      </c>
      <c r="AB232" t="s">
        <v>85</v>
      </c>
      <c r="AC232" t="str">
        <f t="shared" si="1"/>
        <v>A7RT-F12</v>
      </c>
      <c r="AF232" t="s">
        <v>121</v>
      </c>
    </row>
    <row r="233" spans="1:36" x14ac:dyDescent="0.25">
      <c r="A233">
        <v>18</v>
      </c>
      <c r="B233" t="s">
        <v>88</v>
      </c>
      <c r="C233" t="s">
        <v>59</v>
      </c>
      <c r="G233" s="1" t="s">
        <v>87</v>
      </c>
      <c r="I233" s="1" t="s">
        <v>253</v>
      </c>
      <c r="J233">
        <v>7</v>
      </c>
      <c r="K233" t="s">
        <v>60</v>
      </c>
      <c r="W233" s="1" t="s">
        <v>68</v>
      </c>
      <c r="AB233" t="s">
        <v>85</v>
      </c>
      <c r="AC233" t="str">
        <f t="shared" si="1"/>
        <v>A7RT-E9</v>
      </c>
      <c r="AF233" t="s">
        <v>167</v>
      </c>
    </row>
    <row r="234" spans="1:36" x14ac:dyDescent="0.25">
      <c r="A234">
        <v>19</v>
      </c>
      <c r="B234" t="s">
        <v>88</v>
      </c>
      <c r="C234" t="s">
        <v>59</v>
      </c>
      <c r="G234" s="1" t="s">
        <v>87</v>
      </c>
      <c r="I234" s="1" t="s">
        <v>253</v>
      </c>
      <c r="J234">
        <v>7</v>
      </c>
      <c r="K234" t="s">
        <v>60</v>
      </c>
      <c r="W234" s="1" t="s">
        <v>68</v>
      </c>
      <c r="AB234" t="s">
        <v>85</v>
      </c>
      <c r="AC234" t="str">
        <f t="shared" si="1"/>
        <v>A7RT-H1</v>
      </c>
      <c r="AF234" t="s">
        <v>239</v>
      </c>
    </row>
    <row r="235" spans="1:36" x14ac:dyDescent="0.25">
      <c r="A235">
        <v>20</v>
      </c>
      <c r="B235" t="s">
        <v>88</v>
      </c>
      <c r="C235" t="s">
        <v>59</v>
      </c>
      <c r="G235" s="1" t="s">
        <v>87</v>
      </c>
      <c r="I235" s="1" t="s">
        <v>253</v>
      </c>
      <c r="J235">
        <v>7</v>
      </c>
      <c r="K235" t="s">
        <v>60</v>
      </c>
      <c r="W235" s="1" t="s">
        <v>68</v>
      </c>
      <c r="AB235" t="s">
        <v>85</v>
      </c>
      <c r="AC235" t="str">
        <f t="shared" si="1"/>
        <v>A7RT-F9</v>
      </c>
      <c r="AD235" s="9">
        <v>43366</v>
      </c>
      <c r="AE235">
        <v>31</v>
      </c>
      <c r="AF235" t="s">
        <v>240</v>
      </c>
      <c r="AG235" t="s">
        <v>1047</v>
      </c>
      <c r="AH235">
        <v>26</v>
      </c>
      <c r="AI235">
        <v>2</v>
      </c>
      <c r="AJ235" s="63">
        <v>0.58333333333333337</v>
      </c>
    </row>
    <row r="236" spans="1:36" x14ac:dyDescent="0.25">
      <c r="A236">
        <v>21</v>
      </c>
      <c r="B236" t="s">
        <v>88</v>
      </c>
      <c r="C236" t="s">
        <v>59</v>
      </c>
      <c r="G236" s="1" t="s">
        <v>87</v>
      </c>
      <c r="I236" s="1" t="s">
        <v>253</v>
      </c>
      <c r="J236">
        <v>7</v>
      </c>
      <c r="K236" t="s">
        <v>60</v>
      </c>
      <c r="W236" s="1" t="s">
        <v>68</v>
      </c>
      <c r="AB236" t="s">
        <v>85</v>
      </c>
      <c r="AC236" t="str">
        <f t="shared" si="1"/>
        <v>A7RT-F3</v>
      </c>
      <c r="AF236" t="s">
        <v>241</v>
      </c>
    </row>
    <row r="237" spans="1:36" x14ac:dyDescent="0.25">
      <c r="A237">
        <v>22</v>
      </c>
      <c r="B237" t="s">
        <v>88</v>
      </c>
      <c r="C237" t="s">
        <v>59</v>
      </c>
      <c r="G237" s="1" t="s">
        <v>87</v>
      </c>
      <c r="I237" s="1" t="s">
        <v>253</v>
      </c>
      <c r="J237">
        <v>7</v>
      </c>
      <c r="K237" t="s">
        <v>60</v>
      </c>
      <c r="W237" s="1" t="s">
        <v>68</v>
      </c>
      <c r="AB237" t="s">
        <v>85</v>
      </c>
      <c r="AC237" t="str">
        <f t="shared" si="1"/>
        <v>A7RT-G12</v>
      </c>
      <c r="AF237" t="s">
        <v>147</v>
      </c>
    </row>
    <row r="238" spans="1:36" x14ac:dyDescent="0.25">
      <c r="A238">
        <v>23</v>
      </c>
      <c r="B238" t="s">
        <v>88</v>
      </c>
      <c r="C238" t="s">
        <v>59</v>
      </c>
      <c r="G238" s="1" t="s">
        <v>87</v>
      </c>
      <c r="I238" s="1" t="s">
        <v>253</v>
      </c>
      <c r="J238">
        <v>7</v>
      </c>
      <c r="K238" t="s">
        <v>60</v>
      </c>
      <c r="W238" s="1" t="s">
        <v>68</v>
      </c>
      <c r="AB238" t="s">
        <v>85</v>
      </c>
      <c r="AC238" t="str">
        <f t="shared" si="1"/>
        <v>A7RT-B9</v>
      </c>
      <c r="AF238" t="s">
        <v>125</v>
      </c>
    </row>
    <row r="239" spans="1:36" x14ac:dyDescent="0.25">
      <c r="A239">
        <v>24</v>
      </c>
      <c r="B239" t="s">
        <v>88</v>
      </c>
      <c r="C239" t="s">
        <v>59</v>
      </c>
      <c r="G239" s="1" t="s">
        <v>87</v>
      </c>
      <c r="I239" s="1" t="s">
        <v>253</v>
      </c>
      <c r="J239">
        <v>7</v>
      </c>
      <c r="K239" t="s">
        <v>60</v>
      </c>
      <c r="W239" s="1" t="s">
        <v>68</v>
      </c>
      <c r="AB239" t="s">
        <v>85</v>
      </c>
      <c r="AC239" t="str">
        <f t="shared" si="1"/>
        <v>A7RT-B5</v>
      </c>
      <c r="AF239" t="s">
        <v>163</v>
      </c>
    </row>
    <row r="240" spans="1:36" x14ac:dyDescent="0.25">
      <c r="A240">
        <v>25</v>
      </c>
      <c r="B240" t="s">
        <v>88</v>
      </c>
      <c r="C240" t="s">
        <v>59</v>
      </c>
      <c r="G240" s="1" t="s">
        <v>87</v>
      </c>
      <c r="I240" s="1" t="s">
        <v>253</v>
      </c>
      <c r="J240">
        <v>7</v>
      </c>
      <c r="K240" t="s">
        <v>60</v>
      </c>
      <c r="W240" s="1" t="s">
        <v>68</v>
      </c>
      <c r="AB240" t="s">
        <v>85</v>
      </c>
      <c r="AC240" t="str">
        <f t="shared" si="1"/>
        <v>A7RT-G7</v>
      </c>
      <c r="AD240" s="9">
        <v>43366</v>
      </c>
      <c r="AE240">
        <v>31</v>
      </c>
      <c r="AF240" t="s">
        <v>136</v>
      </c>
      <c r="AG240" t="s">
        <v>1047</v>
      </c>
      <c r="AH240">
        <v>6</v>
      </c>
      <c r="AI240">
        <v>2</v>
      </c>
      <c r="AJ240" s="63">
        <v>0.58333333333333337</v>
      </c>
    </row>
    <row r="241" spans="1:36" x14ac:dyDescent="0.25">
      <c r="A241">
        <v>26</v>
      </c>
      <c r="B241" t="s">
        <v>88</v>
      </c>
      <c r="C241" t="s">
        <v>59</v>
      </c>
      <c r="G241" s="1" t="s">
        <v>87</v>
      </c>
      <c r="I241" s="1" t="s">
        <v>253</v>
      </c>
      <c r="J241">
        <v>7</v>
      </c>
      <c r="K241" t="s">
        <v>60</v>
      </c>
      <c r="W241" s="1" t="s">
        <v>68</v>
      </c>
      <c r="AB241" t="s">
        <v>85</v>
      </c>
      <c r="AC241" t="str">
        <f t="shared" si="1"/>
        <v>A7RT-B3</v>
      </c>
      <c r="AD241" s="9">
        <v>43366</v>
      </c>
      <c r="AE241">
        <v>31</v>
      </c>
      <c r="AF241" t="s">
        <v>242</v>
      </c>
      <c r="AG241" t="s">
        <v>1047</v>
      </c>
      <c r="AH241">
        <v>23</v>
      </c>
      <c r="AI241">
        <v>2</v>
      </c>
      <c r="AJ241" s="63">
        <v>0.58333333333333337</v>
      </c>
    </row>
    <row r="242" spans="1:36" x14ac:dyDescent="0.25">
      <c r="A242">
        <v>27</v>
      </c>
      <c r="B242" t="s">
        <v>88</v>
      </c>
      <c r="C242" t="s">
        <v>59</v>
      </c>
      <c r="G242" s="1" t="s">
        <v>87</v>
      </c>
      <c r="I242" s="1" t="s">
        <v>253</v>
      </c>
      <c r="J242">
        <v>7</v>
      </c>
      <c r="K242" t="s">
        <v>60</v>
      </c>
      <c r="W242" s="1" t="s">
        <v>68</v>
      </c>
      <c r="AB242" t="s">
        <v>85</v>
      </c>
      <c r="AC242" t="str">
        <f t="shared" si="1"/>
        <v>A7RT-B1</v>
      </c>
      <c r="AF242" t="s">
        <v>169</v>
      </c>
    </row>
    <row r="243" spans="1:36" x14ac:dyDescent="0.25">
      <c r="A243">
        <v>28</v>
      </c>
      <c r="B243" t="s">
        <v>88</v>
      </c>
      <c r="C243" t="s">
        <v>59</v>
      </c>
      <c r="G243" s="1" t="s">
        <v>87</v>
      </c>
      <c r="I243" s="1" t="s">
        <v>253</v>
      </c>
      <c r="J243">
        <v>7</v>
      </c>
      <c r="K243" t="s">
        <v>60</v>
      </c>
      <c r="W243" s="1" t="s">
        <v>68</v>
      </c>
      <c r="AB243" t="s">
        <v>85</v>
      </c>
      <c r="AC243" t="str">
        <f t="shared" si="1"/>
        <v>A7RT-G4</v>
      </c>
      <c r="AF243" t="s">
        <v>243</v>
      </c>
    </row>
    <row r="244" spans="1:36" x14ac:dyDescent="0.25">
      <c r="A244">
        <v>29</v>
      </c>
      <c r="B244" t="s">
        <v>88</v>
      </c>
      <c r="C244" t="s">
        <v>59</v>
      </c>
      <c r="G244" s="1" t="s">
        <v>87</v>
      </c>
      <c r="I244" s="1" t="s">
        <v>253</v>
      </c>
      <c r="J244">
        <v>7</v>
      </c>
      <c r="K244" t="s">
        <v>60</v>
      </c>
      <c r="W244" s="1" t="s">
        <v>68</v>
      </c>
      <c r="AB244" t="s">
        <v>85</v>
      </c>
      <c r="AC244" t="str">
        <f t="shared" si="1"/>
        <v>A7RT-H3</v>
      </c>
      <c r="AF244" t="s">
        <v>165</v>
      </c>
    </row>
    <row r="245" spans="1:36" x14ac:dyDescent="0.25">
      <c r="A245">
        <v>30</v>
      </c>
      <c r="B245" t="s">
        <v>88</v>
      </c>
      <c r="C245" t="s">
        <v>59</v>
      </c>
      <c r="G245" s="1" t="s">
        <v>87</v>
      </c>
      <c r="I245" s="1" t="s">
        <v>253</v>
      </c>
      <c r="J245">
        <v>7</v>
      </c>
      <c r="K245" t="s">
        <v>60</v>
      </c>
      <c r="W245" s="1" t="s">
        <v>68</v>
      </c>
      <c r="AB245" t="s">
        <v>85</v>
      </c>
      <c r="AC245" t="str">
        <f t="shared" si="1"/>
        <v>A7RT-E3</v>
      </c>
      <c r="AF245" t="s">
        <v>179</v>
      </c>
    </row>
    <row r="246" spans="1:36" x14ac:dyDescent="0.25">
      <c r="A246">
        <v>1</v>
      </c>
      <c r="B246" t="s">
        <v>89</v>
      </c>
      <c r="C246" t="s">
        <v>58</v>
      </c>
      <c r="G246" s="1" t="s">
        <v>87</v>
      </c>
      <c r="I246" s="1" t="s">
        <v>253</v>
      </c>
      <c r="J246">
        <v>7</v>
      </c>
      <c r="K246" t="s">
        <v>60</v>
      </c>
      <c r="W246" s="1" t="s">
        <v>68</v>
      </c>
      <c r="AB246" t="s">
        <v>86</v>
      </c>
      <c r="AC246" t="str">
        <f t="shared" si="1"/>
        <v>A7SO-D6</v>
      </c>
      <c r="AF246" t="s">
        <v>160</v>
      </c>
    </row>
    <row r="247" spans="1:36" x14ac:dyDescent="0.25">
      <c r="A247">
        <v>2</v>
      </c>
      <c r="B247" t="s">
        <v>89</v>
      </c>
      <c r="C247" t="s">
        <v>58</v>
      </c>
      <c r="G247" s="1" t="s">
        <v>87</v>
      </c>
      <c r="I247" s="1" t="s">
        <v>253</v>
      </c>
      <c r="J247">
        <v>7</v>
      </c>
      <c r="K247" t="s">
        <v>60</v>
      </c>
      <c r="W247" s="1" t="s">
        <v>68</v>
      </c>
      <c r="AB247" t="s">
        <v>86</v>
      </c>
      <c r="AC247" t="str">
        <f t="shared" si="1"/>
        <v>A7SO-B7</v>
      </c>
      <c r="AF247" t="s">
        <v>177</v>
      </c>
    </row>
    <row r="248" spans="1:36" x14ac:dyDescent="0.25">
      <c r="A248">
        <v>3</v>
      </c>
      <c r="B248" t="s">
        <v>89</v>
      </c>
      <c r="C248" t="s">
        <v>58</v>
      </c>
      <c r="G248" s="1" t="s">
        <v>87</v>
      </c>
      <c r="I248" s="1" t="s">
        <v>253</v>
      </c>
      <c r="J248">
        <v>7</v>
      </c>
      <c r="K248" t="s">
        <v>60</v>
      </c>
      <c r="W248" s="1" t="s">
        <v>68</v>
      </c>
      <c r="AB248" t="s">
        <v>86</v>
      </c>
      <c r="AC248" t="str">
        <f t="shared" si="1"/>
        <v>A7SO-B12</v>
      </c>
      <c r="AF248" t="s">
        <v>132</v>
      </c>
    </row>
    <row r="249" spans="1:36" x14ac:dyDescent="0.25">
      <c r="A249">
        <v>4</v>
      </c>
      <c r="B249" t="s">
        <v>89</v>
      </c>
      <c r="C249" t="s">
        <v>58</v>
      </c>
      <c r="G249" s="1" t="s">
        <v>87</v>
      </c>
      <c r="I249" s="1" t="s">
        <v>253</v>
      </c>
      <c r="J249">
        <v>7</v>
      </c>
      <c r="K249" t="s">
        <v>60</v>
      </c>
      <c r="W249" s="1" t="s">
        <v>68</v>
      </c>
      <c r="AB249" t="s">
        <v>86</v>
      </c>
      <c r="AC249" t="str">
        <f t="shared" si="1"/>
        <v>A7SO-H12</v>
      </c>
      <c r="AF249" t="s">
        <v>153</v>
      </c>
    </row>
    <row r="250" spans="1:36" x14ac:dyDescent="0.25">
      <c r="A250">
        <v>5</v>
      </c>
      <c r="B250" t="s">
        <v>89</v>
      </c>
      <c r="C250" t="s">
        <v>58</v>
      </c>
      <c r="G250" s="1" t="s">
        <v>87</v>
      </c>
      <c r="I250" s="1" t="s">
        <v>253</v>
      </c>
      <c r="J250">
        <v>7</v>
      </c>
      <c r="K250" t="s">
        <v>60</v>
      </c>
      <c r="W250" s="1" t="s">
        <v>68</v>
      </c>
      <c r="AB250" t="s">
        <v>86</v>
      </c>
      <c r="AC250" t="str">
        <f t="shared" si="1"/>
        <v>A7SO-F11</v>
      </c>
      <c r="AF250" t="s">
        <v>158</v>
      </c>
    </row>
    <row r="251" spans="1:36" x14ac:dyDescent="0.25">
      <c r="A251">
        <v>6</v>
      </c>
      <c r="B251" t="s">
        <v>89</v>
      </c>
      <c r="C251" t="s">
        <v>58</v>
      </c>
      <c r="G251" s="1" t="s">
        <v>87</v>
      </c>
      <c r="I251" s="1" t="s">
        <v>253</v>
      </c>
      <c r="J251">
        <v>7</v>
      </c>
      <c r="K251" t="s">
        <v>60</v>
      </c>
      <c r="W251" s="1" t="s">
        <v>68</v>
      </c>
      <c r="AB251" t="s">
        <v>86</v>
      </c>
      <c r="AC251" t="str">
        <f t="shared" si="1"/>
        <v>A7SO-A6</v>
      </c>
      <c r="AF251" t="s">
        <v>244</v>
      </c>
    </row>
    <row r="252" spans="1:36" x14ac:dyDescent="0.25">
      <c r="A252">
        <v>7</v>
      </c>
      <c r="B252" t="s">
        <v>89</v>
      </c>
      <c r="C252" t="s">
        <v>58</v>
      </c>
      <c r="G252" s="1" t="s">
        <v>87</v>
      </c>
      <c r="I252" s="1" t="s">
        <v>253</v>
      </c>
      <c r="J252">
        <v>7</v>
      </c>
      <c r="K252" t="s">
        <v>60</v>
      </c>
      <c r="W252" s="1" t="s">
        <v>68</v>
      </c>
      <c r="AB252" t="s">
        <v>86</v>
      </c>
      <c r="AC252" t="str">
        <f t="shared" si="1"/>
        <v>A7SO-A3</v>
      </c>
      <c r="AF252" t="s">
        <v>245</v>
      </c>
    </row>
    <row r="253" spans="1:36" x14ac:dyDescent="0.25">
      <c r="A253">
        <v>8</v>
      </c>
      <c r="B253" t="s">
        <v>89</v>
      </c>
      <c r="C253" t="s">
        <v>58</v>
      </c>
      <c r="G253" s="1" t="s">
        <v>87</v>
      </c>
      <c r="I253" s="1" t="s">
        <v>253</v>
      </c>
      <c r="J253">
        <v>7</v>
      </c>
      <c r="K253" t="s">
        <v>60</v>
      </c>
      <c r="W253" s="1" t="s">
        <v>68</v>
      </c>
      <c r="AB253" t="s">
        <v>86</v>
      </c>
      <c r="AC253" t="str">
        <f t="shared" si="1"/>
        <v>A7SO-C4</v>
      </c>
      <c r="AF253" t="s">
        <v>161</v>
      </c>
    </row>
    <row r="254" spans="1:36" x14ac:dyDescent="0.25">
      <c r="A254">
        <v>9</v>
      </c>
      <c r="B254" t="s">
        <v>89</v>
      </c>
      <c r="C254" t="s">
        <v>58</v>
      </c>
      <c r="G254" s="1" t="s">
        <v>87</v>
      </c>
      <c r="I254" s="1" t="s">
        <v>253</v>
      </c>
      <c r="J254">
        <v>7</v>
      </c>
      <c r="K254" t="s">
        <v>60</v>
      </c>
      <c r="W254" s="1" t="s">
        <v>68</v>
      </c>
      <c r="AB254" t="s">
        <v>86</v>
      </c>
      <c r="AC254" t="str">
        <f t="shared" si="1"/>
        <v>A7SO-A5</v>
      </c>
      <c r="AF254" t="s">
        <v>246</v>
      </c>
    </row>
    <row r="255" spans="1:36" x14ac:dyDescent="0.25">
      <c r="A255">
        <v>10</v>
      </c>
      <c r="B255" t="s">
        <v>89</v>
      </c>
      <c r="C255" t="s">
        <v>58</v>
      </c>
      <c r="G255" s="1" t="s">
        <v>87</v>
      </c>
      <c r="I255" s="1" t="s">
        <v>253</v>
      </c>
      <c r="J255">
        <v>7</v>
      </c>
      <c r="K255" t="s">
        <v>60</v>
      </c>
      <c r="W255" s="1" t="s">
        <v>68</v>
      </c>
      <c r="AB255" t="s">
        <v>86</v>
      </c>
      <c r="AC255" t="str">
        <f t="shared" si="1"/>
        <v>A7SO-A1</v>
      </c>
      <c r="AF255" t="s">
        <v>247</v>
      </c>
    </row>
    <row r="256" spans="1:36" x14ac:dyDescent="0.25">
      <c r="A256">
        <v>11</v>
      </c>
      <c r="B256" t="s">
        <v>89</v>
      </c>
      <c r="C256" t="s">
        <v>58</v>
      </c>
      <c r="G256" s="1" t="s">
        <v>87</v>
      </c>
      <c r="I256" s="1" t="s">
        <v>253</v>
      </c>
      <c r="J256">
        <v>7</v>
      </c>
      <c r="K256" t="s">
        <v>60</v>
      </c>
      <c r="W256" s="1" t="s">
        <v>68</v>
      </c>
      <c r="AB256" t="s">
        <v>86</v>
      </c>
      <c r="AC256" t="str">
        <f t="shared" si="1"/>
        <v>A7SO-B4</v>
      </c>
      <c r="AF256" t="s">
        <v>124</v>
      </c>
    </row>
    <row r="257" spans="1:32" x14ac:dyDescent="0.25">
      <c r="A257">
        <v>12</v>
      </c>
      <c r="B257" t="s">
        <v>89</v>
      </c>
      <c r="C257" t="s">
        <v>58</v>
      </c>
      <c r="G257" s="1" t="s">
        <v>87</v>
      </c>
      <c r="I257" s="1" t="s">
        <v>253</v>
      </c>
      <c r="J257">
        <v>7</v>
      </c>
      <c r="K257" t="s">
        <v>60</v>
      </c>
      <c r="W257" s="1" t="s">
        <v>68</v>
      </c>
      <c r="AB257" t="s">
        <v>86</v>
      </c>
      <c r="AC257" t="str">
        <f t="shared" si="1"/>
        <v>A7SO-D3</v>
      </c>
      <c r="AF257" t="s">
        <v>155</v>
      </c>
    </row>
    <row r="258" spans="1:32" x14ac:dyDescent="0.25">
      <c r="A258">
        <v>13</v>
      </c>
      <c r="B258" t="s">
        <v>89</v>
      </c>
      <c r="C258" t="s">
        <v>58</v>
      </c>
      <c r="G258" s="1" t="s">
        <v>87</v>
      </c>
      <c r="I258" s="1" t="s">
        <v>253</v>
      </c>
      <c r="J258">
        <v>7</v>
      </c>
      <c r="K258" t="s">
        <v>60</v>
      </c>
      <c r="W258" s="1" t="s">
        <v>68</v>
      </c>
      <c r="AB258" t="s">
        <v>86</v>
      </c>
      <c r="AC258" t="str">
        <f t="shared" si="1"/>
        <v>A7SO-A7</v>
      </c>
      <c r="AF258" t="s">
        <v>164</v>
      </c>
    </row>
    <row r="259" spans="1:32" x14ac:dyDescent="0.25">
      <c r="A259">
        <v>14</v>
      </c>
      <c r="B259" t="s">
        <v>89</v>
      </c>
      <c r="C259" t="s">
        <v>58</v>
      </c>
      <c r="G259" s="1" t="s">
        <v>87</v>
      </c>
      <c r="I259" s="1" t="s">
        <v>253</v>
      </c>
      <c r="J259">
        <v>7</v>
      </c>
      <c r="K259" t="s">
        <v>60</v>
      </c>
      <c r="W259" s="1" t="s">
        <v>68</v>
      </c>
      <c r="AB259" t="s">
        <v>86</v>
      </c>
      <c r="AC259" t="str">
        <f t="shared" si="1"/>
        <v>A7SO-C6</v>
      </c>
      <c r="AF259" t="s">
        <v>168</v>
      </c>
    </row>
    <row r="260" spans="1:32" x14ac:dyDescent="0.25">
      <c r="A260">
        <v>15</v>
      </c>
      <c r="B260" t="s">
        <v>89</v>
      </c>
      <c r="C260" t="s">
        <v>58</v>
      </c>
      <c r="G260" s="1" t="s">
        <v>87</v>
      </c>
      <c r="I260" s="1" t="s">
        <v>253</v>
      </c>
      <c r="J260">
        <v>7</v>
      </c>
      <c r="K260" t="s">
        <v>60</v>
      </c>
      <c r="W260" s="1" t="s">
        <v>68</v>
      </c>
      <c r="AB260" t="s">
        <v>86</v>
      </c>
      <c r="AC260" t="str">
        <f t="shared" si="1"/>
        <v>A7SO-C7</v>
      </c>
      <c r="AF260" t="s">
        <v>135</v>
      </c>
    </row>
    <row r="261" spans="1:32" x14ac:dyDescent="0.25">
      <c r="A261">
        <v>16</v>
      </c>
      <c r="B261" t="s">
        <v>89</v>
      </c>
      <c r="C261" t="s">
        <v>59</v>
      </c>
      <c r="G261" s="1" t="s">
        <v>87</v>
      </c>
      <c r="I261" s="1" t="s">
        <v>253</v>
      </c>
      <c r="J261">
        <v>7</v>
      </c>
      <c r="K261" t="s">
        <v>60</v>
      </c>
      <c r="W261" s="1" t="s">
        <v>68</v>
      </c>
      <c r="AB261" t="s">
        <v>86</v>
      </c>
      <c r="AC261" t="str">
        <f t="shared" si="1"/>
        <v>A7SO-C9</v>
      </c>
      <c r="AF261" t="s">
        <v>176</v>
      </c>
    </row>
    <row r="262" spans="1:32" x14ac:dyDescent="0.25">
      <c r="A262">
        <v>17</v>
      </c>
      <c r="B262" t="s">
        <v>89</v>
      </c>
      <c r="C262" t="s">
        <v>59</v>
      </c>
      <c r="G262" s="1" t="s">
        <v>87</v>
      </c>
      <c r="I262" s="1" t="s">
        <v>253</v>
      </c>
      <c r="J262">
        <v>7</v>
      </c>
      <c r="K262" t="s">
        <v>60</v>
      </c>
      <c r="W262" s="1" t="s">
        <v>68</v>
      </c>
      <c r="AB262" t="s">
        <v>86</v>
      </c>
      <c r="AC262" t="str">
        <f t="shared" si="1"/>
        <v>A7SO-E10</v>
      </c>
      <c r="AF262" t="s">
        <v>248</v>
      </c>
    </row>
    <row r="263" spans="1:32" x14ac:dyDescent="0.25">
      <c r="A263">
        <v>18</v>
      </c>
      <c r="B263" t="s">
        <v>89</v>
      </c>
      <c r="C263" t="s">
        <v>59</v>
      </c>
      <c r="G263" s="1" t="s">
        <v>87</v>
      </c>
      <c r="I263" s="1" t="s">
        <v>253</v>
      </c>
      <c r="J263">
        <v>7</v>
      </c>
      <c r="K263" t="s">
        <v>60</v>
      </c>
      <c r="W263" s="1" t="s">
        <v>68</v>
      </c>
      <c r="AB263" t="s">
        <v>86</v>
      </c>
      <c r="AC263" t="str">
        <f t="shared" si="1"/>
        <v>A7SO-H10</v>
      </c>
      <c r="AF263" t="s">
        <v>174</v>
      </c>
    </row>
    <row r="264" spans="1:32" x14ac:dyDescent="0.25">
      <c r="A264">
        <v>19</v>
      </c>
      <c r="B264" t="s">
        <v>89</v>
      </c>
      <c r="C264" t="s">
        <v>59</v>
      </c>
      <c r="G264" s="1" t="s">
        <v>87</v>
      </c>
      <c r="I264" s="1" t="s">
        <v>253</v>
      </c>
      <c r="J264">
        <v>7</v>
      </c>
      <c r="K264" t="s">
        <v>60</v>
      </c>
      <c r="W264" s="1" t="s">
        <v>68</v>
      </c>
      <c r="AB264" t="s">
        <v>86</v>
      </c>
      <c r="AC264" t="str">
        <f t="shared" si="1"/>
        <v>A7SO-B6</v>
      </c>
      <c r="AF264" t="s">
        <v>130</v>
      </c>
    </row>
    <row r="265" spans="1:32" x14ac:dyDescent="0.25">
      <c r="A265">
        <v>20</v>
      </c>
      <c r="B265" t="s">
        <v>89</v>
      </c>
      <c r="C265" t="s">
        <v>59</v>
      </c>
      <c r="G265" s="1" t="s">
        <v>87</v>
      </c>
      <c r="I265" s="1" t="s">
        <v>253</v>
      </c>
      <c r="J265">
        <v>7</v>
      </c>
      <c r="K265" t="s">
        <v>60</v>
      </c>
      <c r="W265" s="1" t="s">
        <v>68</v>
      </c>
      <c r="AB265" t="s">
        <v>86</v>
      </c>
      <c r="AC265" t="str">
        <f t="shared" si="1"/>
        <v>A7SO-G11</v>
      </c>
      <c r="AF265" t="s">
        <v>249</v>
      </c>
    </row>
    <row r="266" spans="1:32" x14ac:dyDescent="0.25">
      <c r="A266">
        <v>21</v>
      </c>
      <c r="B266" t="s">
        <v>89</v>
      </c>
      <c r="C266" t="s">
        <v>59</v>
      </c>
      <c r="G266" s="1" t="s">
        <v>87</v>
      </c>
      <c r="I266" s="1" t="s">
        <v>253</v>
      </c>
      <c r="J266">
        <v>7</v>
      </c>
      <c r="K266" t="s">
        <v>60</v>
      </c>
      <c r="W266" s="1" t="s">
        <v>68</v>
      </c>
      <c r="AB266" t="s">
        <v>86</v>
      </c>
      <c r="AC266" t="str">
        <f t="shared" si="1"/>
        <v>A7SO-F5</v>
      </c>
      <c r="AF266" t="s">
        <v>250</v>
      </c>
    </row>
    <row r="267" spans="1:32" x14ac:dyDescent="0.25">
      <c r="A267">
        <v>22</v>
      </c>
      <c r="B267" t="s">
        <v>89</v>
      </c>
      <c r="C267" t="s">
        <v>59</v>
      </c>
      <c r="G267" s="1" t="s">
        <v>87</v>
      </c>
      <c r="I267" s="1" t="s">
        <v>253</v>
      </c>
      <c r="J267">
        <v>7</v>
      </c>
      <c r="K267" t="s">
        <v>60</v>
      </c>
      <c r="W267" s="1" t="s">
        <v>68</v>
      </c>
      <c r="AB267" t="s">
        <v>86</v>
      </c>
      <c r="AC267" t="str">
        <f t="shared" si="1"/>
        <v>A7SO-B11</v>
      </c>
      <c r="AF267" t="s">
        <v>129</v>
      </c>
    </row>
    <row r="268" spans="1:32" x14ac:dyDescent="0.25">
      <c r="A268">
        <v>23</v>
      </c>
      <c r="B268" t="s">
        <v>89</v>
      </c>
      <c r="C268" t="s">
        <v>59</v>
      </c>
      <c r="G268" s="1" t="s">
        <v>87</v>
      </c>
      <c r="I268" s="1" t="s">
        <v>253</v>
      </c>
      <c r="J268">
        <v>7</v>
      </c>
      <c r="K268" t="s">
        <v>60</v>
      </c>
      <c r="W268" s="1" t="s">
        <v>68</v>
      </c>
      <c r="AB268" t="s">
        <v>86</v>
      </c>
      <c r="AC268" t="str">
        <f t="shared" si="1"/>
        <v>A7SO-D5</v>
      </c>
      <c r="AF268" t="s">
        <v>251</v>
      </c>
    </row>
    <row r="269" spans="1:32" x14ac:dyDescent="0.25">
      <c r="A269">
        <v>24</v>
      </c>
      <c r="B269" t="s">
        <v>89</v>
      </c>
      <c r="C269" t="s">
        <v>59</v>
      </c>
      <c r="G269" s="1" t="s">
        <v>87</v>
      </c>
      <c r="I269" s="1" t="s">
        <v>253</v>
      </c>
      <c r="J269">
        <v>7</v>
      </c>
      <c r="K269" t="s">
        <v>60</v>
      </c>
      <c r="W269" s="1" t="s">
        <v>68</v>
      </c>
      <c r="AB269" t="s">
        <v>86</v>
      </c>
      <c r="AC269" t="str">
        <f t="shared" si="1"/>
        <v>A7SO-E2</v>
      </c>
      <c r="AF269" t="s">
        <v>178</v>
      </c>
    </row>
    <row r="270" spans="1:32" x14ac:dyDescent="0.25">
      <c r="A270">
        <v>25</v>
      </c>
      <c r="B270" t="s">
        <v>89</v>
      </c>
      <c r="C270" t="s">
        <v>59</v>
      </c>
      <c r="G270" s="1" t="s">
        <v>87</v>
      </c>
      <c r="I270" s="1" t="s">
        <v>253</v>
      </c>
      <c r="J270">
        <v>7</v>
      </c>
      <c r="K270" t="s">
        <v>60</v>
      </c>
      <c r="W270" s="1" t="s">
        <v>68</v>
      </c>
      <c r="AB270" t="s">
        <v>86</v>
      </c>
      <c r="AC270" t="str">
        <f t="shared" si="1"/>
        <v>A7SO-H4</v>
      </c>
      <c r="AF270" t="s">
        <v>140</v>
      </c>
    </row>
    <row r="271" spans="1:32" x14ac:dyDescent="0.25">
      <c r="A271">
        <v>26</v>
      </c>
      <c r="B271" t="s">
        <v>89</v>
      </c>
      <c r="C271" t="s">
        <v>59</v>
      </c>
      <c r="G271" s="1" t="s">
        <v>87</v>
      </c>
      <c r="I271" s="1" t="s">
        <v>253</v>
      </c>
      <c r="J271">
        <v>7</v>
      </c>
      <c r="K271" t="s">
        <v>60</v>
      </c>
      <c r="W271" s="1" t="s">
        <v>68</v>
      </c>
      <c r="AB271" t="s">
        <v>86</v>
      </c>
      <c r="AC271" t="str">
        <f t="shared" si="1"/>
        <v>A7SO-B10</v>
      </c>
      <c r="AF271" t="s">
        <v>154</v>
      </c>
    </row>
    <row r="272" spans="1:32" x14ac:dyDescent="0.25">
      <c r="A272">
        <v>27</v>
      </c>
      <c r="B272" t="s">
        <v>89</v>
      </c>
      <c r="C272" t="s">
        <v>59</v>
      </c>
      <c r="G272" s="1" t="s">
        <v>87</v>
      </c>
      <c r="I272" s="1" t="s">
        <v>253</v>
      </c>
      <c r="J272">
        <v>7</v>
      </c>
      <c r="K272" t="s">
        <v>60</v>
      </c>
      <c r="W272" s="1" t="s">
        <v>68</v>
      </c>
      <c r="AB272" t="s">
        <v>86</v>
      </c>
      <c r="AC272" t="str">
        <f t="shared" si="1"/>
        <v>A7SO-C5</v>
      </c>
      <c r="AF272" t="s">
        <v>123</v>
      </c>
    </row>
    <row r="273" spans="1:36" x14ac:dyDescent="0.25">
      <c r="A273">
        <v>28</v>
      </c>
      <c r="B273" t="s">
        <v>89</v>
      </c>
      <c r="C273" t="s">
        <v>59</v>
      </c>
      <c r="G273" s="1" t="s">
        <v>87</v>
      </c>
      <c r="I273" s="1" t="s">
        <v>253</v>
      </c>
      <c r="J273">
        <v>7</v>
      </c>
      <c r="K273" t="s">
        <v>60</v>
      </c>
      <c r="W273" s="1" t="s">
        <v>68</v>
      </c>
      <c r="AB273" t="s">
        <v>86</v>
      </c>
      <c r="AC273" t="str">
        <f t="shared" si="1"/>
        <v>A7SO-H6</v>
      </c>
      <c r="AF273" t="s">
        <v>143</v>
      </c>
    </row>
    <row r="274" spans="1:36" x14ac:dyDescent="0.25">
      <c r="A274">
        <v>29</v>
      </c>
      <c r="B274" t="s">
        <v>89</v>
      </c>
      <c r="C274" t="s">
        <v>59</v>
      </c>
      <c r="G274" s="1" t="s">
        <v>87</v>
      </c>
      <c r="I274" s="1" t="s">
        <v>253</v>
      </c>
      <c r="J274">
        <v>7</v>
      </c>
      <c r="K274" t="s">
        <v>60</v>
      </c>
      <c r="W274" s="1" t="s">
        <v>68</v>
      </c>
      <c r="AB274" t="s">
        <v>86</v>
      </c>
      <c r="AC274" t="str">
        <f t="shared" si="1"/>
        <v>A7SO-C10</v>
      </c>
      <c r="AF274" t="s">
        <v>126</v>
      </c>
    </row>
    <row r="275" spans="1:36" x14ac:dyDescent="0.25">
      <c r="A275">
        <v>30</v>
      </c>
      <c r="B275" t="s">
        <v>89</v>
      </c>
      <c r="C275" t="s">
        <v>59</v>
      </c>
      <c r="G275" s="1" t="s">
        <v>87</v>
      </c>
      <c r="I275" s="1" t="s">
        <v>253</v>
      </c>
      <c r="J275">
        <v>7</v>
      </c>
      <c r="K275" t="s">
        <v>60</v>
      </c>
      <c r="W275" s="1" t="s">
        <v>68</v>
      </c>
      <c r="AB275" t="s">
        <v>86</v>
      </c>
      <c r="AC275" t="str">
        <f t="shared" si="1"/>
        <v>A7SO-A4</v>
      </c>
      <c r="AF275" t="s">
        <v>252</v>
      </c>
    </row>
    <row r="276" spans="1:36" x14ac:dyDescent="0.25">
      <c r="A276">
        <v>1</v>
      </c>
      <c r="B276" t="s">
        <v>89</v>
      </c>
      <c r="C276" t="s">
        <v>59</v>
      </c>
      <c r="D276">
        <v>10.505000000000001</v>
      </c>
      <c r="E276" s="1" t="s">
        <v>386</v>
      </c>
      <c r="G276" s="1" t="s">
        <v>87</v>
      </c>
      <c r="H276" s="1" t="s">
        <v>68</v>
      </c>
      <c r="I276" s="1" t="s">
        <v>385</v>
      </c>
      <c r="J276">
        <v>12</v>
      </c>
      <c r="K276" t="s">
        <v>60</v>
      </c>
      <c r="L276">
        <v>7000</v>
      </c>
      <c r="M276" s="19">
        <v>0.41784722222222226</v>
      </c>
      <c r="N276">
        <v>0.12277009999999999</v>
      </c>
      <c r="Q276" s="19"/>
      <c r="R276" s="20"/>
      <c r="T276" s="20"/>
      <c r="U276" s="20"/>
      <c r="W276" s="1" t="s">
        <v>73</v>
      </c>
      <c r="AB276" t="s">
        <v>86</v>
      </c>
      <c r="AC276" t="s">
        <v>495</v>
      </c>
      <c r="AF276" t="s">
        <v>246</v>
      </c>
    </row>
    <row r="277" spans="1:36" x14ac:dyDescent="0.25">
      <c r="A277">
        <v>2</v>
      </c>
      <c r="B277" t="s">
        <v>89</v>
      </c>
      <c r="C277" t="s">
        <v>59</v>
      </c>
      <c r="D277">
        <v>7.7539999999999996</v>
      </c>
      <c r="G277" s="1" t="s">
        <v>87</v>
      </c>
      <c r="H277" s="1" t="s">
        <v>68</v>
      </c>
      <c r="I277" s="1" t="s">
        <v>385</v>
      </c>
      <c r="J277">
        <v>12</v>
      </c>
      <c r="K277" t="s">
        <v>60</v>
      </c>
      <c r="L277">
        <v>7000</v>
      </c>
      <c r="M277" s="19">
        <v>0.41900462962962964</v>
      </c>
      <c r="N277">
        <v>0.70028290000000004</v>
      </c>
      <c r="Q277" s="19">
        <v>0.5913194444444444</v>
      </c>
      <c r="R277">
        <v>0.63592789999999999</v>
      </c>
      <c r="W277" s="1" t="s">
        <v>73</v>
      </c>
      <c r="AB277" t="s">
        <v>86</v>
      </c>
      <c r="AC277" t="s">
        <v>496</v>
      </c>
      <c r="AF277" t="s">
        <v>152</v>
      </c>
    </row>
    <row r="278" spans="1:36" x14ac:dyDescent="0.25">
      <c r="A278">
        <v>3</v>
      </c>
      <c r="B278" t="s">
        <v>89</v>
      </c>
      <c r="C278" t="s">
        <v>58</v>
      </c>
      <c r="D278">
        <v>8.0920000000000005</v>
      </c>
      <c r="G278" s="1" t="s">
        <v>87</v>
      </c>
      <c r="H278" s="1" t="s">
        <v>68</v>
      </c>
      <c r="I278" s="1" t="s">
        <v>385</v>
      </c>
      <c r="J278">
        <v>12</v>
      </c>
      <c r="K278" t="s">
        <v>60</v>
      </c>
      <c r="L278">
        <v>7000</v>
      </c>
      <c r="M278" s="19">
        <v>0.42020833333333335</v>
      </c>
      <c r="N278" s="20">
        <v>6.7837389999999997E-2</v>
      </c>
      <c r="Q278" s="19">
        <v>0.59258101851851852</v>
      </c>
      <c r="R278" s="20">
        <v>6.3613429999999999E-2</v>
      </c>
      <c r="T278" s="20"/>
      <c r="U278" s="20"/>
      <c r="W278" s="1" t="s">
        <v>73</v>
      </c>
      <c r="AB278" t="s">
        <v>374</v>
      </c>
      <c r="AC278" t="s">
        <v>497</v>
      </c>
    </row>
    <row r="279" spans="1:36" x14ac:dyDescent="0.25">
      <c r="A279">
        <v>4</v>
      </c>
      <c r="B279" t="s">
        <v>89</v>
      </c>
      <c r="C279" t="s">
        <v>59</v>
      </c>
      <c r="D279">
        <v>6.2539999999999996</v>
      </c>
      <c r="G279" s="1" t="s">
        <v>87</v>
      </c>
      <c r="H279" s="1" t="s">
        <v>68</v>
      </c>
      <c r="I279" s="1" t="s">
        <v>385</v>
      </c>
      <c r="J279">
        <v>12</v>
      </c>
      <c r="K279" t="s">
        <v>60</v>
      </c>
      <c r="L279">
        <v>7000</v>
      </c>
      <c r="M279" s="19">
        <v>0.42140046296296302</v>
      </c>
      <c r="N279">
        <v>0.46603889999999998</v>
      </c>
      <c r="Q279" s="19">
        <v>0.59359953703703705</v>
      </c>
      <c r="R279">
        <v>0.48103649999999998</v>
      </c>
      <c r="W279" s="1" t="s">
        <v>73</v>
      </c>
      <c r="AB279" t="s">
        <v>86</v>
      </c>
      <c r="AC279" t="s">
        <v>498</v>
      </c>
      <c r="AF279" t="s">
        <v>243</v>
      </c>
    </row>
    <row r="280" spans="1:36" x14ac:dyDescent="0.25">
      <c r="A280">
        <v>5</v>
      </c>
      <c r="B280" t="s">
        <v>89</v>
      </c>
      <c r="C280" t="s">
        <v>58</v>
      </c>
      <c r="D280">
        <v>8.7449999999999992</v>
      </c>
      <c r="G280" s="1" t="s">
        <v>87</v>
      </c>
      <c r="H280" s="1" t="s">
        <v>68</v>
      </c>
      <c r="I280" s="1" t="s">
        <v>385</v>
      </c>
      <c r="J280">
        <v>12</v>
      </c>
      <c r="K280" t="s">
        <v>60</v>
      </c>
      <c r="L280">
        <v>7000</v>
      </c>
      <c r="M280" s="19">
        <v>0.42251157407407408</v>
      </c>
      <c r="N280" s="20">
        <v>9.7149630000000001E-2</v>
      </c>
      <c r="Q280" s="19">
        <v>0.59457175925925931</v>
      </c>
      <c r="R280">
        <v>4.7650199999999997E-2</v>
      </c>
      <c r="W280" s="1" t="s">
        <v>73</v>
      </c>
      <c r="AB280" t="s">
        <v>85</v>
      </c>
      <c r="AC280" t="s">
        <v>499</v>
      </c>
      <c r="AF280" t="s">
        <v>173</v>
      </c>
    </row>
    <row r="281" spans="1:36" x14ac:dyDescent="0.25">
      <c r="A281">
        <v>6</v>
      </c>
      <c r="B281" t="s">
        <v>89</v>
      </c>
      <c r="C281" t="s">
        <v>59</v>
      </c>
      <c r="D281">
        <v>6.0759999999999996</v>
      </c>
      <c r="G281" s="1" t="s">
        <v>87</v>
      </c>
      <c r="H281" s="1" t="s">
        <v>68</v>
      </c>
      <c r="I281" s="1" t="s">
        <v>385</v>
      </c>
      <c r="J281">
        <v>12</v>
      </c>
      <c r="K281" t="s">
        <v>60</v>
      </c>
      <c r="L281">
        <v>7000</v>
      </c>
      <c r="M281" s="19">
        <v>0.42379629629629628</v>
      </c>
      <c r="N281">
        <v>0.59092040000000001</v>
      </c>
      <c r="Q281" s="19">
        <v>0.59559027777777784</v>
      </c>
      <c r="R281">
        <v>0.55217079999999996</v>
      </c>
      <c r="W281" s="1" t="s">
        <v>73</v>
      </c>
      <c r="AB281" t="s">
        <v>374</v>
      </c>
      <c r="AC281" t="s">
        <v>500</v>
      </c>
    </row>
    <row r="282" spans="1:36" x14ac:dyDescent="0.25">
      <c r="A282">
        <v>7</v>
      </c>
      <c r="B282" t="s">
        <v>89</v>
      </c>
      <c r="C282" t="s">
        <v>58</v>
      </c>
      <c r="D282">
        <v>6.4139999999999997</v>
      </c>
      <c r="G282" s="1" t="s">
        <v>87</v>
      </c>
      <c r="H282" s="1" t="s">
        <v>68</v>
      </c>
      <c r="I282" s="1" t="s">
        <v>385</v>
      </c>
      <c r="J282">
        <v>12</v>
      </c>
      <c r="K282" t="s">
        <v>60</v>
      </c>
      <c r="L282">
        <v>7000</v>
      </c>
      <c r="M282" s="19">
        <v>0.424837962962963</v>
      </c>
      <c r="N282">
        <v>0.1025996</v>
      </c>
      <c r="Q282" s="19">
        <v>0.59641203703703705</v>
      </c>
      <c r="R282" s="20">
        <v>5.0382509999999998E-2</v>
      </c>
      <c r="T282" s="20"/>
      <c r="U282" s="20"/>
      <c r="W282" s="1" t="s">
        <v>73</v>
      </c>
      <c r="AB282" t="s">
        <v>374</v>
      </c>
      <c r="AC282" t="s">
        <v>501</v>
      </c>
    </row>
    <row r="283" spans="1:36" x14ac:dyDescent="0.25">
      <c r="A283">
        <v>8</v>
      </c>
      <c r="B283" t="s">
        <v>89</v>
      </c>
      <c r="C283" t="s">
        <v>59</v>
      </c>
      <c r="D283">
        <v>9.1999999999999993</v>
      </c>
      <c r="G283" s="1" t="s">
        <v>87</v>
      </c>
      <c r="H283" s="1" t="s">
        <v>68</v>
      </c>
      <c r="I283" s="1" t="s">
        <v>385</v>
      </c>
      <c r="J283">
        <v>12</v>
      </c>
      <c r="K283" t="s">
        <v>60</v>
      </c>
      <c r="L283">
        <v>7000</v>
      </c>
      <c r="M283" s="19">
        <v>0.42625000000000002</v>
      </c>
      <c r="N283">
        <v>0.1445264</v>
      </c>
      <c r="Q283" s="19">
        <v>0.59741898148148154</v>
      </c>
      <c r="R283" s="20">
        <v>6.092533E-2</v>
      </c>
      <c r="T283" s="20"/>
      <c r="U283" s="20"/>
      <c r="W283" s="1" t="s">
        <v>73</v>
      </c>
      <c r="AB283" t="s">
        <v>86</v>
      </c>
      <c r="AC283" t="s">
        <v>502</v>
      </c>
      <c r="AF283" t="s">
        <v>132</v>
      </c>
    </row>
    <row r="284" spans="1:36" x14ac:dyDescent="0.25">
      <c r="A284">
        <v>9</v>
      </c>
      <c r="B284" t="s">
        <v>89</v>
      </c>
      <c r="C284" t="s">
        <v>58</v>
      </c>
      <c r="D284">
        <v>8.1159999999999997</v>
      </c>
      <c r="G284" s="1" t="s">
        <v>87</v>
      </c>
      <c r="H284" s="1" t="s">
        <v>68</v>
      </c>
      <c r="I284" s="1" t="s">
        <v>385</v>
      </c>
      <c r="J284">
        <v>12</v>
      </c>
      <c r="K284" t="s">
        <v>60</v>
      </c>
      <c r="L284">
        <v>7000</v>
      </c>
      <c r="M284" s="19">
        <v>0.42733796296296295</v>
      </c>
      <c r="N284">
        <v>0.7662523</v>
      </c>
      <c r="Q284" s="19">
        <v>0.59849537037037037</v>
      </c>
      <c r="R284">
        <v>0.77489920000000001</v>
      </c>
      <c r="W284" s="1" t="s">
        <v>73</v>
      </c>
      <c r="AB284" t="s">
        <v>85</v>
      </c>
      <c r="AC284" t="s">
        <v>503</v>
      </c>
      <c r="AD284" s="9">
        <v>43371</v>
      </c>
      <c r="AE284">
        <v>31</v>
      </c>
      <c r="AF284" t="s">
        <v>169</v>
      </c>
      <c r="AG284" t="s">
        <v>1047</v>
      </c>
      <c r="AH284">
        <v>32</v>
      </c>
      <c r="AI284">
        <v>6</v>
      </c>
      <c r="AJ284" s="63">
        <v>0.5</v>
      </c>
    </row>
    <row r="285" spans="1:36" x14ac:dyDescent="0.25">
      <c r="A285">
        <v>10</v>
      </c>
      <c r="B285" t="s">
        <v>89</v>
      </c>
      <c r="C285" t="s">
        <v>59</v>
      </c>
      <c r="D285">
        <v>8.8789999999999996</v>
      </c>
      <c r="G285" s="1" t="s">
        <v>87</v>
      </c>
      <c r="H285" s="1" t="s">
        <v>68</v>
      </c>
      <c r="I285" s="1" t="s">
        <v>385</v>
      </c>
      <c r="J285">
        <v>12</v>
      </c>
      <c r="K285" t="s">
        <v>60</v>
      </c>
      <c r="L285">
        <v>7000</v>
      </c>
      <c r="M285" s="19">
        <v>0.42842592592592593</v>
      </c>
      <c r="N285">
        <v>0.79609700000000005</v>
      </c>
      <c r="Q285" s="19">
        <v>0.59949074074074071</v>
      </c>
      <c r="R285">
        <v>0.75945130000000005</v>
      </c>
      <c r="W285" s="1" t="s">
        <v>73</v>
      </c>
      <c r="AB285" t="s">
        <v>85</v>
      </c>
      <c r="AC285" t="s">
        <v>504</v>
      </c>
      <c r="AD285" s="9">
        <v>43370</v>
      </c>
      <c r="AE285">
        <v>30</v>
      </c>
      <c r="AF285" t="s">
        <v>175</v>
      </c>
      <c r="AG285" t="s">
        <v>1047</v>
      </c>
      <c r="AH285">
        <v>20</v>
      </c>
      <c r="AI285">
        <v>1</v>
      </c>
      <c r="AJ285" s="63">
        <v>0.64583333333333337</v>
      </c>
    </row>
    <row r="286" spans="1:36" x14ac:dyDescent="0.25">
      <c r="A286">
        <v>11</v>
      </c>
      <c r="B286" t="s">
        <v>89</v>
      </c>
      <c r="C286" t="s">
        <v>59</v>
      </c>
      <c r="D286">
        <v>7.4950000000000001</v>
      </c>
      <c r="G286" s="1" t="s">
        <v>87</v>
      </c>
      <c r="H286" s="1" t="s">
        <v>68</v>
      </c>
      <c r="I286" s="1" t="s">
        <v>385</v>
      </c>
      <c r="J286">
        <v>12</v>
      </c>
      <c r="K286" t="s">
        <v>60</v>
      </c>
      <c r="L286">
        <v>7000</v>
      </c>
      <c r="M286" s="19">
        <v>0.42939814814814814</v>
      </c>
      <c r="N286">
        <v>0.11193790000000001</v>
      </c>
      <c r="Q286" s="19">
        <v>0.60035879629629629</v>
      </c>
      <c r="R286" s="20">
        <v>8.8426560000000001E-2</v>
      </c>
      <c r="T286" s="20"/>
      <c r="U286" s="20"/>
      <c r="W286" s="1" t="s">
        <v>73</v>
      </c>
      <c r="AB286" t="s">
        <v>374</v>
      </c>
      <c r="AC286" t="s">
        <v>505</v>
      </c>
    </row>
    <row r="287" spans="1:36" x14ac:dyDescent="0.25">
      <c r="A287">
        <v>12</v>
      </c>
      <c r="B287" t="s">
        <v>89</v>
      </c>
      <c r="C287" t="s">
        <v>59</v>
      </c>
      <c r="D287">
        <v>10.103</v>
      </c>
      <c r="G287" s="1" t="s">
        <v>87</v>
      </c>
      <c r="H287" s="1" t="s">
        <v>68</v>
      </c>
      <c r="I287" s="1" t="s">
        <v>385</v>
      </c>
      <c r="J287">
        <v>12</v>
      </c>
      <c r="K287" t="s">
        <v>60</v>
      </c>
      <c r="L287">
        <v>7000</v>
      </c>
      <c r="M287" s="19">
        <v>0.43023148148148144</v>
      </c>
      <c r="N287">
        <v>0.80031540000000001</v>
      </c>
      <c r="Q287" s="19">
        <v>0.60122685185185187</v>
      </c>
      <c r="R287">
        <v>0.78008160000000004</v>
      </c>
      <c r="W287" s="1" t="s">
        <v>73</v>
      </c>
      <c r="AB287" t="s">
        <v>85</v>
      </c>
      <c r="AC287" t="s">
        <v>506</v>
      </c>
      <c r="AD287" s="9">
        <v>43371</v>
      </c>
      <c r="AE287">
        <v>31</v>
      </c>
      <c r="AF287" t="s">
        <v>392</v>
      </c>
      <c r="AG287" t="s">
        <v>1047</v>
      </c>
      <c r="AH287">
        <v>1</v>
      </c>
      <c r="AI287">
        <v>6</v>
      </c>
      <c r="AJ287" s="63">
        <v>0.5</v>
      </c>
    </row>
    <row r="288" spans="1:36" x14ac:dyDescent="0.25">
      <c r="A288">
        <v>13</v>
      </c>
      <c r="B288" t="s">
        <v>89</v>
      </c>
      <c r="C288" t="s">
        <v>58</v>
      </c>
      <c r="D288">
        <v>9.6980000000000004</v>
      </c>
      <c r="G288" s="1" t="s">
        <v>87</v>
      </c>
      <c r="H288" s="1" t="s">
        <v>68</v>
      </c>
      <c r="I288" s="1" t="s">
        <v>385</v>
      </c>
      <c r="J288">
        <v>12</v>
      </c>
      <c r="K288" t="s">
        <v>60</v>
      </c>
      <c r="L288">
        <v>7000</v>
      </c>
      <c r="M288" s="19">
        <v>0.43116898148148147</v>
      </c>
      <c r="N288">
        <v>0.1230512</v>
      </c>
      <c r="Q288" s="19">
        <v>0.60218749999999999</v>
      </c>
      <c r="R288">
        <v>0.1027621</v>
      </c>
      <c r="W288" s="1" t="s">
        <v>73</v>
      </c>
      <c r="AB288" t="s">
        <v>86</v>
      </c>
      <c r="AC288" t="s">
        <v>507</v>
      </c>
      <c r="AF288" t="s">
        <v>428</v>
      </c>
    </row>
    <row r="289" spans="1:36" x14ac:dyDescent="0.25">
      <c r="A289">
        <v>14</v>
      </c>
      <c r="B289" t="s">
        <v>89</v>
      </c>
      <c r="C289" t="s">
        <v>59</v>
      </c>
      <c r="D289">
        <v>9.5640000000000001</v>
      </c>
      <c r="G289" s="1" t="s">
        <v>87</v>
      </c>
      <c r="H289" s="1" t="s">
        <v>68</v>
      </c>
      <c r="I289" s="1" t="s">
        <v>385</v>
      </c>
      <c r="J289">
        <v>12</v>
      </c>
      <c r="K289" t="s">
        <v>60</v>
      </c>
      <c r="L289">
        <v>7000</v>
      </c>
      <c r="M289" s="19">
        <v>0.43210648148148145</v>
      </c>
      <c r="N289">
        <v>0.10142959999999999</v>
      </c>
      <c r="Q289" s="19">
        <v>0.60305555555555557</v>
      </c>
      <c r="R289">
        <v>0.111984</v>
      </c>
      <c r="W289" s="1" t="s">
        <v>73</v>
      </c>
      <c r="AB289" t="s">
        <v>86</v>
      </c>
      <c r="AC289" t="s">
        <v>508</v>
      </c>
      <c r="AF289" t="s">
        <v>131</v>
      </c>
    </row>
    <row r="290" spans="1:36" x14ac:dyDescent="0.25">
      <c r="A290">
        <v>15</v>
      </c>
      <c r="B290" t="s">
        <v>89</v>
      </c>
      <c r="C290" t="s">
        <v>58</v>
      </c>
      <c r="D290">
        <v>8.6340000000000003</v>
      </c>
      <c r="G290" s="1" t="s">
        <v>87</v>
      </c>
      <c r="H290" s="1" t="s">
        <v>68</v>
      </c>
      <c r="I290" s="1" t="s">
        <v>385</v>
      </c>
      <c r="J290">
        <v>12</v>
      </c>
      <c r="K290" t="s">
        <v>60</v>
      </c>
      <c r="L290">
        <v>7000</v>
      </c>
      <c r="M290" s="19">
        <v>0.43312499999999998</v>
      </c>
      <c r="N290" s="20">
        <v>8.0545110000000003E-2</v>
      </c>
      <c r="Q290" s="19">
        <v>0.6040740740740741</v>
      </c>
      <c r="R290">
        <v>0.1051362</v>
      </c>
      <c r="W290" s="1" t="s">
        <v>73</v>
      </c>
      <c r="AB290" t="s">
        <v>374</v>
      </c>
      <c r="AC290" t="s">
        <v>509</v>
      </c>
    </row>
    <row r="291" spans="1:36" x14ac:dyDescent="0.25">
      <c r="A291">
        <v>16</v>
      </c>
      <c r="B291" t="s">
        <v>89</v>
      </c>
      <c r="C291" t="s">
        <v>59</v>
      </c>
      <c r="D291">
        <v>6.4130000000000003</v>
      </c>
      <c r="G291" s="1" t="s">
        <v>87</v>
      </c>
      <c r="H291" s="1" t="s">
        <v>68</v>
      </c>
      <c r="I291" s="1" t="s">
        <v>385</v>
      </c>
      <c r="J291">
        <v>12</v>
      </c>
      <c r="K291" t="s">
        <v>60</v>
      </c>
      <c r="L291">
        <v>7000</v>
      </c>
      <c r="M291" s="19">
        <v>0.43394675925925924</v>
      </c>
      <c r="N291">
        <v>0.5833024</v>
      </c>
      <c r="Q291" s="19">
        <v>0.60484953703703703</v>
      </c>
      <c r="R291" s="20">
        <v>1.426873E-2</v>
      </c>
      <c r="T291" s="20"/>
      <c r="U291" s="20"/>
      <c r="W291" s="1" t="s">
        <v>73</v>
      </c>
      <c r="AB291" t="s">
        <v>85</v>
      </c>
      <c r="AC291" t="s">
        <v>510</v>
      </c>
      <c r="AF291" t="s">
        <v>174</v>
      </c>
    </row>
    <row r="292" spans="1:36" x14ac:dyDescent="0.25">
      <c r="A292">
        <v>17</v>
      </c>
      <c r="B292" t="s">
        <v>89</v>
      </c>
      <c r="C292" t="s">
        <v>58</v>
      </c>
      <c r="D292">
        <v>6.6890000000000001</v>
      </c>
      <c r="G292" s="1" t="s">
        <v>87</v>
      </c>
      <c r="H292" s="1" t="s">
        <v>68</v>
      </c>
      <c r="I292" s="1" t="s">
        <v>385</v>
      </c>
      <c r="J292">
        <v>12</v>
      </c>
      <c r="K292" t="s">
        <v>60</v>
      </c>
      <c r="L292">
        <v>7000</v>
      </c>
      <c r="M292" s="19">
        <v>0.4349189814814815</v>
      </c>
      <c r="N292">
        <v>0.52003160000000004</v>
      </c>
      <c r="Q292" s="19">
        <v>0.60579861111111111</v>
      </c>
      <c r="R292">
        <v>0.51202460000000005</v>
      </c>
      <c r="W292" s="1" t="s">
        <v>73</v>
      </c>
      <c r="AB292" t="s">
        <v>374</v>
      </c>
      <c r="AC292" t="s">
        <v>511</v>
      </c>
    </row>
    <row r="293" spans="1:36" x14ac:dyDescent="0.25">
      <c r="A293">
        <v>18</v>
      </c>
      <c r="B293" t="s">
        <v>89</v>
      </c>
      <c r="C293" t="s">
        <v>58</v>
      </c>
      <c r="D293">
        <v>6.4089999999999998</v>
      </c>
      <c r="G293" s="1" t="s">
        <v>87</v>
      </c>
      <c r="H293" s="1" t="s">
        <v>68</v>
      </c>
      <c r="I293" s="1" t="s">
        <v>385</v>
      </c>
      <c r="J293">
        <v>12</v>
      </c>
      <c r="K293" t="s">
        <v>60</v>
      </c>
      <c r="L293">
        <v>7000</v>
      </c>
      <c r="M293" s="19">
        <v>0.43596064814814817</v>
      </c>
      <c r="N293" s="20">
        <v>8.6169090000000004E-2</v>
      </c>
      <c r="Q293" s="19">
        <v>0.60682870370370368</v>
      </c>
      <c r="R293" s="20">
        <v>3.9550410000000001E-2</v>
      </c>
      <c r="T293" s="20"/>
      <c r="U293" s="20"/>
      <c r="W293" s="1" t="s">
        <v>73</v>
      </c>
      <c r="AB293" t="s">
        <v>85</v>
      </c>
      <c r="AC293" t="s">
        <v>512</v>
      </c>
      <c r="AF293" t="s">
        <v>153</v>
      </c>
    </row>
    <row r="294" spans="1:36" x14ac:dyDescent="0.25">
      <c r="A294">
        <v>19</v>
      </c>
      <c r="B294" t="s">
        <v>89</v>
      </c>
      <c r="C294" t="s">
        <v>58</v>
      </c>
      <c r="D294">
        <v>8.5830000000000002</v>
      </c>
      <c r="G294" s="1" t="s">
        <v>87</v>
      </c>
      <c r="H294" s="1" t="s">
        <v>68</v>
      </c>
      <c r="I294" s="1" t="s">
        <v>385</v>
      </c>
      <c r="J294">
        <v>12</v>
      </c>
      <c r="K294" t="s">
        <v>60</v>
      </c>
      <c r="L294">
        <v>7000</v>
      </c>
      <c r="M294" s="19">
        <v>0.43678240740740737</v>
      </c>
      <c r="N294" s="20">
        <v>7.3894829999999995E-2</v>
      </c>
      <c r="Q294" s="19">
        <v>0.60761574074074076</v>
      </c>
      <c r="R294" s="20">
        <v>8.7507109999999999E-2</v>
      </c>
      <c r="T294" s="20"/>
      <c r="U294" s="20"/>
      <c r="W294" s="1" t="s">
        <v>73</v>
      </c>
      <c r="AB294" t="s">
        <v>374</v>
      </c>
      <c r="AC294" t="s">
        <v>513</v>
      </c>
    </row>
    <row r="295" spans="1:36" x14ac:dyDescent="0.25">
      <c r="A295">
        <v>20</v>
      </c>
      <c r="B295" t="s">
        <v>89</v>
      </c>
      <c r="C295" t="s">
        <v>58</v>
      </c>
      <c r="D295">
        <v>7.5229999999999997</v>
      </c>
      <c r="E295" s="1" t="s">
        <v>387</v>
      </c>
      <c r="G295" s="1" t="s">
        <v>87</v>
      </c>
      <c r="H295" s="1" t="s">
        <v>68</v>
      </c>
      <c r="I295" s="1" t="s">
        <v>385</v>
      </c>
      <c r="J295">
        <v>12</v>
      </c>
      <c r="K295" t="s">
        <v>60</v>
      </c>
      <c r="L295">
        <v>7000</v>
      </c>
      <c r="M295" s="19">
        <v>0.43760416666666663</v>
      </c>
      <c r="N295">
        <v>0.68196570000000001</v>
      </c>
      <c r="Q295" s="19">
        <v>0.60841435185185189</v>
      </c>
      <c r="R295">
        <v>0.71321440000000003</v>
      </c>
      <c r="W295" s="1" t="s">
        <v>73</v>
      </c>
      <c r="AB295" t="s">
        <v>374</v>
      </c>
      <c r="AC295" t="s">
        <v>514</v>
      </c>
    </row>
    <row r="296" spans="1:36" x14ac:dyDescent="0.25">
      <c r="A296">
        <v>21</v>
      </c>
      <c r="B296" t="s">
        <v>89</v>
      </c>
      <c r="C296" t="s">
        <v>231</v>
      </c>
      <c r="G296" s="1" t="s">
        <v>87</v>
      </c>
      <c r="H296" s="1" t="s">
        <v>68</v>
      </c>
      <c r="I296" s="1" t="s">
        <v>385</v>
      </c>
      <c r="J296">
        <v>12</v>
      </c>
      <c r="K296" t="s">
        <v>60</v>
      </c>
      <c r="L296">
        <v>7000</v>
      </c>
      <c r="M296" s="19">
        <v>0.43853009259259257</v>
      </c>
      <c r="N296" s="20">
        <v>8.2836980000000008E-3</v>
      </c>
      <c r="Q296" s="19">
        <v>0.60934027777777777</v>
      </c>
      <c r="R296" s="20">
        <v>8.9112589999999995E-3</v>
      </c>
      <c r="T296" s="20"/>
      <c r="U296" s="20"/>
      <c r="W296" s="1" t="s">
        <v>73</v>
      </c>
      <c r="AB296" t="s">
        <v>374</v>
      </c>
      <c r="AC296" t="s">
        <v>515</v>
      </c>
    </row>
    <row r="297" spans="1:36" x14ac:dyDescent="0.25">
      <c r="A297">
        <v>22</v>
      </c>
      <c r="B297" t="s">
        <v>89</v>
      </c>
      <c r="C297" t="s">
        <v>231</v>
      </c>
      <c r="G297" s="1" t="s">
        <v>87</v>
      </c>
      <c r="H297" s="1" t="s">
        <v>68</v>
      </c>
      <c r="I297" s="1" t="s">
        <v>385</v>
      </c>
      <c r="J297">
        <v>12</v>
      </c>
      <c r="K297" t="s">
        <v>60</v>
      </c>
      <c r="L297">
        <v>7000</v>
      </c>
      <c r="M297" s="19">
        <v>0.4392361111111111</v>
      </c>
      <c r="N297" s="20">
        <v>7.9548310000000007E-3</v>
      </c>
      <c r="Q297" s="19">
        <v>0.61012731481481486</v>
      </c>
      <c r="R297" s="20">
        <v>7.8984769999999992E-3</v>
      </c>
      <c r="T297" s="20"/>
      <c r="U297" s="20"/>
      <c r="W297" s="1" t="s">
        <v>73</v>
      </c>
      <c r="AB297" t="s">
        <v>85</v>
      </c>
      <c r="AC297" t="s">
        <v>516</v>
      </c>
      <c r="AF297" t="s">
        <v>152</v>
      </c>
    </row>
    <row r="298" spans="1:36" x14ac:dyDescent="0.25">
      <c r="A298">
        <v>1</v>
      </c>
      <c r="B298" t="s">
        <v>384</v>
      </c>
      <c r="C298" t="s">
        <v>58</v>
      </c>
      <c r="D298">
        <v>10.206</v>
      </c>
      <c r="E298" s="1" t="s">
        <v>388</v>
      </c>
      <c r="G298" s="1" t="s">
        <v>87</v>
      </c>
      <c r="H298" s="1" t="s">
        <v>68</v>
      </c>
      <c r="I298" s="1" t="s">
        <v>385</v>
      </c>
      <c r="J298">
        <v>12</v>
      </c>
      <c r="K298" t="s">
        <v>60</v>
      </c>
      <c r="L298">
        <v>6262</v>
      </c>
      <c r="M298" s="19">
        <v>0.41784722222222226</v>
      </c>
      <c r="N298">
        <v>0.21415609999999999</v>
      </c>
      <c r="W298" s="1" t="s">
        <v>73</v>
      </c>
      <c r="AB298" t="s">
        <v>374</v>
      </c>
      <c r="AC298" t="s">
        <v>517</v>
      </c>
    </row>
    <row r="299" spans="1:36" x14ac:dyDescent="0.25">
      <c r="A299">
        <v>2</v>
      </c>
      <c r="B299" t="s">
        <v>384</v>
      </c>
      <c r="C299" t="s">
        <v>58</v>
      </c>
      <c r="D299">
        <v>11.188000000000001</v>
      </c>
      <c r="G299" s="1" t="s">
        <v>87</v>
      </c>
      <c r="H299" s="1" t="s">
        <v>68</v>
      </c>
      <c r="I299" s="1" t="s">
        <v>385</v>
      </c>
      <c r="J299">
        <v>12</v>
      </c>
      <c r="K299" t="s">
        <v>60</v>
      </c>
      <c r="L299">
        <v>6262</v>
      </c>
      <c r="M299" s="19">
        <v>0.41900462962962964</v>
      </c>
      <c r="N299">
        <v>1.54416</v>
      </c>
      <c r="W299" s="1" t="s">
        <v>73</v>
      </c>
      <c r="AB299" t="s">
        <v>374</v>
      </c>
      <c r="AC299" t="s">
        <v>518</v>
      </c>
    </row>
    <row r="300" spans="1:36" x14ac:dyDescent="0.25">
      <c r="A300">
        <v>3</v>
      </c>
      <c r="B300" t="s">
        <v>384</v>
      </c>
      <c r="C300" t="s">
        <v>59</v>
      </c>
      <c r="D300">
        <v>8.84</v>
      </c>
      <c r="G300" s="1" t="s">
        <v>87</v>
      </c>
      <c r="H300" s="1" t="s">
        <v>68</v>
      </c>
      <c r="I300" s="1" t="s">
        <v>385</v>
      </c>
      <c r="J300">
        <v>12</v>
      </c>
      <c r="K300" t="s">
        <v>60</v>
      </c>
      <c r="L300">
        <v>6262</v>
      </c>
      <c r="M300" s="19">
        <v>0.42020833333333335</v>
      </c>
      <c r="N300">
        <v>1.456161</v>
      </c>
      <c r="W300" s="1" t="s">
        <v>73</v>
      </c>
      <c r="AB300" t="s">
        <v>86</v>
      </c>
      <c r="AC300" t="s">
        <v>519</v>
      </c>
      <c r="AF300" t="s">
        <v>153</v>
      </c>
    </row>
    <row r="301" spans="1:36" x14ac:dyDescent="0.25">
      <c r="A301">
        <v>4</v>
      </c>
      <c r="B301" t="s">
        <v>384</v>
      </c>
      <c r="C301" t="s">
        <v>58</v>
      </c>
      <c r="D301">
        <v>10.257999999999999</v>
      </c>
      <c r="G301" s="1" t="s">
        <v>87</v>
      </c>
      <c r="H301" s="1" t="s">
        <v>68</v>
      </c>
      <c r="I301" s="1" t="s">
        <v>385</v>
      </c>
      <c r="J301">
        <v>12</v>
      </c>
      <c r="K301" t="s">
        <v>60</v>
      </c>
      <c r="L301">
        <v>6262</v>
      </c>
      <c r="M301" s="19">
        <v>0.42140046296296302</v>
      </c>
      <c r="N301">
        <v>0.15702050000000001</v>
      </c>
      <c r="W301" s="1" t="s">
        <v>73</v>
      </c>
      <c r="AB301" t="s">
        <v>374</v>
      </c>
      <c r="AC301" t="s">
        <v>520</v>
      </c>
    </row>
    <row r="302" spans="1:36" x14ac:dyDescent="0.25">
      <c r="A302">
        <v>5</v>
      </c>
      <c r="B302" t="s">
        <v>384</v>
      </c>
      <c r="C302" t="s">
        <v>59</v>
      </c>
      <c r="D302">
        <v>9.7279999999999998</v>
      </c>
      <c r="G302" s="1" t="s">
        <v>87</v>
      </c>
      <c r="H302" s="1" t="s">
        <v>68</v>
      </c>
      <c r="I302" s="1" t="s">
        <v>385</v>
      </c>
      <c r="J302">
        <v>12</v>
      </c>
      <c r="K302" t="s">
        <v>60</v>
      </c>
      <c r="L302">
        <v>6262</v>
      </c>
      <c r="M302" s="19">
        <v>0.42251157407407408</v>
      </c>
      <c r="N302">
        <v>1.242848</v>
      </c>
      <c r="W302" s="1" t="s">
        <v>73</v>
      </c>
      <c r="AB302" t="s">
        <v>86</v>
      </c>
      <c r="AC302" t="s">
        <v>521</v>
      </c>
      <c r="AF302" t="s">
        <v>123</v>
      </c>
    </row>
    <row r="303" spans="1:36" x14ac:dyDescent="0.25">
      <c r="A303">
        <v>6</v>
      </c>
      <c r="B303" t="s">
        <v>384</v>
      </c>
      <c r="C303" t="s">
        <v>58</v>
      </c>
      <c r="D303">
        <v>7.4139999999999997</v>
      </c>
      <c r="G303" s="1" t="s">
        <v>87</v>
      </c>
      <c r="H303" s="1" t="s">
        <v>68</v>
      </c>
      <c r="I303" s="1" t="s">
        <v>385</v>
      </c>
      <c r="J303">
        <v>12</v>
      </c>
      <c r="K303" t="s">
        <v>60</v>
      </c>
      <c r="L303">
        <v>6262</v>
      </c>
      <c r="M303" s="19">
        <v>0.42379629629629628</v>
      </c>
      <c r="N303" s="20">
        <v>8.9593690000000004E-2</v>
      </c>
      <c r="W303" s="1" t="s">
        <v>73</v>
      </c>
      <c r="AB303" t="s">
        <v>86</v>
      </c>
      <c r="AC303" t="s">
        <v>522</v>
      </c>
      <c r="AF303" t="s">
        <v>248</v>
      </c>
    </row>
    <row r="304" spans="1:36" x14ac:dyDescent="0.25">
      <c r="A304">
        <v>7</v>
      </c>
      <c r="B304" t="s">
        <v>384</v>
      </c>
      <c r="C304" t="s">
        <v>59</v>
      </c>
      <c r="D304">
        <v>6.7629999999999999</v>
      </c>
      <c r="G304" s="1" t="s">
        <v>87</v>
      </c>
      <c r="H304" s="1" t="s">
        <v>68</v>
      </c>
      <c r="I304" s="1" t="s">
        <v>385</v>
      </c>
      <c r="J304">
        <v>12</v>
      </c>
      <c r="K304" t="s">
        <v>60</v>
      </c>
      <c r="L304">
        <v>6262</v>
      </c>
      <c r="M304" s="19">
        <v>0.424837962962963</v>
      </c>
      <c r="N304">
        <v>0.88852350000000002</v>
      </c>
      <c r="W304" s="1" t="s">
        <v>73</v>
      </c>
      <c r="AB304" t="s">
        <v>85</v>
      </c>
      <c r="AC304" t="s">
        <v>523</v>
      </c>
      <c r="AD304" s="9">
        <v>43371</v>
      </c>
      <c r="AE304">
        <v>31</v>
      </c>
      <c r="AF304" t="s">
        <v>148</v>
      </c>
      <c r="AG304" t="s">
        <v>1047</v>
      </c>
      <c r="AH304">
        <v>25</v>
      </c>
      <c r="AI304">
        <v>2</v>
      </c>
      <c r="AJ304" s="63">
        <v>0.5</v>
      </c>
    </row>
    <row r="305" spans="1:39" x14ac:dyDescent="0.25">
      <c r="A305">
        <v>8</v>
      </c>
      <c r="B305" t="s">
        <v>384</v>
      </c>
      <c r="C305" t="s">
        <v>58</v>
      </c>
      <c r="D305">
        <v>8.6720000000000006</v>
      </c>
      <c r="G305" s="1" t="s">
        <v>87</v>
      </c>
      <c r="H305" s="1" t="s">
        <v>68</v>
      </c>
      <c r="I305" s="1" t="s">
        <v>385</v>
      </c>
      <c r="J305">
        <v>12</v>
      </c>
      <c r="K305" t="s">
        <v>60</v>
      </c>
      <c r="L305">
        <v>6262</v>
      </c>
      <c r="M305" s="19">
        <v>0.42625000000000002</v>
      </c>
      <c r="N305">
        <v>1.329091</v>
      </c>
      <c r="W305" s="1" t="s">
        <v>73</v>
      </c>
      <c r="AB305" t="s">
        <v>374</v>
      </c>
      <c r="AC305" t="s">
        <v>524</v>
      </c>
    </row>
    <row r="306" spans="1:39" x14ac:dyDescent="0.25">
      <c r="A306">
        <v>9</v>
      </c>
      <c r="B306" t="s">
        <v>384</v>
      </c>
      <c r="C306" t="s">
        <v>59</v>
      </c>
      <c r="D306">
        <v>7.6029999999999998</v>
      </c>
      <c r="G306" s="1" t="s">
        <v>87</v>
      </c>
      <c r="H306" s="1" t="s">
        <v>68</v>
      </c>
      <c r="I306" s="1" t="s">
        <v>385</v>
      </c>
      <c r="J306">
        <v>12</v>
      </c>
      <c r="K306" t="s">
        <v>60</v>
      </c>
      <c r="L306">
        <v>6262</v>
      </c>
      <c r="M306" s="19">
        <v>0.42733796296296295</v>
      </c>
      <c r="N306">
        <v>1.511344</v>
      </c>
      <c r="W306" s="1" t="s">
        <v>73</v>
      </c>
      <c r="AB306" t="s">
        <v>374</v>
      </c>
      <c r="AC306" t="s">
        <v>525</v>
      </c>
    </row>
    <row r="307" spans="1:39" x14ac:dyDescent="0.25">
      <c r="A307">
        <v>10</v>
      </c>
      <c r="B307" t="s">
        <v>384</v>
      </c>
      <c r="C307" t="s">
        <v>59</v>
      </c>
      <c r="D307">
        <v>6.6710000000000003</v>
      </c>
      <c r="G307" s="1" t="s">
        <v>87</v>
      </c>
      <c r="H307" s="1" t="s">
        <v>68</v>
      </c>
      <c r="I307" s="1" t="s">
        <v>385</v>
      </c>
      <c r="J307">
        <v>12</v>
      </c>
      <c r="K307" t="s">
        <v>60</v>
      </c>
      <c r="L307">
        <v>6262</v>
      </c>
      <c r="M307" s="19">
        <v>0.42842592592592593</v>
      </c>
      <c r="N307">
        <v>0.16845199999999999</v>
      </c>
      <c r="W307" s="1" t="s">
        <v>73</v>
      </c>
      <c r="AB307" t="s">
        <v>86</v>
      </c>
      <c r="AC307" t="s">
        <v>526</v>
      </c>
      <c r="AF307" t="s">
        <v>159</v>
      </c>
    </row>
    <row r="308" spans="1:39" x14ac:dyDescent="0.25">
      <c r="A308">
        <v>11</v>
      </c>
      <c r="B308" t="s">
        <v>384</v>
      </c>
      <c r="C308" t="s">
        <v>58</v>
      </c>
      <c r="D308">
        <v>9.8219999999999992</v>
      </c>
      <c r="G308" s="1" t="s">
        <v>87</v>
      </c>
      <c r="H308" s="1" t="s">
        <v>68</v>
      </c>
      <c r="I308" s="1" t="s">
        <v>385</v>
      </c>
      <c r="J308">
        <v>12</v>
      </c>
      <c r="K308" t="s">
        <v>60</v>
      </c>
      <c r="L308">
        <v>6262</v>
      </c>
      <c r="M308" s="19">
        <v>0.42939814814814814</v>
      </c>
      <c r="N308">
        <v>0.1916591</v>
      </c>
      <c r="W308" s="1" t="s">
        <v>73</v>
      </c>
      <c r="AB308" t="s">
        <v>86</v>
      </c>
      <c r="AC308" t="s">
        <v>527</v>
      </c>
      <c r="AF308" t="s">
        <v>168</v>
      </c>
    </row>
    <row r="309" spans="1:39" x14ac:dyDescent="0.25">
      <c r="A309">
        <v>12</v>
      </c>
      <c r="B309" t="s">
        <v>384</v>
      </c>
      <c r="C309" t="s">
        <v>59</v>
      </c>
      <c r="D309">
        <v>7.8040000000000003</v>
      </c>
      <c r="G309" s="1" t="s">
        <v>87</v>
      </c>
      <c r="H309" s="1" t="s">
        <v>68</v>
      </c>
      <c r="I309" s="1" t="s">
        <v>385</v>
      </c>
      <c r="J309">
        <v>12</v>
      </c>
      <c r="K309" t="s">
        <v>60</v>
      </c>
      <c r="L309">
        <v>6262</v>
      </c>
      <c r="M309" s="19">
        <v>0.43023148148148144</v>
      </c>
      <c r="N309">
        <v>0.22653429999999999</v>
      </c>
      <c r="W309" s="1" t="s">
        <v>73</v>
      </c>
      <c r="AB309" t="s">
        <v>86</v>
      </c>
      <c r="AC309" t="s">
        <v>528</v>
      </c>
      <c r="AF309" t="s">
        <v>130</v>
      </c>
    </row>
    <row r="310" spans="1:39" x14ac:dyDescent="0.25">
      <c r="A310">
        <v>13</v>
      </c>
      <c r="B310" t="s">
        <v>384</v>
      </c>
      <c r="C310" t="s">
        <v>59</v>
      </c>
      <c r="D310">
        <v>3.76</v>
      </c>
      <c r="G310" s="1" t="s">
        <v>87</v>
      </c>
      <c r="H310" s="1" t="s">
        <v>68</v>
      </c>
      <c r="I310" s="1" t="s">
        <v>385</v>
      </c>
      <c r="J310">
        <v>12</v>
      </c>
      <c r="K310" t="s">
        <v>60</v>
      </c>
      <c r="L310">
        <v>6262</v>
      </c>
      <c r="M310" s="19">
        <v>0.43116898148148147</v>
      </c>
      <c r="N310">
        <v>0.46903630000000002</v>
      </c>
      <c r="W310" s="1" t="s">
        <v>73</v>
      </c>
      <c r="AB310" t="s">
        <v>85</v>
      </c>
      <c r="AC310" t="s">
        <v>529</v>
      </c>
      <c r="AF310" t="s">
        <v>140</v>
      </c>
    </row>
    <row r="311" spans="1:39" x14ac:dyDescent="0.25">
      <c r="A311">
        <v>14</v>
      </c>
      <c r="B311" t="s">
        <v>384</v>
      </c>
      <c r="C311" t="s">
        <v>58</v>
      </c>
      <c r="D311">
        <v>7.6929999999999996</v>
      </c>
      <c r="G311" s="1" t="s">
        <v>87</v>
      </c>
      <c r="H311" s="1" t="s">
        <v>68</v>
      </c>
      <c r="I311" s="1" t="s">
        <v>385</v>
      </c>
      <c r="J311">
        <v>12</v>
      </c>
      <c r="K311" t="s">
        <v>60</v>
      </c>
      <c r="L311">
        <v>6262</v>
      </c>
      <c r="M311" s="19">
        <v>0.43210648148148145</v>
      </c>
      <c r="N311">
        <v>0.98061030000000005</v>
      </c>
      <c r="W311" s="1" t="s">
        <v>73</v>
      </c>
      <c r="AB311" t="s">
        <v>374</v>
      </c>
      <c r="AC311" t="s">
        <v>530</v>
      </c>
    </row>
    <row r="312" spans="1:39" x14ac:dyDescent="0.25">
      <c r="A312">
        <v>15</v>
      </c>
      <c r="B312" t="s">
        <v>384</v>
      </c>
      <c r="C312" t="s">
        <v>59</v>
      </c>
      <c r="D312">
        <v>5.6</v>
      </c>
      <c r="G312" s="1" t="s">
        <v>87</v>
      </c>
      <c r="H312" s="1" t="s">
        <v>68</v>
      </c>
      <c r="I312" s="1" t="s">
        <v>385</v>
      </c>
      <c r="J312">
        <v>12</v>
      </c>
      <c r="K312" t="s">
        <v>60</v>
      </c>
      <c r="L312">
        <v>6262</v>
      </c>
      <c r="M312" s="19">
        <v>0.43312499999999998</v>
      </c>
      <c r="N312">
        <v>0.133075</v>
      </c>
      <c r="W312" s="1" t="s">
        <v>73</v>
      </c>
      <c r="AB312" t="s">
        <v>86</v>
      </c>
      <c r="AC312" t="s">
        <v>531</v>
      </c>
      <c r="AF312" t="s">
        <v>165</v>
      </c>
    </row>
    <row r="313" spans="1:39" x14ac:dyDescent="0.25">
      <c r="A313">
        <v>16</v>
      </c>
      <c r="B313" t="s">
        <v>384</v>
      </c>
      <c r="C313" t="s">
        <v>59</v>
      </c>
      <c r="D313">
        <v>8.48</v>
      </c>
      <c r="G313" s="1" t="s">
        <v>87</v>
      </c>
      <c r="H313" s="1" t="s">
        <v>68</v>
      </c>
      <c r="I313" s="1" t="s">
        <v>385</v>
      </c>
      <c r="J313">
        <v>12</v>
      </c>
      <c r="K313" t="s">
        <v>60</v>
      </c>
      <c r="L313">
        <v>6262</v>
      </c>
      <c r="M313" s="19">
        <v>0.43394675925925924</v>
      </c>
      <c r="N313">
        <v>1.2619419999999999</v>
      </c>
      <c r="W313" s="1" t="s">
        <v>73</v>
      </c>
      <c r="AB313" t="s">
        <v>374</v>
      </c>
      <c r="AC313" t="s">
        <v>532</v>
      </c>
    </row>
    <row r="314" spans="1:39" x14ac:dyDescent="0.25">
      <c r="A314">
        <v>17</v>
      </c>
      <c r="B314" t="s">
        <v>384</v>
      </c>
      <c r="C314" t="s">
        <v>58</v>
      </c>
      <c r="D314">
        <v>9.8160000000000007</v>
      </c>
      <c r="G314" s="1" t="s">
        <v>87</v>
      </c>
      <c r="H314" s="1" t="s">
        <v>68</v>
      </c>
      <c r="I314" s="1" t="s">
        <v>385</v>
      </c>
      <c r="J314">
        <v>12</v>
      </c>
      <c r="K314" t="s">
        <v>60</v>
      </c>
      <c r="L314">
        <v>6262</v>
      </c>
      <c r="M314" s="19">
        <v>0.4349189814814815</v>
      </c>
      <c r="N314">
        <v>1.1777489999999999</v>
      </c>
      <c r="W314" s="1" t="s">
        <v>73</v>
      </c>
      <c r="AB314" t="s">
        <v>85</v>
      </c>
      <c r="AC314" t="s">
        <v>533</v>
      </c>
      <c r="AD314" s="9">
        <v>43373</v>
      </c>
      <c r="AE314">
        <v>33</v>
      </c>
      <c r="AF314" t="s">
        <v>171</v>
      </c>
      <c r="AG314" t="s">
        <v>1047</v>
      </c>
      <c r="AM314" t="s">
        <v>1120</v>
      </c>
    </row>
    <row r="315" spans="1:39" x14ac:dyDescent="0.25">
      <c r="A315">
        <v>18</v>
      </c>
      <c r="B315" t="s">
        <v>384</v>
      </c>
      <c r="C315" t="s">
        <v>58</v>
      </c>
      <c r="D315">
        <v>6.5</v>
      </c>
      <c r="G315" s="1" t="s">
        <v>87</v>
      </c>
      <c r="H315" s="1" t="s">
        <v>68</v>
      </c>
      <c r="I315" s="1" t="s">
        <v>385</v>
      </c>
      <c r="J315">
        <v>12</v>
      </c>
      <c r="K315" t="s">
        <v>60</v>
      </c>
      <c r="L315">
        <v>6262</v>
      </c>
      <c r="M315" s="19">
        <v>0.43596064814814817</v>
      </c>
      <c r="N315">
        <v>0.16995160000000001</v>
      </c>
      <c r="W315" s="1" t="s">
        <v>73</v>
      </c>
      <c r="AB315" t="s">
        <v>85</v>
      </c>
      <c r="AC315" t="s">
        <v>534</v>
      </c>
      <c r="AF315" t="s">
        <v>163</v>
      </c>
    </row>
    <row r="316" spans="1:39" x14ac:dyDescent="0.25">
      <c r="A316">
        <v>19</v>
      </c>
      <c r="B316" t="s">
        <v>384</v>
      </c>
      <c r="C316" t="s">
        <v>59</v>
      </c>
      <c r="D316">
        <v>5.49</v>
      </c>
      <c r="G316" s="1" t="s">
        <v>87</v>
      </c>
      <c r="H316" s="1" t="s">
        <v>68</v>
      </c>
      <c r="I316" s="1" t="s">
        <v>385</v>
      </c>
      <c r="J316">
        <v>12</v>
      </c>
      <c r="K316" t="s">
        <v>60</v>
      </c>
      <c r="L316">
        <v>6262</v>
      </c>
      <c r="M316" s="19">
        <v>0.43678240740740737</v>
      </c>
      <c r="N316">
        <v>0.1100877</v>
      </c>
      <c r="W316" s="1" t="s">
        <v>73</v>
      </c>
      <c r="AB316" t="s">
        <v>85</v>
      </c>
      <c r="AC316" t="s">
        <v>535</v>
      </c>
      <c r="AF316" t="s">
        <v>235</v>
      </c>
    </row>
    <row r="317" spans="1:39" x14ac:dyDescent="0.25">
      <c r="A317">
        <v>20</v>
      </c>
      <c r="B317" t="s">
        <v>384</v>
      </c>
      <c r="C317" t="s">
        <v>58</v>
      </c>
      <c r="D317">
        <v>8.3529999999999998</v>
      </c>
      <c r="G317" s="1" t="s">
        <v>87</v>
      </c>
      <c r="H317" s="1" t="s">
        <v>68</v>
      </c>
      <c r="I317" s="1" t="s">
        <v>385</v>
      </c>
      <c r="J317">
        <v>12</v>
      </c>
      <c r="K317" t="s">
        <v>60</v>
      </c>
      <c r="L317">
        <v>6262</v>
      </c>
      <c r="M317" s="19">
        <v>0.43760416666666663</v>
      </c>
      <c r="N317">
        <v>0.14432429999999999</v>
      </c>
      <c r="W317" s="1" t="s">
        <v>73</v>
      </c>
      <c r="AB317" t="s">
        <v>85</v>
      </c>
      <c r="AC317" t="s">
        <v>536</v>
      </c>
      <c r="AF317" t="s">
        <v>167</v>
      </c>
    </row>
    <row r="318" spans="1:39" x14ac:dyDescent="0.25">
      <c r="A318">
        <v>21</v>
      </c>
      <c r="B318" t="s">
        <v>384</v>
      </c>
      <c r="C318" t="s">
        <v>231</v>
      </c>
      <c r="G318" s="1" t="s">
        <v>87</v>
      </c>
      <c r="H318" s="1" t="s">
        <v>68</v>
      </c>
      <c r="I318" s="1" t="s">
        <v>385</v>
      </c>
      <c r="J318">
        <v>12</v>
      </c>
      <c r="K318" t="s">
        <v>60</v>
      </c>
      <c r="L318">
        <v>6262</v>
      </c>
      <c r="M318" s="19">
        <v>0.43853009259259257</v>
      </c>
      <c r="N318" s="20">
        <v>1.377661E-2</v>
      </c>
      <c r="W318" s="1" t="s">
        <v>73</v>
      </c>
      <c r="AB318" t="s">
        <v>374</v>
      </c>
      <c r="AC318" t="s">
        <v>515</v>
      </c>
    </row>
    <row r="319" spans="1:39" x14ac:dyDescent="0.25">
      <c r="A319">
        <v>22</v>
      </c>
      <c r="B319" t="s">
        <v>384</v>
      </c>
      <c r="C319" t="s">
        <v>231</v>
      </c>
      <c r="E319" s="1" t="s">
        <v>386</v>
      </c>
      <c r="G319" s="1" t="s">
        <v>87</v>
      </c>
      <c r="H319" s="1" t="s">
        <v>68</v>
      </c>
      <c r="I319" s="1" t="s">
        <v>385</v>
      </c>
      <c r="J319">
        <v>12</v>
      </c>
      <c r="K319" t="s">
        <v>60</v>
      </c>
      <c r="L319">
        <v>6262</v>
      </c>
      <c r="M319" s="19">
        <v>0.4392361111111111</v>
      </c>
      <c r="N319" s="20">
        <v>1.357036E-2</v>
      </c>
      <c r="W319" s="1" t="s">
        <v>73</v>
      </c>
      <c r="AB319" t="s">
        <v>85</v>
      </c>
      <c r="AC319" t="s">
        <v>516</v>
      </c>
      <c r="AF319" t="s">
        <v>249</v>
      </c>
    </row>
    <row r="320" spans="1:39" x14ac:dyDescent="0.25">
      <c r="A320">
        <v>1</v>
      </c>
      <c r="C320" t="s">
        <v>58</v>
      </c>
      <c r="G320" s="1" t="s">
        <v>87</v>
      </c>
      <c r="H320" s="1" t="s">
        <v>68</v>
      </c>
      <c r="I320" s="1" t="s">
        <v>385</v>
      </c>
      <c r="J320">
        <v>12</v>
      </c>
      <c r="K320" t="s">
        <v>60</v>
      </c>
      <c r="M320" s="19"/>
      <c r="N320" s="20"/>
      <c r="W320" s="1" t="s">
        <v>73</v>
      </c>
      <c r="AB320" t="s">
        <v>85</v>
      </c>
      <c r="AC320" t="str">
        <f>"A12"&amp;AB320&amp;"-"&amp;AF320</f>
        <v>A12RT-D1</v>
      </c>
      <c r="AF320" t="s">
        <v>379</v>
      </c>
    </row>
    <row r="321" spans="1:36" x14ac:dyDescent="0.25">
      <c r="A321">
        <v>2</v>
      </c>
      <c r="C321" t="s">
        <v>58</v>
      </c>
      <c r="G321" s="1" t="s">
        <v>87</v>
      </c>
      <c r="H321" s="1" t="s">
        <v>68</v>
      </c>
      <c r="I321" s="1" t="s">
        <v>385</v>
      </c>
      <c r="J321">
        <v>12</v>
      </c>
      <c r="K321" t="s">
        <v>60</v>
      </c>
      <c r="M321" s="19"/>
      <c r="N321" s="20"/>
      <c r="W321" s="1" t="s">
        <v>73</v>
      </c>
      <c r="AB321" t="s">
        <v>85</v>
      </c>
      <c r="AC321" t="str">
        <f t="shared" ref="AC321:AC358" si="2">"A12"&amp;AB321&amp;"-"&amp;AF321</f>
        <v>A12RT-G12</v>
      </c>
      <c r="AD321" s="9">
        <v>43371</v>
      </c>
      <c r="AE321">
        <v>31</v>
      </c>
      <c r="AF321" t="s">
        <v>147</v>
      </c>
      <c r="AG321" t="s">
        <v>1047</v>
      </c>
      <c r="AH321">
        <v>22</v>
      </c>
      <c r="AI321">
        <v>1</v>
      </c>
      <c r="AJ321" s="63">
        <v>0.5</v>
      </c>
    </row>
    <row r="322" spans="1:36" x14ac:dyDescent="0.25">
      <c r="A322">
        <v>3</v>
      </c>
      <c r="C322" t="s">
        <v>58</v>
      </c>
      <c r="G322" s="1" t="s">
        <v>87</v>
      </c>
      <c r="H322" s="1" t="s">
        <v>68</v>
      </c>
      <c r="I322" s="1" t="s">
        <v>385</v>
      </c>
      <c r="J322">
        <v>12</v>
      </c>
      <c r="K322" t="s">
        <v>60</v>
      </c>
      <c r="M322" s="19"/>
      <c r="N322" s="20"/>
      <c r="W322" s="1" t="s">
        <v>73</v>
      </c>
      <c r="AB322" t="s">
        <v>85</v>
      </c>
      <c r="AC322" t="str">
        <f t="shared" si="2"/>
        <v>A12RT-A12</v>
      </c>
      <c r="AD322" s="9">
        <v>43371</v>
      </c>
      <c r="AE322">
        <v>31</v>
      </c>
      <c r="AF322" t="s">
        <v>375</v>
      </c>
      <c r="AG322" t="s">
        <v>1047</v>
      </c>
      <c r="AH322">
        <v>8</v>
      </c>
      <c r="AI322">
        <v>6</v>
      </c>
      <c r="AJ322" s="63">
        <v>0.5</v>
      </c>
    </row>
    <row r="323" spans="1:36" x14ac:dyDescent="0.25">
      <c r="A323">
        <v>4</v>
      </c>
      <c r="C323" t="s">
        <v>58</v>
      </c>
      <c r="G323" s="1" t="s">
        <v>87</v>
      </c>
      <c r="H323" s="1" t="s">
        <v>68</v>
      </c>
      <c r="I323" s="1" t="s">
        <v>385</v>
      </c>
      <c r="J323">
        <v>12</v>
      </c>
      <c r="K323" t="s">
        <v>60</v>
      </c>
      <c r="M323" s="19"/>
      <c r="N323" s="20"/>
      <c r="W323" s="1" t="s">
        <v>73</v>
      </c>
      <c r="AB323" t="s">
        <v>85</v>
      </c>
      <c r="AC323" t="str">
        <f t="shared" si="2"/>
        <v>A12RT-E4</v>
      </c>
      <c r="AF323" t="s">
        <v>395</v>
      </c>
    </row>
    <row r="324" spans="1:36" x14ac:dyDescent="0.25">
      <c r="A324">
        <v>5</v>
      </c>
      <c r="C324" t="s">
        <v>58</v>
      </c>
      <c r="G324" s="1" t="s">
        <v>87</v>
      </c>
      <c r="H324" s="1" t="s">
        <v>68</v>
      </c>
      <c r="I324" s="1" t="s">
        <v>385</v>
      </c>
      <c r="J324">
        <v>12</v>
      </c>
      <c r="K324" t="s">
        <v>60</v>
      </c>
      <c r="M324" s="19"/>
      <c r="N324" s="20"/>
      <c r="W324" s="1" t="s">
        <v>73</v>
      </c>
      <c r="AB324" t="s">
        <v>85</v>
      </c>
      <c r="AC324" t="str">
        <f t="shared" si="2"/>
        <v>A12RT-G3</v>
      </c>
      <c r="AF324" t="s">
        <v>139</v>
      </c>
    </row>
    <row r="325" spans="1:36" x14ac:dyDescent="0.25">
      <c r="A325">
        <v>6</v>
      </c>
      <c r="C325" t="s">
        <v>58</v>
      </c>
      <c r="G325" s="1" t="s">
        <v>87</v>
      </c>
      <c r="H325" s="1" t="s">
        <v>68</v>
      </c>
      <c r="I325" s="1" t="s">
        <v>385</v>
      </c>
      <c r="J325">
        <v>12</v>
      </c>
      <c r="K325" t="s">
        <v>60</v>
      </c>
      <c r="M325" s="19"/>
      <c r="N325" s="20"/>
      <c r="W325" s="1" t="s">
        <v>73</v>
      </c>
      <c r="AB325" t="s">
        <v>85</v>
      </c>
      <c r="AC325" t="str">
        <f t="shared" si="2"/>
        <v>A12RT-H8</v>
      </c>
      <c r="AF325" t="s">
        <v>152</v>
      </c>
    </row>
    <row r="326" spans="1:36" x14ac:dyDescent="0.25">
      <c r="A326">
        <v>7</v>
      </c>
      <c r="C326" t="s">
        <v>58</v>
      </c>
      <c r="G326" s="1" t="s">
        <v>87</v>
      </c>
      <c r="H326" s="1" t="s">
        <v>68</v>
      </c>
      <c r="I326" s="1" t="s">
        <v>385</v>
      </c>
      <c r="J326">
        <v>12</v>
      </c>
      <c r="K326" t="s">
        <v>60</v>
      </c>
      <c r="M326" s="19"/>
      <c r="N326" s="20"/>
      <c r="W326" s="1" t="s">
        <v>73</v>
      </c>
      <c r="AB326" t="s">
        <v>85</v>
      </c>
      <c r="AC326" t="str">
        <f t="shared" si="2"/>
        <v>A12RT-B3</v>
      </c>
      <c r="AF326" t="s">
        <v>242</v>
      </c>
    </row>
    <row r="327" spans="1:36" x14ac:dyDescent="0.25">
      <c r="A327">
        <v>8</v>
      </c>
      <c r="C327" t="s">
        <v>58</v>
      </c>
      <c r="G327" s="1" t="s">
        <v>87</v>
      </c>
      <c r="H327" s="1" t="s">
        <v>68</v>
      </c>
      <c r="I327" s="1" t="s">
        <v>385</v>
      </c>
      <c r="J327">
        <v>12</v>
      </c>
      <c r="K327" t="s">
        <v>60</v>
      </c>
      <c r="M327" s="19"/>
      <c r="N327" s="20"/>
      <c r="W327" s="1" t="s">
        <v>73</v>
      </c>
      <c r="AB327" t="s">
        <v>85</v>
      </c>
      <c r="AC327" t="str">
        <f t="shared" si="2"/>
        <v>A12RT-B9</v>
      </c>
      <c r="AF327" t="s">
        <v>125</v>
      </c>
    </row>
    <row r="328" spans="1:36" x14ac:dyDescent="0.25">
      <c r="A328">
        <v>9</v>
      </c>
      <c r="C328" t="s">
        <v>58</v>
      </c>
      <c r="G328" s="1" t="s">
        <v>87</v>
      </c>
      <c r="H328" s="1" t="s">
        <v>68</v>
      </c>
      <c r="I328" s="1" t="s">
        <v>385</v>
      </c>
      <c r="J328">
        <v>12</v>
      </c>
      <c r="K328" t="s">
        <v>60</v>
      </c>
      <c r="M328" s="19"/>
      <c r="N328" s="20"/>
      <c r="W328" s="1" t="s">
        <v>73</v>
      </c>
      <c r="AB328" t="s">
        <v>85</v>
      </c>
      <c r="AC328" t="str">
        <f t="shared" si="2"/>
        <v>A12RT-D2</v>
      </c>
      <c r="AF328" t="s">
        <v>172</v>
      </c>
    </row>
    <row r="329" spans="1:36" x14ac:dyDescent="0.25">
      <c r="A329">
        <v>10</v>
      </c>
      <c r="C329" t="s">
        <v>58</v>
      </c>
      <c r="G329" s="1" t="s">
        <v>87</v>
      </c>
      <c r="H329" s="1" t="s">
        <v>68</v>
      </c>
      <c r="I329" s="1" t="s">
        <v>385</v>
      </c>
      <c r="J329">
        <v>12</v>
      </c>
      <c r="K329" t="s">
        <v>60</v>
      </c>
      <c r="M329" s="19"/>
      <c r="N329" s="20"/>
      <c r="W329" s="1" t="s">
        <v>73</v>
      </c>
      <c r="AB329" t="s">
        <v>85</v>
      </c>
      <c r="AC329" t="str">
        <f t="shared" si="2"/>
        <v>A12RT-E5</v>
      </c>
      <c r="AF329" t="s">
        <v>396</v>
      </c>
    </row>
    <row r="330" spans="1:36" x14ac:dyDescent="0.25">
      <c r="A330">
        <v>11</v>
      </c>
      <c r="C330" t="s">
        <v>59</v>
      </c>
      <c r="G330" s="1" t="s">
        <v>87</v>
      </c>
      <c r="H330" s="1" t="s">
        <v>68</v>
      </c>
      <c r="I330" s="1" t="s">
        <v>385</v>
      </c>
      <c r="J330">
        <v>12</v>
      </c>
      <c r="K330" t="s">
        <v>60</v>
      </c>
      <c r="M330" s="19"/>
      <c r="N330" s="20"/>
      <c r="W330" s="1" t="s">
        <v>73</v>
      </c>
      <c r="AB330" t="s">
        <v>85</v>
      </c>
      <c r="AC330" t="str">
        <f t="shared" si="2"/>
        <v>A12RT-A1</v>
      </c>
      <c r="AD330" s="9">
        <v>43371</v>
      </c>
      <c r="AE330">
        <v>31</v>
      </c>
      <c r="AF330" t="s">
        <v>247</v>
      </c>
      <c r="AG330" t="s">
        <v>1047</v>
      </c>
      <c r="AH330">
        <v>25</v>
      </c>
      <c r="AI330">
        <v>6</v>
      </c>
      <c r="AJ330" s="63">
        <v>0.5</v>
      </c>
    </row>
    <row r="331" spans="1:36" x14ac:dyDescent="0.25">
      <c r="A331">
        <v>12</v>
      </c>
      <c r="C331" t="s">
        <v>59</v>
      </c>
      <c r="G331" s="1" t="s">
        <v>87</v>
      </c>
      <c r="H331" s="1" t="s">
        <v>68</v>
      </c>
      <c r="I331" s="1" t="s">
        <v>385</v>
      </c>
      <c r="J331">
        <v>12</v>
      </c>
      <c r="K331" t="s">
        <v>60</v>
      </c>
      <c r="M331" s="19"/>
      <c r="N331" s="20"/>
      <c r="W331" s="1" t="s">
        <v>73</v>
      </c>
      <c r="AB331" t="s">
        <v>85</v>
      </c>
      <c r="AC331" t="str">
        <f t="shared" si="2"/>
        <v>A12RT-E2</v>
      </c>
      <c r="AF331" t="s">
        <v>178</v>
      </c>
    </row>
    <row r="332" spans="1:36" x14ac:dyDescent="0.25">
      <c r="A332">
        <v>13</v>
      </c>
      <c r="C332" t="s">
        <v>59</v>
      </c>
      <c r="G332" s="1" t="s">
        <v>87</v>
      </c>
      <c r="H332" s="1" t="s">
        <v>68</v>
      </c>
      <c r="I332" s="1" t="s">
        <v>385</v>
      </c>
      <c r="J332">
        <v>12</v>
      </c>
      <c r="K332" t="s">
        <v>60</v>
      </c>
      <c r="M332" s="19"/>
      <c r="N332" s="20"/>
      <c r="W332" s="1" t="s">
        <v>73</v>
      </c>
      <c r="AB332" t="s">
        <v>85</v>
      </c>
      <c r="AC332" t="str">
        <f t="shared" si="2"/>
        <v>A12RT-D12</v>
      </c>
      <c r="AD332" s="9">
        <v>43369</v>
      </c>
      <c r="AE332">
        <v>29</v>
      </c>
      <c r="AF332" t="s">
        <v>162</v>
      </c>
      <c r="AG332" t="s">
        <v>1047</v>
      </c>
      <c r="AH332">
        <v>6</v>
      </c>
      <c r="AI332">
        <v>1</v>
      </c>
      <c r="AJ332" s="63">
        <v>0.5</v>
      </c>
    </row>
    <row r="333" spans="1:36" x14ac:dyDescent="0.25">
      <c r="A333">
        <v>14</v>
      </c>
      <c r="C333" t="s">
        <v>59</v>
      </c>
      <c r="G333" s="1" t="s">
        <v>87</v>
      </c>
      <c r="H333" s="1" t="s">
        <v>68</v>
      </c>
      <c r="I333" s="1" t="s">
        <v>385</v>
      </c>
      <c r="J333">
        <v>12</v>
      </c>
      <c r="K333" t="s">
        <v>60</v>
      </c>
      <c r="M333" s="19"/>
      <c r="N333" s="20"/>
      <c r="W333" s="1" t="s">
        <v>73</v>
      </c>
      <c r="AB333" t="s">
        <v>85</v>
      </c>
      <c r="AC333" t="str">
        <f t="shared" si="2"/>
        <v>A12RT-D10</v>
      </c>
      <c r="AF333" t="s">
        <v>462</v>
      </c>
    </row>
    <row r="334" spans="1:36" x14ac:dyDescent="0.25">
      <c r="A334">
        <v>15</v>
      </c>
      <c r="C334" t="s">
        <v>59</v>
      </c>
      <c r="G334" s="1" t="s">
        <v>87</v>
      </c>
      <c r="H334" s="1" t="s">
        <v>68</v>
      </c>
      <c r="I334" s="1" t="s">
        <v>385</v>
      </c>
      <c r="J334">
        <v>12</v>
      </c>
      <c r="K334" t="s">
        <v>60</v>
      </c>
      <c r="M334" s="19"/>
      <c r="N334" s="20"/>
      <c r="W334" s="1" t="s">
        <v>73</v>
      </c>
      <c r="AB334" t="s">
        <v>85</v>
      </c>
      <c r="AC334" t="str">
        <f t="shared" si="2"/>
        <v>A12RT-H5</v>
      </c>
      <c r="AD334" s="9">
        <v>43370</v>
      </c>
      <c r="AE334">
        <v>30</v>
      </c>
      <c r="AF334" t="s">
        <v>145</v>
      </c>
      <c r="AG334" t="s">
        <v>1047</v>
      </c>
      <c r="AH334">
        <v>7</v>
      </c>
      <c r="AI334">
        <v>1</v>
      </c>
      <c r="AJ334" s="63">
        <v>0.64583333333333337</v>
      </c>
    </row>
    <row r="335" spans="1:36" x14ac:dyDescent="0.25">
      <c r="A335">
        <v>16</v>
      </c>
      <c r="C335" t="s">
        <v>59</v>
      </c>
      <c r="G335" s="1" t="s">
        <v>87</v>
      </c>
      <c r="H335" s="1" t="s">
        <v>68</v>
      </c>
      <c r="I335" s="1" t="s">
        <v>385</v>
      </c>
      <c r="J335">
        <v>12</v>
      </c>
      <c r="K335" t="s">
        <v>60</v>
      </c>
      <c r="M335" s="19"/>
      <c r="N335" s="20"/>
      <c r="W335" s="1" t="s">
        <v>73</v>
      </c>
      <c r="AB335" t="s">
        <v>85</v>
      </c>
      <c r="AC335" t="str">
        <f t="shared" si="2"/>
        <v>A12RT-A7</v>
      </c>
      <c r="AF335" t="s">
        <v>164</v>
      </c>
    </row>
    <row r="336" spans="1:36" x14ac:dyDescent="0.25">
      <c r="A336">
        <v>17</v>
      </c>
      <c r="C336" t="s">
        <v>59</v>
      </c>
      <c r="G336" s="1" t="s">
        <v>87</v>
      </c>
      <c r="H336" s="1" t="s">
        <v>68</v>
      </c>
      <c r="I336" s="1" t="s">
        <v>385</v>
      </c>
      <c r="J336">
        <v>12</v>
      </c>
      <c r="K336" t="s">
        <v>60</v>
      </c>
      <c r="M336" s="19"/>
      <c r="N336" s="20"/>
      <c r="W336" s="1" t="s">
        <v>73</v>
      </c>
      <c r="AB336" t="s">
        <v>85</v>
      </c>
      <c r="AC336" t="str">
        <f t="shared" si="2"/>
        <v>A12RT-C10</v>
      </c>
      <c r="AD336" s="9">
        <v>43372</v>
      </c>
      <c r="AE336">
        <v>32</v>
      </c>
      <c r="AF336" t="s">
        <v>126</v>
      </c>
      <c r="AG336" t="s">
        <v>1047</v>
      </c>
      <c r="AH336">
        <v>27</v>
      </c>
      <c r="AI336">
        <v>6</v>
      </c>
      <c r="AJ336" s="63">
        <v>0.47916666666666669</v>
      </c>
    </row>
    <row r="337" spans="1:32" x14ac:dyDescent="0.25">
      <c r="A337">
        <v>18</v>
      </c>
      <c r="C337" t="s">
        <v>59</v>
      </c>
      <c r="G337" s="1" t="s">
        <v>87</v>
      </c>
      <c r="H337" s="1" t="s">
        <v>68</v>
      </c>
      <c r="I337" s="1" t="s">
        <v>385</v>
      </c>
      <c r="J337">
        <v>12</v>
      </c>
      <c r="K337" t="s">
        <v>60</v>
      </c>
      <c r="M337" s="19"/>
      <c r="N337" s="20"/>
      <c r="W337" s="1" t="s">
        <v>73</v>
      </c>
      <c r="AB337" t="s">
        <v>85</v>
      </c>
      <c r="AC337" t="str">
        <f t="shared" si="2"/>
        <v>A12RT-E8</v>
      </c>
      <c r="AF337" t="s">
        <v>383</v>
      </c>
    </row>
    <row r="338" spans="1:32" x14ac:dyDescent="0.25">
      <c r="A338">
        <v>19</v>
      </c>
      <c r="C338" t="s">
        <v>59</v>
      </c>
      <c r="G338" s="1" t="s">
        <v>87</v>
      </c>
      <c r="H338" s="1" t="s">
        <v>68</v>
      </c>
      <c r="I338" s="1" t="s">
        <v>385</v>
      </c>
      <c r="J338">
        <v>12</v>
      </c>
      <c r="K338" t="s">
        <v>60</v>
      </c>
      <c r="M338" s="19"/>
      <c r="N338" s="20"/>
      <c r="W338" s="1" t="s">
        <v>73</v>
      </c>
      <c r="AB338" t="s">
        <v>85</v>
      </c>
      <c r="AC338" t="str">
        <f t="shared" si="2"/>
        <v>A12RT-G1</v>
      </c>
      <c r="AF338" t="s">
        <v>381</v>
      </c>
    </row>
    <row r="339" spans="1:32" x14ac:dyDescent="0.25">
      <c r="A339">
        <v>20</v>
      </c>
      <c r="C339" t="s">
        <v>59</v>
      </c>
      <c r="G339" s="1" t="s">
        <v>87</v>
      </c>
      <c r="H339" s="1" t="s">
        <v>68</v>
      </c>
      <c r="I339" s="1" t="s">
        <v>385</v>
      </c>
      <c r="J339">
        <v>12</v>
      </c>
      <c r="K339" t="s">
        <v>60</v>
      </c>
      <c r="M339" s="19"/>
      <c r="N339" s="20"/>
      <c r="W339" s="1" t="s">
        <v>73</v>
      </c>
      <c r="AB339" t="s">
        <v>85</v>
      </c>
      <c r="AC339" t="str">
        <f t="shared" si="2"/>
        <v>A12RT-H3</v>
      </c>
      <c r="AF339" t="s">
        <v>165</v>
      </c>
    </row>
    <row r="340" spans="1:32" x14ac:dyDescent="0.25">
      <c r="A340">
        <v>21</v>
      </c>
      <c r="C340" t="s">
        <v>58</v>
      </c>
      <c r="G340" s="1" t="s">
        <v>87</v>
      </c>
      <c r="H340" s="1" t="s">
        <v>68</v>
      </c>
      <c r="I340" s="1" t="s">
        <v>385</v>
      </c>
      <c r="J340">
        <v>12</v>
      </c>
      <c r="K340" t="s">
        <v>60</v>
      </c>
      <c r="M340" s="19"/>
      <c r="N340" s="20"/>
      <c r="W340" s="1" t="s">
        <v>73</v>
      </c>
      <c r="AB340" t="s">
        <v>86</v>
      </c>
      <c r="AC340" t="str">
        <f t="shared" si="2"/>
        <v>A12SO-F1</v>
      </c>
      <c r="AF340" t="s">
        <v>157</v>
      </c>
    </row>
    <row r="341" spans="1:32" x14ac:dyDescent="0.25">
      <c r="A341">
        <v>22</v>
      </c>
      <c r="C341" t="s">
        <v>58</v>
      </c>
      <c r="G341" s="1" t="s">
        <v>87</v>
      </c>
      <c r="H341" s="1" t="s">
        <v>68</v>
      </c>
      <c r="I341" s="1" t="s">
        <v>385</v>
      </c>
      <c r="J341">
        <v>12</v>
      </c>
      <c r="K341" t="s">
        <v>60</v>
      </c>
      <c r="M341" s="19"/>
      <c r="N341" s="20"/>
      <c r="W341" s="1" t="s">
        <v>73</v>
      </c>
      <c r="AB341" t="s">
        <v>86</v>
      </c>
      <c r="AC341" t="str">
        <f t="shared" si="2"/>
        <v>A12SO-D5</v>
      </c>
      <c r="AF341" t="s">
        <v>251</v>
      </c>
    </row>
    <row r="342" spans="1:32" x14ac:dyDescent="0.25">
      <c r="A342">
        <v>23</v>
      </c>
      <c r="C342" t="s">
        <v>58</v>
      </c>
      <c r="G342" s="1" t="s">
        <v>87</v>
      </c>
      <c r="H342" s="1" t="s">
        <v>68</v>
      </c>
      <c r="I342" s="1" t="s">
        <v>385</v>
      </c>
      <c r="J342">
        <v>12</v>
      </c>
      <c r="K342" t="s">
        <v>60</v>
      </c>
      <c r="M342" s="19"/>
      <c r="N342" s="20"/>
      <c r="W342" s="1" t="s">
        <v>73</v>
      </c>
      <c r="AB342" t="s">
        <v>86</v>
      </c>
      <c r="AC342" t="str">
        <f t="shared" si="2"/>
        <v>A12SO-D12</v>
      </c>
      <c r="AF342" t="s">
        <v>162</v>
      </c>
    </row>
    <row r="343" spans="1:32" x14ac:dyDescent="0.25">
      <c r="A343">
        <v>24</v>
      </c>
      <c r="C343" t="s">
        <v>58</v>
      </c>
      <c r="G343" s="1" t="s">
        <v>87</v>
      </c>
      <c r="H343" s="1" t="s">
        <v>68</v>
      </c>
      <c r="I343" s="1" t="s">
        <v>385</v>
      </c>
      <c r="J343">
        <v>12</v>
      </c>
      <c r="K343" t="s">
        <v>60</v>
      </c>
      <c r="M343" s="19"/>
      <c r="N343" s="20"/>
      <c r="W343" s="1" t="s">
        <v>73</v>
      </c>
      <c r="AB343" t="s">
        <v>86</v>
      </c>
      <c r="AC343" t="str">
        <f t="shared" si="2"/>
        <v>A12SO-D10</v>
      </c>
      <c r="AF343" t="s">
        <v>462</v>
      </c>
    </row>
    <row r="344" spans="1:32" x14ac:dyDescent="0.25">
      <c r="A344">
        <v>25</v>
      </c>
      <c r="C344" t="s">
        <v>58</v>
      </c>
      <c r="G344" s="1" t="s">
        <v>87</v>
      </c>
      <c r="H344" s="1" t="s">
        <v>68</v>
      </c>
      <c r="I344" s="1" t="s">
        <v>385</v>
      </c>
      <c r="J344">
        <v>12</v>
      </c>
      <c r="K344" t="s">
        <v>60</v>
      </c>
      <c r="M344" s="19"/>
      <c r="N344" s="20"/>
      <c r="W344" s="1" t="s">
        <v>73</v>
      </c>
      <c r="AB344" t="s">
        <v>86</v>
      </c>
      <c r="AC344" t="str">
        <f t="shared" si="2"/>
        <v>A12SO-H2</v>
      </c>
      <c r="AF344" t="s">
        <v>122</v>
      </c>
    </row>
    <row r="345" spans="1:32" x14ac:dyDescent="0.25">
      <c r="A345">
        <v>26</v>
      </c>
      <c r="C345" t="s">
        <v>58</v>
      </c>
      <c r="G345" s="1" t="s">
        <v>87</v>
      </c>
      <c r="H345" s="1" t="s">
        <v>68</v>
      </c>
      <c r="I345" s="1" t="s">
        <v>385</v>
      </c>
      <c r="J345">
        <v>12</v>
      </c>
      <c r="K345" t="s">
        <v>60</v>
      </c>
      <c r="M345" s="19"/>
      <c r="N345" s="20"/>
      <c r="W345" s="1" t="s">
        <v>73</v>
      </c>
      <c r="AB345" t="s">
        <v>86</v>
      </c>
      <c r="AC345" t="str">
        <f t="shared" si="2"/>
        <v>A12SO-A7</v>
      </c>
      <c r="AF345" t="s">
        <v>164</v>
      </c>
    </row>
    <row r="346" spans="1:32" x14ac:dyDescent="0.25">
      <c r="A346">
        <v>27</v>
      </c>
      <c r="C346" t="s">
        <v>58</v>
      </c>
      <c r="G346" s="1" t="s">
        <v>87</v>
      </c>
      <c r="H346" s="1" t="s">
        <v>68</v>
      </c>
      <c r="I346" s="1" t="s">
        <v>385</v>
      </c>
      <c r="J346">
        <v>12</v>
      </c>
      <c r="K346" t="s">
        <v>60</v>
      </c>
      <c r="M346" s="19"/>
      <c r="N346" s="20"/>
      <c r="W346" s="1" t="s">
        <v>73</v>
      </c>
      <c r="AB346" t="s">
        <v>86</v>
      </c>
      <c r="AC346" t="str">
        <f t="shared" si="2"/>
        <v>A12SO-F7</v>
      </c>
      <c r="AF346" t="s">
        <v>171</v>
      </c>
    </row>
    <row r="347" spans="1:32" x14ac:dyDescent="0.25">
      <c r="A347">
        <v>28</v>
      </c>
      <c r="C347" t="s">
        <v>58</v>
      </c>
      <c r="G347" s="1" t="s">
        <v>87</v>
      </c>
      <c r="H347" s="1" t="s">
        <v>68</v>
      </c>
      <c r="I347" s="1" t="s">
        <v>385</v>
      </c>
      <c r="J347">
        <v>12</v>
      </c>
      <c r="K347" t="s">
        <v>60</v>
      </c>
      <c r="M347" s="19"/>
      <c r="N347" s="20"/>
      <c r="W347" s="1" t="s">
        <v>73</v>
      </c>
      <c r="AB347" t="s">
        <v>86</v>
      </c>
      <c r="AC347" t="str">
        <f t="shared" si="2"/>
        <v>A12SO-C8</v>
      </c>
      <c r="AF347" t="s">
        <v>238</v>
      </c>
    </row>
    <row r="348" spans="1:32" x14ac:dyDescent="0.25">
      <c r="A348">
        <v>29</v>
      </c>
      <c r="C348" t="s">
        <v>58</v>
      </c>
      <c r="G348" s="1" t="s">
        <v>87</v>
      </c>
      <c r="H348" s="1" t="s">
        <v>68</v>
      </c>
      <c r="I348" s="1" t="s">
        <v>385</v>
      </c>
      <c r="J348">
        <v>12</v>
      </c>
      <c r="K348" t="s">
        <v>60</v>
      </c>
      <c r="M348" s="19"/>
      <c r="N348" s="20"/>
      <c r="W348" s="1" t="s">
        <v>73</v>
      </c>
      <c r="AB348" t="s">
        <v>86</v>
      </c>
      <c r="AC348" t="str">
        <f t="shared" si="2"/>
        <v>A12SO-F6</v>
      </c>
      <c r="AF348" t="s">
        <v>382</v>
      </c>
    </row>
    <row r="349" spans="1:32" x14ac:dyDescent="0.25">
      <c r="A349">
        <v>30</v>
      </c>
      <c r="C349" t="s">
        <v>58</v>
      </c>
      <c r="G349" s="1" t="s">
        <v>87</v>
      </c>
      <c r="H349" s="1" t="s">
        <v>68</v>
      </c>
      <c r="I349" s="1" t="s">
        <v>385</v>
      </c>
      <c r="J349">
        <v>12</v>
      </c>
      <c r="K349" t="s">
        <v>60</v>
      </c>
      <c r="M349" s="19"/>
      <c r="N349" s="20"/>
      <c r="W349" s="1" t="s">
        <v>73</v>
      </c>
      <c r="AB349" t="s">
        <v>86</v>
      </c>
      <c r="AC349" t="str">
        <f t="shared" si="2"/>
        <v>A12SO-F10</v>
      </c>
      <c r="AF349" t="s">
        <v>380</v>
      </c>
    </row>
    <row r="350" spans="1:32" x14ac:dyDescent="0.25">
      <c r="A350">
        <v>31</v>
      </c>
      <c r="C350" t="s">
        <v>59</v>
      </c>
      <c r="G350" s="1" t="s">
        <v>87</v>
      </c>
      <c r="H350" s="1" t="s">
        <v>68</v>
      </c>
      <c r="I350" s="1" t="s">
        <v>385</v>
      </c>
      <c r="J350">
        <v>12</v>
      </c>
      <c r="K350" t="s">
        <v>60</v>
      </c>
      <c r="M350" s="19"/>
      <c r="N350" s="20"/>
      <c r="W350" s="1" t="s">
        <v>73</v>
      </c>
      <c r="AB350" t="s">
        <v>86</v>
      </c>
      <c r="AC350" t="str">
        <f t="shared" si="2"/>
        <v>A12SO-H1</v>
      </c>
      <c r="AF350" t="s">
        <v>239</v>
      </c>
    </row>
    <row r="351" spans="1:32" x14ac:dyDescent="0.25">
      <c r="A351">
        <v>32</v>
      </c>
      <c r="C351" t="s">
        <v>59</v>
      </c>
      <c r="G351" s="1" t="s">
        <v>87</v>
      </c>
      <c r="H351" s="1" t="s">
        <v>68</v>
      </c>
      <c r="I351" s="1" t="s">
        <v>385</v>
      </c>
      <c r="J351">
        <v>12</v>
      </c>
      <c r="K351" t="s">
        <v>60</v>
      </c>
      <c r="M351" s="19"/>
      <c r="N351" s="20"/>
      <c r="W351" s="1" t="s">
        <v>73</v>
      </c>
      <c r="AB351" t="s">
        <v>86</v>
      </c>
      <c r="AC351" t="str">
        <f t="shared" si="2"/>
        <v>A12SO-E1</v>
      </c>
      <c r="AF351" t="s">
        <v>137</v>
      </c>
    </row>
    <row r="352" spans="1:32" x14ac:dyDescent="0.25">
      <c r="A352">
        <v>33</v>
      </c>
      <c r="C352" t="s">
        <v>59</v>
      </c>
      <c r="G352" s="1" t="s">
        <v>87</v>
      </c>
      <c r="H352" s="1" t="s">
        <v>68</v>
      </c>
      <c r="I352" s="1" t="s">
        <v>385</v>
      </c>
      <c r="J352">
        <v>12</v>
      </c>
      <c r="K352" t="s">
        <v>60</v>
      </c>
      <c r="M352" s="19"/>
      <c r="N352" s="20"/>
      <c r="W352" s="1" t="s">
        <v>73</v>
      </c>
      <c r="AB352" t="s">
        <v>86</v>
      </c>
      <c r="AC352" t="str">
        <f t="shared" si="2"/>
        <v>A12SO-D1</v>
      </c>
      <c r="AF352" t="s">
        <v>379</v>
      </c>
    </row>
    <row r="353" spans="1:32" x14ac:dyDescent="0.25">
      <c r="A353">
        <v>34</v>
      </c>
      <c r="C353" t="s">
        <v>59</v>
      </c>
      <c r="G353" s="1" t="s">
        <v>87</v>
      </c>
      <c r="H353" s="1" t="s">
        <v>68</v>
      </c>
      <c r="I353" s="1" t="s">
        <v>385</v>
      </c>
      <c r="J353">
        <v>12</v>
      </c>
      <c r="K353" t="s">
        <v>60</v>
      </c>
      <c r="M353" s="19"/>
      <c r="N353" s="20"/>
      <c r="W353" s="1" t="s">
        <v>73</v>
      </c>
      <c r="AB353" t="s">
        <v>86</v>
      </c>
      <c r="AC353" t="str">
        <f t="shared" si="2"/>
        <v>A12SO-A9</v>
      </c>
      <c r="AF353" t="s">
        <v>133</v>
      </c>
    </row>
    <row r="354" spans="1:32" x14ac:dyDescent="0.25">
      <c r="A354">
        <v>35</v>
      </c>
      <c r="C354" t="s">
        <v>59</v>
      </c>
      <c r="G354" s="1" t="s">
        <v>87</v>
      </c>
      <c r="H354" s="1" t="s">
        <v>68</v>
      </c>
      <c r="I354" s="1" t="s">
        <v>385</v>
      </c>
      <c r="J354">
        <v>12</v>
      </c>
      <c r="K354" t="s">
        <v>60</v>
      </c>
      <c r="M354" s="19"/>
      <c r="N354" s="20"/>
      <c r="W354" s="1" t="s">
        <v>73</v>
      </c>
      <c r="AB354" t="s">
        <v>86</v>
      </c>
      <c r="AC354" t="str">
        <f t="shared" si="2"/>
        <v>A12SO-G1</v>
      </c>
      <c r="AF354" t="s">
        <v>381</v>
      </c>
    </row>
    <row r="355" spans="1:32" x14ac:dyDescent="0.25">
      <c r="A355">
        <v>36</v>
      </c>
      <c r="C355" t="s">
        <v>59</v>
      </c>
      <c r="G355" s="1" t="s">
        <v>87</v>
      </c>
      <c r="H355" s="1" t="s">
        <v>68</v>
      </c>
      <c r="I355" s="1" t="s">
        <v>385</v>
      </c>
      <c r="J355">
        <v>12</v>
      </c>
      <c r="K355" t="s">
        <v>60</v>
      </c>
      <c r="M355" s="19"/>
      <c r="N355" s="20"/>
      <c r="W355" s="1" t="s">
        <v>73</v>
      </c>
      <c r="AB355" t="s">
        <v>86</v>
      </c>
      <c r="AC355" t="str">
        <f t="shared" si="2"/>
        <v>A12SO-F4</v>
      </c>
      <c r="AF355" t="s">
        <v>150</v>
      </c>
    </row>
    <row r="356" spans="1:32" x14ac:dyDescent="0.25">
      <c r="A356">
        <v>37</v>
      </c>
      <c r="C356" t="s">
        <v>59</v>
      </c>
      <c r="G356" s="1" t="s">
        <v>87</v>
      </c>
      <c r="H356" s="1" t="s">
        <v>68</v>
      </c>
      <c r="I356" s="1" t="s">
        <v>385</v>
      </c>
      <c r="J356">
        <v>12</v>
      </c>
      <c r="K356" t="s">
        <v>60</v>
      </c>
      <c r="M356" s="19"/>
      <c r="N356" s="20"/>
      <c r="W356" s="1" t="s">
        <v>73</v>
      </c>
      <c r="AB356" t="s">
        <v>86</v>
      </c>
      <c r="AC356" t="str">
        <f t="shared" si="2"/>
        <v>A12SO-A1</v>
      </c>
      <c r="AF356" t="s">
        <v>247</v>
      </c>
    </row>
    <row r="357" spans="1:32" x14ac:dyDescent="0.25">
      <c r="A357">
        <v>38</v>
      </c>
      <c r="C357" t="s">
        <v>59</v>
      </c>
      <c r="G357" s="1" t="s">
        <v>87</v>
      </c>
      <c r="H357" s="1" t="s">
        <v>68</v>
      </c>
      <c r="I357" s="1" t="s">
        <v>385</v>
      </c>
      <c r="J357">
        <v>12</v>
      </c>
      <c r="K357" t="s">
        <v>60</v>
      </c>
      <c r="M357" s="19"/>
      <c r="N357" s="20"/>
      <c r="W357" s="1" t="s">
        <v>73</v>
      </c>
      <c r="AB357" t="s">
        <v>86</v>
      </c>
      <c r="AC357" t="str">
        <f t="shared" si="2"/>
        <v>A12SO-A10</v>
      </c>
      <c r="AF357" t="s">
        <v>138</v>
      </c>
    </row>
    <row r="358" spans="1:32" x14ac:dyDescent="0.25">
      <c r="A358">
        <v>39</v>
      </c>
      <c r="C358" t="s">
        <v>59</v>
      </c>
      <c r="G358" s="1" t="s">
        <v>87</v>
      </c>
      <c r="H358" s="1" t="s">
        <v>68</v>
      </c>
      <c r="I358" s="1" t="s">
        <v>385</v>
      </c>
      <c r="J358">
        <v>12</v>
      </c>
      <c r="K358" t="s">
        <v>60</v>
      </c>
      <c r="M358" s="19"/>
      <c r="N358" s="20"/>
      <c r="W358" s="1" t="s">
        <v>73</v>
      </c>
      <c r="AB358" t="s">
        <v>86</v>
      </c>
      <c r="AC358" t="str">
        <f t="shared" si="2"/>
        <v>A12SO-C9</v>
      </c>
      <c r="AF358" t="s">
        <v>176</v>
      </c>
    </row>
    <row r="359" spans="1:32" x14ac:dyDescent="0.25">
      <c r="A359">
        <v>40</v>
      </c>
      <c r="C359" t="s">
        <v>59</v>
      </c>
      <c r="G359" s="1" t="s">
        <v>87</v>
      </c>
      <c r="H359" s="1" t="s">
        <v>68</v>
      </c>
      <c r="I359" s="1" t="s">
        <v>385</v>
      </c>
      <c r="J359">
        <v>12</v>
      </c>
      <c r="K359" t="s">
        <v>60</v>
      </c>
      <c r="M359" s="19"/>
      <c r="N359" s="20"/>
      <c r="W359" s="1" t="s">
        <v>73</v>
      </c>
      <c r="AB359" t="s">
        <v>86</v>
      </c>
      <c r="AC359" t="str">
        <f>"A12"&amp;AB359&amp;"-"&amp;AF359</f>
        <v>A12SO-B3</v>
      </c>
      <c r="AF359" t="s">
        <v>242</v>
      </c>
    </row>
    <row r="360" spans="1:32" x14ac:dyDescent="0.25">
      <c r="A360">
        <v>1</v>
      </c>
      <c r="C360" t="s">
        <v>58</v>
      </c>
      <c r="G360" s="1" t="s">
        <v>87</v>
      </c>
      <c r="I360" s="1" t="s">
        <v>391</v>
      </c>
      <c r="J360">
        <v>8</v>
      </c>
      <c r="K360" t="s">
        <v>60</v>
      </c>
      <c r="W360" s="1" t="s">
        <v>69</v>
      </c>
      <c r="AB360" t="s">
        <v>84</v>
      </c>
      <c r="AC360" t="s">
        <v>397</v>
      </c>
    </row>
    <row r="361" spans="1:32" x14ac:dyDescent="0.25">
      <c r="A361">
        <v>2</v>
      </c>
      <c r="C361" t="s">
        <v>58</v>
      </c>
      <c r="G361" s="1" t="s">
        <v>87</v>
      </c>
      <c r="I361" s="1" t="s">
        <v>391</v>
      </c>
      <c r="J361">
        <v>8</v>
      </c>
      <c r="K361" t="s">
        <v>60</v>
      </c>
      <c r="W361" s="1" t="s">
        <v>69</v>
      </c>
      <c r="AB361" t="s">
        <v>84</v>
      </c>
      <c r="AC361" t="s">
        <v>398</v>
      </c>
    </row>
    <row r="362" spans="1:32" x14ac:dyDescent="0.25">
      <c r="A362">
        <v>3</v>
      </c>
      <c r="C362" t="s">
        <v>58</v>
      </c>
      <c r="G362" s="1" t="s">
        <v>87</v>
      </c>
      <c r="I362" s="1" t="s">
        <v>391</v>
      </c>
      <c r="J362">
        <v>8</v>
      </c>
      <c r="K362" t="s">
        <v>60</v>
      </c>
      <c r="W362" s="1" t="s">
        <v>69</v>
      </c>
      <c r="AB362" t="s">
        <v>84</v>
      </c>
      <c r="AC362" t="s">
        <v>399</v>
      </c>
    </row>
    <row r="363" spans="1:32" x14ac:dyDescent="0.25">
      <c r="A363">
        <v>4</v>
      </c>
      <c r="C363" t="s">
        <v>58</v>
      </c>
      <c r="G363" s="1" t="s">
        <v>87</v>
      </c>
      <c r="I363" s="1" t="s">
        <v>391</v>
      </c>
      <c r="J363">
        <v>8</v>
      </c>
      <c r="K363" t="s">
        <v>60</v>
      </c>
      <c r="W363" s="1" t="s">
        <v>69</v>
      </c>
      <c r="AB363" t="s">
        <v>84</v>
      </c>
      <c r="AC363" t="s">
        <v>400</v>
      </c>
    </row>
    <row r="364" spans="1:32" x14ac:dyDescent="0.25">
      <c r="A364">
        <v>5</v>
      </c>
      <c r="C364" t="s">
        <v>58</v>
      </c>
      <c r="G364" s="1" t="s">
        <v>87</v>
      </c>
      <c r="I364" s="1" t="s">
        <v>391</v>
      </c>
      <c r="J364">
        <v>8</v>
      </c>
      <c r="K364" t="s">
        <v>60</v>
      </c>
      <c r="W364" s="1" t="s">
        <v>69</v>
      </c>
      <c r="AB364" t="s">
        <v>84</v>
      </c>
      <c r="AC364" t="s">
        <v>401</v>
      </c>
    </row>
    <row r="365" spans="1:32" x14ac:dyDescent="0.25">
      <c r="A365">
        <v>6</v>
      </c>
      <c r="C365" t="s">
        <v>58</v>
      </c>
      <c r="G365" s="1" t="s">
        <v>87</v>
      </c>
      <c r="I365" s="1" t="s">
        <v>391</v>
      </c>
      <c r="J365">
        <v>8</v>
      </c>
      <c r="K365" t="s">
        <v>60</v>
      </c>
      <c r="W365" s="1" t="s">
        <v>69</v>
      </c>
      <c r="AB365" t="s">
        <v>84</v>
      </c>
      <c r="AC365" t="s">
        <v>402</v>
      </c>
    </row>
    <row r="366" spans="1:32" x14ac:dyDescent="0.25">
      <c r="A366">
        <v>7</v>
      </c>
      <c r="C366" t="s">
        <v>58</v>
      </c>
      <c r="G366" s="1" t="s">
        <v>87</v>
      </c>
      <c r="I366" s="1" t="s">
        <v>391</v>
      </c>
      <c r="J366">
        <v>8</v>
      </c>
      <c r="K366" t="s">
        <v>60</v>
      </c>
      <c r="W366" s="1" t="s">
        <v>69</v>
      </c>
      <c r="AB366" t="s">
        <v>84</v>
      </c>
      <c r="AC366" t="s">
        <v>403</v>
      </c>
    </row>
    <row r="367" spans="1:32" x14ac:dyDescent="0.25">
      <c r="A367">
        <v>8</v>
      </c>
      <c r="C367" t="s">
        <v>58</v>
      </c>
      <c r="G367" s="1" t="s">
        <v>87</v>
      </c>
      <c r="I367" s="1" t="s">
        <v>391</v>
      </c>
      <c r="J367">
        <v>8</v>
      </c>
      <c r="K367" t="s">
        <v>60</v>
      </c>
      <c r="W367" s="1" t="s">
        <v>69</v>
      </c>
      <c r="AB367" t="s">
        <v>84</v>
      </c>
      <c r="AC367" t="s">
        <v>404</v>
      </c>
    </row>
    <row r="368" spans="1:32" x14ac:dyDescent="0.25">
      <c r="A368">
        <v>9</v>
      </c>
      <c r="C368" t="s">
        <v>58</v>
      </c>
      <c r="G368" s="1" t="s">
        <v>87</v>
      </c>
      <c r="I368" s="1" t="s">
        <v>391</v>
      </c>
      <c r="J368">
        <v>8</v>
      </c>
      <c r="K368" t="s">
        <v>60</v>
      </c>
      <c r="W368" s="1" t="s">
        <v>69</v>
      </c>
      <c r="AB368" t="s">
        <v>84</v>
      </c>
      <c r="AC368" t="s">
        <v>405</v>
      </c>
    </row>
    <row r="369" spans="1:29" x14ac:dyDescent="0.25">
      <c r="A369">
        <v>10</v>
      </c>
      <c r="C369" t="s">
        <v>58</v>
      </c>
      <c r="G369" s="1" t="s">
        <v>87</v>
      </c>
      <c r="I369" s="1" t="s">
        <v>391</v>
      </c>
      <c r="J369">
        <v>8</v>
      </c>
      <c r="K369" t="s">
        <v>60</v>
      </c>
      <c r="W369" s="1" t="s">
        <v>69</v>
      </c>
      <c r="AB369" t="s">
        <v>84</v>
      </c>
      <c r="AC369" t="s">
        <v>406</v>
      </c>
    </row>
    <row r="370" spans="1:29" x14ac:dyDescent="0.25">
      <c r="A370">
        <v>11</v>
      </c>
      <c r="C370" t="s">
        <v>58</v>
      </c>
      <c r="G370" s="1" t="s">
        <v>87</v>
      </c>
      <c r="I370" s="1" t="s">
        <v>391</v>
      </c>
      <c r="J370">
        <v>8</v>
      </c>
      <c r="K370" t="s">
        <v>60</v>
      </c>
      <c r="W370" s="1" t="s">
        <v>69</v>
      </c>
      <c r="AB370" t="s">
        <v>84</v>
      </c>
      <c r="AC370" t="s">
        <v>407</v>
      </c>
    </row>
    <row r="371" spans="1:29" x14ac:dyDescent="0.25">
      <c r="A371">
        <v>12</v>
      </c>
      <c r="C371" t="s">
        <v>58</v>
      </c>
      <c r="G371" s="1" t="s">
        <v>87</v>
      </c>
      <c r="I371" s="1" t="s">
        <v>391</v>
      </c>
      <c r="J371">
        <v>8</v>
      </c>
      <c r="K371" t="s">
        <v>60</v>
      </c>
      <c r="W371" s="1" t="s">
        <v>69</v>
      </c>
      <c r="AB371" t="s">
        <v>84</v>
      </c>
      <c r="AC371" t="s">
        <v>408</v>
      </c>
    </row>
    <row r="372" spans="1:29" x14ac:dyDescent="0.25">
      <c r="A372">
        <v>13</v>
      </c>
      <c r="C372" t="s">
        <v>58</v>
      </c>
      <c r="G372" s="1" t="s">
        <v>87</v>
      </c>
      <c r="I372" s="1" t="s">
        <v>391</v>
      </c>
      <c r="J372">
        <v>8</v>
      </c>
      <c r="K372" t="s">
        <v>60</v>
      </c>
      <c r="W372" s="1" t="s">
        <v>69</v>
      </c>
      <c r="AB372" t="s">
        <v>84</v>
      </c>
      <c r="AC372" t="s">
        <v>409</v>
      </c>
    </row>
    <row r="373" spans="1:29" x14ac:dyDescent="0.25">
      <c r="A373">
        <v>14</v>
      </c>
      <c r="C373" t="s">
        <v>58</v>
      </c>
      <c r="G373" s="1" t="s">
        <v>87</v>
      </c>
      <c r="I373" s="1" t="s">
        <v>391</v>
      </c>
      <c r="J373">
        <v>8</v>
      </c>
      <c r="K373" t="s">
        <v>60</v>
      </c>
      <c r="W373" s="1" t="s">
        <v>69</v>
      </c>
      <c r="AB373" t="s">
        <v>84</v>
      </c>
      <c r="AC373" t="s">
        <v>410</v>
      </c>
    </row>
    <row r="374" spans="1:29" x14ac:dyDescent="0.25">
      <c r="A374">
        <v>15</v>
      </c>
      <c r="C374" t="s">
        <v>58</v>
      </c>
      <c r="G374" s="1" t="s">
        <v>87</v>
      </c>
      <c r="I374" s="1" t="s">
        <v>391</v>
      </c>
      <c r="J374">
        <v>8</v>
      </c>
      <c r="K374" t="s">
        <v>60</v>
      </c>
      <c r="W374" s="1" t="s">
        <v>69</v>
      </c>
      <c r="AB374" t="s">
        <v>84</v>
      </c>
      <c r="AC374" t="s">
        <v>411</v>
      </c>
    </row>
    <row r="375" spans="1:29" x14ac:dyDescent="0.25">
      <c r="A375">
        <v>16</v>
      </c>
      <c r="C375" t="s">
        <v>59</v>
      </c>
      <c r="G375" s="1" t="s">
        <v>87</v>
      </c>
      <c r="I375" s="1" t="s">
        <v>391</v>
      </c>
      <c r="J375">
        <v>8</v>
      </c>
      <c r="K375" t="s">
        <v>60</v>
      </c>
      <c r="W375" s="1" t="s">
        <v>69</v>
      </c>
      <c r="AB375" t="s">
        <v>84</v>
      </c>
      <c r="AC375" t="s">
        <v>412</v>
      </c>
    </row>
    <row r="376" spans="1:29" x14ac:dyDescent="0.25">
      <c r="A376">
        <v>17</v>
      </c>
      <c r="C376" t="s">
        <v>59</v>
      </c>
      <c r="G376" s="1" t="s">
        <v>87</v>
      </c>
      <c r="I376" s="1" t="s">
        <v>391</v>
      </c>
      <c r="J376">
        <v>8</v>
      </c>
      <c r="K376" t="s">
        <v>60</v>
      </c>
      <c r="W376" s="1" t="s">
        <v>69</v>
      </c>
      <c r="AB376" t="s">
        <v>84</v>
      </c>
      <c r="AC376" t="s">
        <v>413</v>
      </c>
    </row>
    <row r="377" spans="1:29" x14ac:dyDescent="0.25">
      <c r="A377">
        <v>18</v>
      </c>
      <c r="C377" t="s">
        <v>59</v>
      </c>
      <c r="G377" s="1" t="s">
        <v>87</v>
      </c>
      <c r="I377" s="1" t="s">
        <v>391</v>
      </c>
      <c r="J377">
        <v>8</v>
      </c>
      <c r="K377" t="s">
        <v>60</v>
      </c>
      <c r="W377" s="1" t="s">
        <v>69</v>
      </c>
      <c r="AB377" t="s">
        <v>84</v>
      </c>
      <c r="AC377" t="s">
        <v>414</v>
      </c>
    </row>
    <row r="378" spans="1:29" x14ac:dyDescent="0.25">
      <c r="A378">
        <v>19</v>
      </c>
      <c r="C378" t="s">
        <v>59</v>
      </c>
      <c r="G378" s="1" t="s">
        <v>87</v>
      </c>
      <c r="I378" s="1" t="s">
        <v>391</v>
      </c>
      <c r="J378">
        <v>8</v>
      </c>
      <c r="K378" t="s">
        <v>60</v>
      </c>
      <c r="W378" s="1" t="s">
        <v>69</v>
      </c>
      <c r="AB378" t="s">
        <v>84</v>
      </c>
      <c r="AC378" t="s">
        <v>415</v>
      </c>
    </row>
    <row r="379" spans="1:29" x14ac:dyDescent="0.25">
      <c r="A379">
        <v>20</v>
      </c>
      <c r="C379" t="s">
        <v>59</v>
      </c>
      <c r="G379" s="1" t="s">
        <v>87</v>
      </c>
      <c r="I379" s="1" t="s">
        <v>391</v>
      </c>
      <c r="J379">
        <v>8</v>
      </c>
      <c r="K379" t="s">
        <v>60</v>
      </c>
      <c r="W379" s="1" t="s">
        <v>69</v>
      </c>
      <c r="AB379" t="s">
        <v>84</v>
      </c>
      <c r="AC379" t="s">
        <v>416</v>
      </c>
    </row>
    <row r="380" spans="1:29" x14ac:dyDescent="0.25">
      <c r="A380">
        <v>21</v>
      </c>
      <c r="C380" t="s">
        <v>59</v>
      </c>
      <c r="G380" s="1" t="s">
        <v>87</v>
      </c>
      <c r="I380" s="1" t="s">
        <v>391</v>
      </c>
      <c r="J380">
        <v>8</v>
      </c>
      <c r="K380" t="s">
        <v>60</v>
      </c>
      <c r="W380" s="1" t="s">
        <v>69</v>
      </c>
      <c r="AB380" t="s">
        <v>84</v>
      </c>
      <c r="AC380" t="s">
        <v>417</v>
      </c>
    </row>
    <row r="381" spans="1:29" x14ac:dyDescent="0.25">
      <c r="A381">
        <v>22</v>
      </c>
      <c r="C381" t="s">
        <v>59</v>
      </c>
      <c r="G381" s="1" t="s">
        <v>87</v>
      </c>
      <c r="I381" s="1" t="s">
        <v>391</v>
      </c>
      <c r="J381">
        <v>8</v>
      </c>
      <c r="K381" t="s">
        <v>60</v>
      </c>
      <c r="W381" s="1" t="s">
        <v>69</v>
      </c>
      <c r="AB381" t="s">
        <v>84</v>
      </c>
      <c r="AC381" t="s">
        <v>418</v>
      </c>
    </row>
    <row r="382" spans="1:29" x14ac:dyDescent="0.25">
      <c r="A382">
        <v>23</v>
      </c>
      <c r="C382" t="s">
        <v>59</v>
      </c>
      <c r="G382" s="1" t="s">
        <v>87</v>
      </c>
      <c r="I382" s="1" t="s">
        <v>391</v>
      </c>
      <c r="J382">
        <v>8</v>
      </c>
      <c r="K382" t="s">
        <v>60</v>
      </c>
      <c r="W382" s="1" t="s">
        <v>69</v>
      </c>
      <c r="AB382" t="s">
        <v>84</v>
      </c>
      <c r="AC382" t="s">
        <v>419</v>
      </c>
    </row>
    <row r="383" spans="1:29" x14ac:dyDescent="0.25">
      <c r="A383">
        <v>24</v>
      </c>
      <c r="C383" t="s">
        <v>59</v>
      </c>
      <c r="G383" s="1" t="s">
        <v>87</v>
      </c>
      <c r="I383" s="1" t="s">
        <v>391</v>
      </c>
      <c r="J383">
        <v>8</v>
      </c>
      <c r="K383" t="s">
        <v>60</v>
      </c>
      <c r="W383" s="1" t="s">
        <v>69</v>
      </c>
      <c r="AB383" t="s">
        <v>84</v>
      </c>
      <c r="AC383" t="s">
        <v>420</v>
      </c>
    </row>
    <row r="384" spans="1:29" x14ac:dyDescent="0.25">
      <c r="A384">
        <v>25</v>
      </c>
      <c r="C384" t="s">
        <v>59</v>
      </c>
      <c r="G384" s="1" t="s">
        <v>87</v>
      </c>
      <c r="I384" s="1" t="s">
        <v>391</v>
      </c>
      <c r="J384">
        <v>8</v>
      </c>
      <c r="K384" t="s">
        <v>60</v>
      </c>
      <c r="W384" s="1" t="s">
        <v>69</v>
      </c>
      <c r="AB384" t="s">
        <v>84</v>
      </c>
      <c r="AC384" t="s">
        <v>421</v>
      </c>
    </row>
    <row r="385" spans="1:32" x14ac:dyDescent="0.25">
      <c r="A385">
        <v>26</v>
      </c>
      <c r="C385" t="s">
        <v>59</v>
      </c>
      <c r="G385" s="1" t="s">
        <v>87</v>
      </c>
      <c r="I385" s="1" t="s">
        <v>391</v>
      </c>
      <c r="J385">
        <v>8</v>
      </c>
      <c r="K385" t="s">
        <v>60</v>
      </c>
      <c r="W385" s="1" t="s">
        <v>69</v>
      </c>
      <c r="AB385" t="s">
        <v>84</v>
      </c>
      <c r="AC385" t="s">
        <v>422</v>
      </c>
    </row>
    <row r="386" spans="1:32" x14ac:dyDescent="0.25">
      <c r="A386">
        <v>27</v>
      </c>
      <c r="C386" t="s">
        <v>59</v>
      </c>
      <c r="G386" s="1" t="s">
        <v>87</v>
      </c>
      <c r="I386" s="1" t="s">
        <v>391</v>
      </c>
      <c r="J386">
        <v>8</v>
      </c>
      <c r="K386" t="s">
        <v>60</v>
      </c>
      <c r="W386" s="1" t="s">
        <v>69</v>
      </c>
      <c r="AB386" t="s">
        <v>84</v>
      </c>
      <c r="AC386" t="s">
        <v>423</v>
      </c>
    </row>
    <row r="387" spans="1:32" x14ac:dyDescent="0.25">
      <c r="A387">
        <v>28</v>
      </c>
      <c r="C387" t="s">
        <v>59</v>
      </c>
      <c r="G387" s="1" t="s">
        <v>87</v>
      </c>
      <c r="I387" s="1" t="s">
        <v>391</v>
      </c>
      <c r="J387">
        <v>8</v>
      </c>
      <c r="K387" t="s">
        <v>60</v>
      </c>
      <c r="W387" s="1" t="s">
        <v>69</v>
      </c>
      <c r="AB387" t="s">
        <v>84</v>
      </c>
      <c r="AC387" t="s">
        <v>424</v>
      </c>
    </row>
    <row r="388" spans="1:32" x14ac:dyDescent="0.25">
      <c r="A388">
        <v>29</v>
      </c>
      <c r="C388" t="s">
        <v>59</v>
      </c>
      <c r="G388" s="1" t="s">
        <v>87</v>
      </c>
      <c r="I388" s="1" t="s">
        <v>391</v>
      </c>
      <c r="J388">
        <v>8</v>
      </c>
      <c r="K388" t="s">
        <v>60</v>
      </c>
      <c r="W388" s="1" t="s">
        <v>69</v>
      </c>
      <c r="AB388" t="s">
        <v>84</v>
      </c>
      <c r="AC388" t="s">
        <v>425</v>
      </c>
    </row>
    <row r="389" spans="1:32" x14ac:dyDescent="0.25">
      <c r="A389">
        <v>30</v>
      </c>
      <c r="C389" t="s">
        <v>59</v>
      </c>
      <c r="G389" s="1" t="s">
        <v>87</v>
      </c>
      <c r="I389" s="1" t="s">
        <v>391</v>
      </c>
      <c r="J389">
        <v>8</v>
      </c>
      <c r="K389" t="s">
        <v>60</v>
      </c>
      <c r="W389" s="1" t="s">
        <v>69</v>
      </c>
      <c r="AB389" t="s">
        <v>84</v>
      </c>
      <c r="AC389" t="s">
        <v>426</v>
      </c>
    </row>
    <row r="390" spans="1:32" x14ac:dyDescent="0.25">
      <c r="A390">
        <v>1</v>
      </c>
      <c r="C390" t="s">
        <v>58</v>
      </c>
      <c r="G390" s="1" t="s">
        <v>87</v>
      </c>
      <c r="I390" s="1" t="s">
        <v>391</v>
      </c>
      <c r="J390">
        <v>8</v>
      </c>
      <c r="K390" t="s">
        <v>60</v>
      </c>
      <c r="W390" s="1" t="s">
        <v>69</v>
      </c>
      <c r="AB390" t="s">
        <v>85</v>
      </c>
      <c r="AC390" t="str">
        <f t="shared" ref="AC390:AC424" si="3">"A8"&amp;AB390&amp;"-"&amp;AF390</f>
        <v>A8RT-H5</v>
      </c>
      <c r="AF390" t="s">
        <v>145</v>
      </c>
    </row>
    <row r="391" spans="1:32" x14ac:dyDescent="0.25">
      <c r="A391">
        <v>2</v>
      </c>
      <c r="C391" t="s">
        <v>58</v>
      </c>
      <c r="G391" s="1" t="s">
        <v>87</v>
      </c>
      <c r="I391" s="1" t="s">
        <v>391</v>
      </c>
      <c r="J391">
        <v>8</v>
      </c>
      <c r="K391" t="s">
        <v>60</v>
      </c>
      <c r="W391" s="1" t="s">
        <v>69</v>
      </c>
      <c r="AB391" t="s">
        <v>85</v>
      </c>
      <c r="AC391" t="str">
        <f t="shared" si="3"/>
        <v>A8RT-G11</v>
      </c>
      <c r="AF391" t="s">
        <v>249</v>
      </c>
    </row>
    <row r="392" spans="1:32" x14ac:dyDescent="0.25">
      <c r="A392">
        <v>3</v>
      </c>
      <c r="C392" t="s">
        <v>58</v>
      </c>
      <c r="G392" s="1" t="s">
        <v>87</v>
      </c>
      <c r="I392" s="1" t="s">
        <v>391</v>
      </c>
      <c r="J392">
        <v>8</v>
      </c>
      <c r="K392" t="s">
        <v>60</v>
      </c>
      <c r="W392" s="1" t="s">
        <v>69</v>
      </c>
      <c r="AB392" t="s">
        <v>85</v>
      </c>
      <c r="AC392" t="str">
        <f t="shared" si="3"/>
        <v>A8RT-B6</v>
      </c>
      <c r="AF392" t="s">
        <v>130</v>
      </c>
    </row>
    <row r="393" spans="1:32" x14ac:dyDescent="0.25">
      <c r="A393">
        <v>4</v>
      </c>
      <c r="C393" t="s">
        <v>58</v>
      </c>
      <c r="G393" s="1" t="s">
        <v>87</v>
      </c>
      <c r="I393" s="1" t="s">
        <v>391</v>
      </c>
      <c r="J393">
        <v>8</v>
      </c>
      <c r="K393" t="s">
        <v>60</v>
      </c>
      <c r="W393" s="1" t="s">
        <v>69</v>
      </c>
      <c r="AB393" t="s">
        <v>85</v>
      </c>
      <c r="AC393" t="str">
        <f t="shared" si="3"/>
        <v>A8RT-C5</v>
      </c>
      <c r="AF393" t="s">
        <v>123</v>
      </c>
    </row>
    <row r="394" spans="1:32" x14ac:dyDescent="0.25">
      <c r="A394">
        <v>5</v>
      </c>
      <c r="C394" t="s">
        <v>58</v>
      </c>
      <c r="G394" s="1" t="s">
        <v>87</v>
      </c>
      <c r="I394" s="1" t="s">
        <v>391</v>
      </c>
      <c r="J394">
        <v>8</v>
      </c>
      <c r="K394" t="s">
        <v>60</v>
      </c>
      <c r="W394" s="1" t="s">
        <v>69</v>
      </c>
      <c r="AB394" t="s">
        <v>85</v>
      </c>
      <c r="AC394" t="str">
        <f t="shared" si="3"/>
        <v>A8RT-G12</v>
      </c>
      <c r="AF394" t="s">
        <v>147</v>
      </c>
    </row>
    <row r="395" spans="1:32" x14ac:dyDescent="0.25">
      <c r="A395">
        <v>6</v>
      </c>
      <c r="C395" t="s">
        <v>58</v>
      </c>
      <c r="G395" s="1" t="s">
        <v>87</v>
      </c>
      <c r="I395" s="1" t="s">
        <v>391</v>
      </c>
      <c r="J395">
        <v>8</v>
      </c>
      <c r="K395" t="s">
        <v>60</v>
      </c>
      <c r="W395" s="1" t="s">
        <v>69</v>
      </c>
      <c r="AB395" t="s">
        <v>85</v>
      </c>
      <c r="AC395" t="str">
        <f t="shared" si="3"/>
        <v>A8RT-G6</v>
      </c>
      <c r="AF395" t="s">
        <v>235</v>
      </c>
    </row>
    <row r="396" spans="1:32" x14ac:dyDescent="0.25">
      <c r="A396">
        <v>7</v>
      </c>
      <c r="C396" t="s">
        <v>58</v>
      </c>
      <c r="G396" s="1" t="s">
        <v>87</v>
      </c>
      <c r="I396" s="1" t="s">
        <v>391</v>
      </c>
      <c r="J396">
        <v>8</v>
      </c>
      <c r="K396" t="s">
        <v>60</v>
      </c>
      <c r="W396" s="1" t="s">
        <v>69</v>
      </c>
      <c r="AB396" t="s">
        <v>85</v>
      </c>
      <c r="AC396" t="str">
        <f t="shared" si="3"/>
        <v>A8RT-D12</v>
      </c>
      <c r="AF396" t="s">
        <v>162</v>
      </c>
    </row>
    <row r="397" spans="1:32" x14ac:dyDescent="0.25">
      <c r="A397">
        <v>8</v>
      </c>
      <c r="C397" t="s">
        <v>58</v>
      </c>
      <c r="G397" s="1" t="s">
        <v>87</v>
      </c>
      <c r="I397" s="1" t="s">
        <v>391</v>
      </c>
      <c r="J397">
        <v>8</v>
      </c>
      <c r="K397" t="s">
        <v>60</v>
      </c>
      <c r="W397" s="1" t="s">
        <v>69</v>
      </c>
      <c r="AB397" t="s">
        <v>85</v>
      </c>
      <c r="AC397" t="str">
        <f t="shared" si="3"/>
        <v>A8RT-A7</v>
      </c>
      <c r="AF397" t="s">
        <v>164</v>
      </c>
    </row>
    <row r="398" spans="1:32" x14ac:dyDescent="0.25">
      <c r="A398">
        <v>9</v>
      </c>
      <c r="C398" t="s">
        <v>58</v>
      </c>
      <c r="G398" s="1" t="s">
        <v>87</v>
      </c>
      <c r="I398" s="1" t="s">
        <v>391</v>
      </c>
      <c r="J398">
        <v>8</v>
      </c>
      <c r="K398" t="s">
        <v>60</v>
      </c>
      <c r="W398" s="1" t="s">
        <v>69</v>
      </c>
      <c r="AB398" t="s">
        <v>85</v>
      </c>
      <c r="AC398" t="str">
        <f t="shared" si="3"/>
        <v>A8RT-D2</v>
      </c>
      <c r="AF398" t="s">
        <v>172</v>
      </c>
    </row>
    <row r="399" spans="1:32" x14ac:dyDescent="0.25">
      <c r="A399">
        <v>10</v>
      </c>
      <c r="C399" t="s">
        <v>58</v>
      </c>
      <c r="G399" s="1" t="s">
        <v>87</v>
      </c>
      <c r="I399" s="1" t="s">
        <v>391</v>
      </c>
      <c r="J399">
        <v>8</v>
      </c>
      <c r="K399" t="s">
        <v>60</v>
      </c>
      <c r="W399" s="1" t="s">
        <v>69</v>
      </c>
      <c r="AB399" t="s">
        <v>85</v>
      </c>
      <c r="AC399" t="str">
        <f t="shared" si="3"/>
        <v>A8RT-B10</v>
      </c>
      <c r="AF399" t="s">
        <v>154</v>
      </c>
    </row>
    <row r="400" spans="1:32" x14ac:dyDescent="0.25">
      <c r="A400">
        <v>11</v>
      </c>
      <c r="C400" t="s">
        <v>58</v>
      </c>
      <c r="G400" s="1" t="s">
        <v>87</v>
      </c>
      <c r="I400" s="1" t="s">
        <v>391</v>
      </c>
      <c r="J400">
        <v>8</v>
      </c>
      <c r="K400" t="s">
        <v>60</v>
      </c>
      <c r="W400" s="1" t="s">
        <v>69</v>
      </c>
      <c r="AB400" t="s">
        <v>85</v>
      </c>
      <c r="AC400" t="str">
        <f t="shared" si="3"/>
        <v>A8RT-D4</v>
      </c>
      <c r="AF400" t="s">
        <v>236</v>
      </c>
    </row>
    <row r="401" spans="1:36" x14ac:dyDescent="0.25">
      <c r="A401">
        <v>12</v>
      </c>
      <c r="C401" t="s">
        <v>58</v>
      </c>
      <c r="G401" s="1" t="s">
        <v>87</v>
      </c>
      <c r="I401" s="1" t="s">
        <v>391</v>
      </c>
      <c r="J401">
        <v>8</v>
      </c>
      <c r="K401" t="s">
        <v>60</v>
      </c>
      <c r="W401" s="1" t="s">
        <v>69</v>
      </c>
      <c r="AB401" t="s">
        <v>85</v>
      </c>
      <c r="AC401" t="str">
        <f t="shared" si="3"/>
        <v>A8RT-C9</v>
      </c>
      <c r="AD401" s="9">
        <v>43367</v>
      </c>
      <c r="AE401">
        <v>31</v>
      </c>
      <c r="AF401" t="s">
        <v>176</v>
      </c>
      <c r="AG401" t="s">
        <v>1047</v>
      </c>
      <c r="AH401">
        <v>10</v>
      </c>
      <c r="AI401">
        <v>2</v>
      </c>
      <c r="AJ401" s="63">
        <v>0.71875</v>
      </c>
    </row>
    <row r="402" spans="1:36" x14ac:dyDescent="0.25">
      <c r="A402">
        <v>13</v>
      </c>
      <c r="C402" t="s">
        <v>58</v>
      </c>
      <c r="G402" s="1" t="s">
        <v>87</v>
      </c>
      <c r="I402" s="1" t="s">
        <v>391</v>
      </c>
      <c r="J402">
        <v>8</v>
      </c>
      <c r="K402" t="s">
        <v>60</v>
      </c>
      <c r="W402" s="1" t="s">
        <v>69</v>
      </c>
      <c r="AB402" t="s">
        <v>85</v>
      </c>
      <c r="AC402" t="str">
        <f t="shared" si="3"/>
        <v>A8RT-H3</v>
      </c>
      <c r="AD402" s="9">
        <v>43367</v>
      </c>
      <c r="AE402">
        <v>31</v>
      </c>
      <c r="AF402" t="s">
        <v>165</v>
      </c>
      <c r="AG402" t="s">
        <v>1047</v>
      </c>
      <c r="AH402">
        <v>28</v>
      </c>
      <c r="AI402">
        <v>2</v>
      </c>
      <c r="AJ402" s="63">
        <v>0.71875</v>
      </c>
    </row>
    <row r="403" spans="1:36" x14ac:dyDescent="0.25">
      <c r="A403">
        <v>14</v>
      </c>
      <c r="C403" t="s">
        <v>58</v>
      </c>
      <c r="G403" s="1" t="s">
        <v>87</v>
      </c>
      <c r="I403" s="1" t="s">
        <v>391</v>
      </c>
      <c r="J403">
        <v>8</v>
      </c>
      <c r="K403" t="s">
        <v>60</v>
      </c>
      <c r="W403" s="1" t="s">
        <v>69</v>
      </c>
      <c r="AB403" t="s">
        <v>85</v>
      </c>
      <c r="AC403" t="str">
        <f t="shared" si="3"/>
        <v>A8RT-C3</v>
      </c>
      <c r="AD403" s="9">
        <v>43368</v>
      </c>
      <c r="AE403">
        <v>32</v>
      </c>
      <c r="AF403" t="s">
        <v>392</v>
      </c>
      <c r="AG403" t="s">
        <v>1047</v>
      </c>
      <c r="AH403">
        <v>14</v>
      </c>
      <c r="AI403">
        <v>1</v>
      </c>
      <c r="AJ403" s="63">
        <v>0.49652777777777773</v>
      </c>
    </row>
    <row r="404" spans="1:36" x14ac:dyDescent="0.25">
      <c r="A404">
        <v>15</v>
      </c>
      <c r="C404" t="s">
        <v>58</v>
      </c>
      <c r="G404" s="1" t="s">
        <v>87</v>
      </c>
      <c r="I404" s="1" t="s">
        <v>391</v>
      </c>
      <c r="J404">
        <v>8</v>
      </c>
      <c r="K404" t="s">
        <v>60</v>
      </c>
      <c r="W404" s="1" t="s">
        <v>69</v>
      </c>
      <c r="AB404" t="s">
        <v>85</v>
      </c>
      <c r="AC404" t="str">
        <f t="shared" si="3"/>
        <v>A8RT-H8</v>
      </c>
      <c r="AF404" t="s">
        <v>152</v>
      </c>
    </row>
    <row r="405" spans="1:36" x14ac:dyDescent="0.25">
      <c r="A405">
        <v>16</v>
      </c>
      <c r="C405" t="s">
        <v>59</v>
      </c>
      <c r="G405" s="1" t="s">
        <v>87</v>
      </c>
      <c r="I405" s="1" t="s">
        <v>391</v>
      </c>
      <c r="J405">
        <v>8</v>
      </c>
      <c r="K405" t="s">
        <v>60</v>
      </c>
      <c r="W405" s="1" t="s">
        <v>69</v>
      </c>
      <c r="AB405" t="s">
        <v>85</v>
      </c>
      <c r="AC405" t="str">
        <f t="shared" si="3"/>
        <v>A8RT-C2</v>
      </c>
      <c r="AF405" t="s">
        <v>149</v>
      </c>
    </row>
    <row r="406" spans="1:36" x14ac:dyDescent="0.25">
      <c r="A406">
        <v>17</v>
      </c>
      <c r="C406" t="s">
        <v>59</v>
      </c>
      <c r="G406" s="1" t="s">
        <v>87</v>
      </c>
      <c r="I406" s="1" t="s">
        <v>391</v>
      </c>
      <c r="J406">
        <v>8</v>
      </c>
      <c r="K406" t="s">
        <v>60</v>
      </c>
      <c r="W406" s="1" t="s">
        <v>69</v>
      </c>
      <c r="AB406" t="s">
        <v>85</v>
      </c>
      <c r="AC406" t="str">
        <f t="shared" si="3"/>
        <v>A8RT-F11</v>
      </c>
      <c r="AF406" t="s">
        <v>158</v>
      </c>
    </row>
    <row r="407" spans="1:36" x14ac:dyDescent="0.25">
      <c r="A407">
        <v>18</v>
      </c>
      <c r="C407" t="s">
        <v>59</v>
      </c>
      <c r="G407" s="1" t="s">
        <v>87</v>
      </c>
      <c r="I407" s="1" t="s">
        <v>391</v>
      </c>
      <c r="J407">
        <v>8</v>
      </c>
      <c r="K407" t="s">
        <v>60</v>
      </c>
      <c r="W407" s="1" t="s">
        <v>69</v>
      </c>
      <c r="AB407" t="s">
        <v>85</v>
      </c>
      <c r="AC407" t="str">
        <f t="shared" si="3"/>
        <v>A8RT-C6</v>
      </c>
      <c r="AF407" t="s">
        <v>168</v>
      </c>
    </row>
    <row r="408" spans="1:36" x14ac:dyDescent="0.25">
      <c r="A408">
        <v>19</v>
      </c>
      <c r="C408" t="s">
        <v>59</v>
      </c>
      <c r="G408" s="1" t="s">
        <v>87</v>
      </c>
      <c r="I408" s="1" t="s">
        <v>391</v>
      </c>
      <c r="J408">
        <v>8</v>
      </c>
      <c r="K408" t="s">
        <v>60</v>
      </c>
      <c r="W408" s="1" t="s">
        <v>69</v>
      </c>
      <c r="AB408" t="s">
        <v>85</v>
      </c>
      <c r="AC408" t="str">
        <f t="shared" si="3"/>
        <v>A8RT-F7</v>
      </c>
      <c r="AF408" t="s">
        <v>171</v>
      </c>
    </row>
    <row r="409" spans="1:36" x14ac:dyDescent="0.25">
      <c r="A409">
        <v>20</v>
      </c>
      <c r="C409" t="s">
        <v>59</v>
      </c>
      <c r="G409" s="1" t="s">
        <v>87</v>
      </c>
      <c r="I409" s="1" t="s">
        <v>391</v>
      </c>
      <c r="J409">
        <v>8</v>
      </c>
      <c r="K409" t="s">
        <v>60</v>
      </c>
      <c r="W409" s="1" t="s">
        <v>69</v>
      </c>
      <c r="AB409" t="s">
        <v>85</v>
      </c>
      <c r="AC409" t="str">
        <f t="shared" si="3"/>
        <v>A8RT-G10</v>
      </c>
      <c r="AD409" s="9">
        <v>43367</v>
      </c>
      <c r="AE409">
        <v>31</v>
      </c>
      <c r="AF409" t="s">
        <v>393</v>
      </c>
      <c r="AG409" t="s">
        <v>1047</v>
      </c>
      <c r="AH409">
        <v>5</v>
      </c>
      <c r="AI409">
        <v>2</v>
      </c>
      <c r="AJ409" s="63">
        <v>0.71875</v>
      </c>
    </row>
    <row r="410" spans="1:36" x14ac:dyDescent="0.25">
      <c r="A410">
        <v>21</v>
      </c>
      <c r="C410" t="s">
        <v>59</v>
      </c>
      <c r="G410" s="1" t="s">
        <v>87</v>
      </c>
      <c r="I410" s="1" t="s">
        <v>391</v>
      </c>
      <c r="J410">
        <v>8</v>
      </c>
      <c r="K410" t="s">
        <v>60</v>
      </c>
      <c r="W410" s="1" t="s">
        <v>69</v>
      </c>
      <c r="AB410" t="s">
        <v>85</v>
      </c>
      <c r="AC410" t="str">
        <f t="shared" si="3"/>
        <v>A8RT-D11</v>
      </c>
      <c r="AD410" s="9">
        <v>43368</v>
      </c>
      <c r="AE410">
        <v>32</v>
      </c>
      <c r="AF410" t="s">
        <v>128</v>
      </c>
      <c r="AG410" t="s">
        <v>1047</v>
      </c>
      <c r="AH410">
        <v>30</v>
      </c>
      <c r="AI410">
        <v>1</v>
      </c>
      <c r="AJ410" s="63">
        <v>0.49652777777777773</v>
      </c>
    </row>
    <row r="411" spans="1:36" x14ac:dyDescent="0.25">
      <c r="A411">
        <v>22</v>
      </c>
      <c r="C411" t="s">
        <v>59</v>
      </c>
      <c r="G411" s="1" t="s">
        <v>87</v>
      </c>
      <c r="I411" s="1" t="s">
        <v>391</v>
      </c>
      <c r="J411">
        <v>8</v>
      </c>
      <c r="K411" t="s">
        <v>60</v>
      </c>
      <c r="W411" s="1" t="s">
        <v>69</v>
      </c>
      <c r="AB411" t="s">
        <v>85</v>
      </c>
      <c r="AC411" t="str">
        <f t="shared" si="3"/>
        <v>A8RT-A3</v>
      </c>
      <c r="AF411" t="s">
        <v>245</v>
      </c>
    </row>
    <row r="412" spans="1:36" x14ac:dyDescent="0.25">
      <c r="A412">
        <v>23</v>
      </c>
      <c r="C412" t="s">
        <v>59</v>
      </c>
      <c r="G412" s="1" t="s">
        <v>87</v>
      </c>
      <c r="I412" s="1" t="s">
        <v>391</v>
      </c>
      <c r="J412">
        <v>8</v>
      </c>
      <c r="K412" t="s">
        <v>60</v>
      </c>
      <c r="W412" s="1" t="s">
        <v>69</v>
      </c>
      <c r="AB412" t="s">
        <v>85</v>
      </c>
      <c r="AC412" t="str">
        <f t="shared" si="3"/>
        <v>A8RT-H10</v>
      </c>
      <c r="AD412" s="9">
        <v>43368</v>
      </c>
      <c r="AE412">
        <v>32</v>
      </c>
      <c r="AF412" t="s">
        <v>174</v>
      </c>
      <c r="AG412" t="s">
        <v>1047</v>
      </c>
      <c r="AH412">
        <v>19</v>
      </c>
      <c r="AI412">
        <v>1</v>
      </c>
      <c r="AJ412" s="63">
        <v>0.49652777777777773</v>
      </c>
    </row>
    <row r="413" spans="1:36" x14ac:dyDescent="0.25">
      <c r="A413">
        <v>24</v>
      </c>
      <c r="C413" t="s">
        <v>59</v>
      </c>
      <c r="G413" s="1" t="s">
        <v>87</v>
      </c>
      <c r="I413" s="1" t="s">
        <v>391</v>
      </c>
      <c r="J413">
        <v>8</v>
      </c>
      <c r="K413" t="s">
        <v>60</v>
      </c>
      <c r="W413" s="1" t="s">
        <v>69</v>
      </c>
      <c r="AB413" t="s">
        <v>85</v>
      </c>
      <c r="AC413" t="str">
        <f t="shared" si="3"/>
        <v>A8RT-E6</v>
      </c>
      <c r="AD413" s="9">
        <v>43365</v>
      </c>
      <c r="AE413">
        <v>29</v>
      </c>
      <c r="AF413" t="s">
        <v>156</v>
      </c>
      <c r="AG413" t="s">
        <v>1047</v>
      </c>
      <c r="AH413">
        <v>27</v>
      </c>
      <c r="AI413">
        <v>2</v>
      </c>
      <c r="AJ413" s="63">
        <v>0.47916666666666669</v>
      </c>
    </row>
    <row r="414" spans="1:36" x14ac:dyDescent="0.25">
      <c r="A414">
        <v>25</v>
      </c>
      <c r="C414" t="s">
        <v>59</v>
      </c>
      <c r="G414" s="1" t="s">
        <v>87</v>
      </c>
      <c r="I414" s="1" t="s">
        <v>391</v>
      </c>
      <c r="J414">
        <v>8</v>
      </c>
      <c r="K414" t="s">
        <v>60</v>
      </c>
      <c r="W414" s="1" t="s">
        <v>69</v>
      </c>
      <c r="AB414" t="s">
        <v>85</v>
      </c>
      <c r="AC414" t="str">
        <f t="shared" si="3"/>
        <v>A8RT-H7</v>
      </c>
      <c r="AF414" t="s">
        <v>377</v>
      </c>
    </row>
    <row r="415" spans="1:36" x14ac:dyDescent="0.25">
      <c r="A415">
        <v>26</v>
      </c>
      <c r="C415" t="s">
        <v>59</v>
      </c>
      <c r="G415" s="1" t="s">
        <v>87</v>
      </c>
      <c r="I415" s="1" t="s">
        <v>391</v>
      </c>
      <c r="J415">
        <v>8</v>
      </c>
      <c r="K415" t="s">
        <v>60</v>
      </c>
      <c r="W415" s="1" t="s">
        <v>69</v>
      </c>
      <c r="AB415" t="s">
        <v>85</v>
      </c>
      <c r="AC415" t="str">
        <f t="shared" si="3"/>
        <v>A8RT-F8</v>
      </c>
      <c r="AD415" s="9">
        <v>43365</v>
      </c>
      <c r="AE415">
        <v>29</v>
      </c>
      <c r="AF415" t="s">
        <v>134</v>
      </c>
      <c r="AG415" t="s">
        <v>1047</v>
      </c>
      <c r="AH415">
        <v>14</v>
      </c>
      <c r="AI415">
        <v>2</v>
      </c>
      <c r="AJ415" s="63">
        <v>0.47916666666666669</v>
      </c>
    </row>
    <row r="416" spans="1:36" x14ac:dyDescent="0.25">
      <c r="A416">
        <v>27</v>
      </c>
      <c r="C416" t="s">
        <v>59</v>
      </c>
      <c r="G416" s="1" t="s">
        <v>87</v>
      </c>
      <c r="I416" s="1" t="s">
        <v>391</v>
      </c>
      <c r="J416">
        <v>8</v>
      </c>
      <c r="K416" t="s">
        <v>60</v>
      </c>
      <c r="W416" s="1" t="s">
        <v>69</v>
      </c>
      <c r="AB416" t="s">
        <v>85</v>
      </c>
      <c r="AC416" t="str">
        <f t="shared" si="3"/>
        <v>A8RT-F1</v>
      </c>
      <c r="AF416" t="s">
        <v>157</v>
      </c>
    </row>
    <row r="417" spans="1:36" x14ac:dyDescent="0.25">
      <c r="A417">
        <v>28</v>
      </c>
      <c r="C417" t="s">
        <v>59</v>
      </c>
      <c r="G417" s="1" t="s">
        <v>87</v>
      </c>
      <c r="I417" s="1" t="s">
        <v>391</v>
      </c>
      <c r="J417">
        <v>8</v>
      </c>
      <c r="K417" t="s">
        <v>60</v>
      </c>
      <c r="W417" s="1" t="s">
        <v>69</v>
      </c>
      <c r="AB417" t="s">
        <v>85</v>
      </c>
      <c r="AC417" t="str">
        <f t="shared" si="3"/>
        <v>A8RT-C4</v>
      </c>
      <c r="AD417" s="9">
        <v>43365</v>
      </c>
      <c r="AE417">
        <v>29</v>
      </c>
      <c r="AF417" t="s">
        <v>161</v>
      </c>
      <c r="AG417" s="73" t="s">
        <v>1047</v>
      </c>
      <c r="AH417">
        <v>9</v>
      </c>
      <c r="AI417">
        <v>2</v>
      </c>
      <c r="AJ417" s="63">
        <v>0.47916666666666669</v>
      </c>
    </row>
    <row r="418" spans="1:36" x14ac:dyDescent="0.25">
      <c r="A418">
        <v>29</v>
      </c>
      <c r="C418" t="s">
        <v>59</v>
      </c>
      <c r="G418" s="1" t="s">
        <v>87</v>
      </c>
      <c r="I418" s="1" t="s">
        <v>391</v>
      </c>
      <c r="J418">
        <v>8</v>
      </c>
      <c r="K418" t="s">
        <v>60</v>
      </c>
      <c r="W418" s="1" t="s">
        <v>69</v>
      </c>
      <c r="AB418" t="s">
        <v>85</v>
      </c>
      <c r="AC418" t="str">
        <f t="shared" si="3"/>
        <v>A8RT-H11</v>
      </c>
      <c r="AF418" t="s">
        <v>141</v>
      </c>
    </row>
    <row r="419" spans="1:36" x14ac:dyDescent="0.25">
      <c r="A419">
        <v>30</v>
      </c>
      <c r="C419" t="s">
        <v>59</v>
      </c>
      <c r="G419" s="1" t="s">
        <v>87</v>
      </c>
      <c r="I419" s="1" t="s">
        <v>391</v>
      </c>
      <c r="J419">
        <v>8</v>
      </c>
      <c r="K419" t="s">
        <v>60</v>
      </c>
      <c r="W419" s="1" t="s">
        <v>69</v>
      </c>
      <c r="AB419" t="s">
        <v>85</v>
      </c>
      <c r="AC419" t="str">
        <f t="shared" si="3"/>
        <v>A8RT-C12</v>
      </c>
      <c r="AF419" t="s">
        <v>394</v>
      </c>
    </row>
    <row r="420" spans="1:36" x14ac:dyDescent="0.25">
      <c r="A420">
        <v>1</v>
      </c>
      <c r="C420" t="s">
        <v>58</v>
      </c>
      <c r="G420" s="1" t="s">
        <v>87</v>
      </c>
      <c r="I420" s="1" t="s">
        <v>391</v>
      </c>
      <c r="J420">
        <v>8</v>
      </c>
      <c r="K420" t="s">
        <v>60</v>
      </c>
      <c r="W420" s="1" t="s">
        <v>69</v>
      </c>
      <c r="AB420" t="s">
        <v>86</v>
      </c>
      <c r="AC420" t="str">
        <f t="shared" si="3"/>
        <v>A8SO-B9</v>
      </c>
      <c r="AF420" t="s">
        <v>125</v>
      </c>
    </row>
    <row r="421" spans="1:36" x14ac:dyDescent="0.25">
      <c r="A421">
        <v>2</v>
      </c>
      <c r="C421" t="s">
        <v>58</v>
      </c>
      <c r="G421" s="1" t="s">
        <v>87</v>
      </c>
      <c r="I421" s="1" t="s">
        <v>391</v>
      </c>
      <c r="J421">
        <v>8</v>
      </c>
      <c r="K421" t="s">
        <v>60</v>
      </c>
      <c r="W421" s="1" t="s">
        <v>69</v>
      </c>
      <c r="AB421" t="s">
        <v>86</v>
      </c>
      <c r="AC421" t="str">
        <f t="shared" si="3"/>
        <v>A8SO-H6</v>
      </c>
      <c r="AF421" t="s">
        <v>143</v>
      </c>
    </row>
    <row r="422" spans="1:36" x14ac:dyDescent="0.25">
      <c r="A422">
        <v>3</v>
      </c>
      <c r="C422" t="s">
        <v>58</v>
      </c>
      <c r="G422" s="1" t="s">
        <v>87</v>
      </c>
      <c r="I422" s="1" t="s">
        <v>391</v>
      </c>
      <c r="J422">
        <v>8</v>
      </c>
      <c r="K422" t="s">
        <v>60</v>
      </c>
      <c r="W422" s="1" t="s">
        <v>69</v>
      </c>
      <c r="AB422" t="s">
        <v>86</v>
      </c>
      <c r="AC422" t="str">
        <f t="shared" si="3"/>
        <v>A8SO-D5</v>
      </c>
      <c r="AF422" t="s">
        <v>251</v>
      </c>
    </row>
    <row r="423" spans="1:36" x14ac:dyDescent="0.25">
      <c r="A423">
        <v>4</v>
      </c>
      <c r="C423" t="s">
        <v>58</v>
      </c>
      <c r="G423" s="1" t="s">
        <v>87</v>
      </c>
      <c r="I423" s="1" t="s">
        <v>391</v>
      </c>
      <c r="J423">
        <v>8</v>
      </c>
      <c r="K423" t="s">
        <v>60</v>
      </c>
      <c r="W423" s="1" t="s">
        <v>69</v>
      </c>
      <c r="AB423" t="s">
        <v>86</v>
      </c>
      <c r="AC423" t="str">
        <f t="shared" si="3"/>
        <v>A8SO-E12</v>
      </c>
      <c r="AF423" t="s">
        <v>175</v>
      </c>
    </row>
    <row r="424" spans="1:36" x14ac:dyDescent="0.25">
      <c r="A424">
        <v>5</v>
      </c>
      <c r="C424" t="s">
        <v>58</v>
      </c>
      <c r="G424" s="1" t="s">
        <v>87</v>
      </c>
      <c r="I424" s="1" t="s">
        <v>391</v>
      </c>
      <c r="J424">
        <v>8</v>
      </c>
      <c r="K424" t="s">
        <v>60</v>
      </c>
      <c r="W424" s="1" t="s">
        <v>69</v>
      </c>
      <c r="AB424" t="s">
        <v>86</v>
      </c>
      <c r="AC424" t="str">
        <f t="shared" si="3"/>
        <v>A8SO-A11</v>
      </c>
      <c r="AF424" t="s">
        <v>237</v>
      </c>
    </row>
    <row r="425" spans="1:36" x14ac:dyDescent="0.25">
      <c r="A425">
        <v>6</v>
      </c>
      <c r="C425" t="s">
        <v>58</v>
      </c>
      <c r="G425" s="1" t="s">
        <v>87</v>
      </c>
      <c r="I425" s="1" t="s">
        <v>391</v>
      </c>
      <c r="J425">
        <v>8</v>
      </c>
      <c r="K425" t="s">
        <v>60</v>
      </c>
      <c r="W425" s="1" t="s">
        <v>69</v>
      </c>
      <c r="AB425" t="s">
        <v>86</v>
      </c>
      <c r="AC425" t="str">
        <f t="shared" ref="AC425:AC449" si="4">"A8"&amp;AB425&amp;"-"&amp;AF425</f>
        <v>A8SO-A9</v>
      </c>
      <c r="AF425" t="s">
        <v>133</v>
      </c>
    </row>
    <row r="426" spans="1:36" x14ac:dyDescent="0.25">
      <c r="A426">
        <v>7</v>
      </c>
      <c r="C426" t="s">
        <v>58</v>
      </c>
      <c r="G426" s="1" t="s">
        <v>87</v>
      </c>
      <c r="I426" s="1" t="s">
        <v>391</v>
      </c>
      <c r="J426">
        <v>8</v>
      </c>
      <c r="K426" t="s">
        <v>60</v>
      </c>
      <c r="W426" s="1" t="s">
        <v>69</v>
      </c>
      <c r="AB426" t="s">
        <v>86</v>
      </c>
      <c r="AC426" t="str">
        <f t="shared" si="4"/>
        <v>A8SO-A6</v>
      </c>
      <c r="AF426" t="s">
        <v>244</v>
      </c>
    </row>
    <row r="427" spans="1:36" x14ac:dyDescent="0.25">
      <c r="A427">
        <v>8</v>
      </c>
      <c r="C427" t="s">
        <v>58</v>
      </c>
      <c r="G427" s="1" t="s">
        <v>87</v>
      </c>
      <c r="I427" s="1" t="s">
        <v>391</v>
      </c>
      <c r="J427">
        <v>8</v>
      </c>
      <c r="K427" t="s">
        <v>60</v>
      </c>
      <c r="W427" s="1" t="s">
        <v>69</v>
      </c>
      <c r="AB427" t="s">
        <v>86</v>
      </c>
      <c r="AC427" t="str">
        <f t="shared" si="4"/>
        <v>A8SO-C10</v>
      </c>
      <c r="AF427" t="s">
        <v>126</v>
      </c>
    </row>
    <row r="428" spans="1:36" x14ac:dyDescent="0.25">
      <c r="A428">
        <v>9</v>
      </c>
      <c r="C428" t="s">
        <v>58</v>
      </c>
      <c r="G428" s="1" t="s">
        <v>87</v>
      </c>
      <c r="I428" s="1" t="s">
        <v>391</v>
      </c>
      <c r="J428">
        <v>8</v>
      </c>
      <c r="K428" t="s">
        <v>60</v>
      </c>
      <c r="W428" s="1" t="s">
        <v>69</v>
      </c>
      <c r="AB428" t="s">
        <v>86</v>
      </c>
      <c r="AC428" t="str">
        <f t="shared" si="4"/>
        <v>A8SO-A4</v>
      </c>
      <c r="AF428" t="s">
        <v>252</v>
      </c>
    </row>
    <row r="429" spans="1:36" x14ac:dyDescent="0.25">
      <c r="A429">
        <v>10</v>
      </c>
      <c r="C429" t="s">
        <v>58</v>
      </c>
      <c r="G429" s="1" t="s">
        <v>87</v>
      </c>
      <c r="I429" s="1" t="s">
        <v>391</v>
      </c>
      <c r="J429">
        <v>8</v>
      </c>
      <c r="K429" t="s">
        <v>60</v>
      </c>
      <c r="W429" s="1" t="s">
        <v>69</v>
      </c>
      <c r="AB429" t="s">
        <v>86</v>
      </c>
      <c r="AC429" t="str">
        <f t="shared" si="4"/>
        <v>A8SO-D7</v>
      </c>
      <c r="AF429" t="s">
        <v>376</v>
      </c>
    </row>
    <row r="430" spans="1:36" x14ac:dyDescent="0.25">
      <c r="A430">
        <v>11</v>
      </c>
      <c r="C430" t="s">
        <v>58</v>
      </c>
      <c r="G430" s="1" t="s">
        <v>87</v>
      </c>
      <c r="I430" s="1" t="s">
        <v>391</v>
      </c>
      <c r="J430">
        <v>8</v>
      </c>
      <c r="K430" t="s">
        <v>60</v>
      </c>
      <c r="W430" s="1" t="s">
        <v>69</v>
      </c>
      <c r="AB430" t="s">
        <v>86</v>
      </c>
      <c r="AC430" t="str">
        <f t="shared" si="4"/>
        <v>A8SO-B7</v>
      </c>
      <c r="AF430" t="s">
        <v>177</v>
      </c>
    </row>
    <row r="431" spans="1:36" x14ac:dyDescent="0.25">
      <c r="A431">
        <v>12</v>
      </c>
      <c r="C431" t="s">
        <v>58</v>
      </c>
      <c r="G431" s="1" t="s">
        <v>87</v>
      </c>
      <c r="I431" s="1" t="s">
        <v>391</v>
      </c>
      <c r="J431">
        <v>8</v>
      </c>
      <c r="K431" t="s">
        <v>60</v>
      </c>
      <c r="W431" s="1" t="s">
        <v>69</v>
      </c>
      <c r="AB431" t="s">
        <v>86</v>
      </c>
      <c r="AC431" t="str">
        <f t="shared" si="4"/>
        <v>A8SO-F10</v>
      </c>
      <c r="AF431" t="s">
        <v>380</v>
      </c>
    </row>
    <row r="432" spans="1:36" x14ac:dyDescent="0.25">
      <c r="A432">
        <v>13</v>
      </c>
      <c r="C432" t="s">
        <v>58</v>
      </c>
      <c r="G432" s="1" t="s">
        <v>87</v>
      </c>
      <c r="I432" s="1" t="s">
        <v>391</v>
      </c>
      <c r="J432">
        <v>8</v>
      </c>
      <c r="K432" t="s">
        <v>60</v>
      </c>
      <c r="W432" s="1" t="s">
        <v>69</v>
      </c>
      <c r="AB432" t="s">
        <v>86</v>
      </c>
      <c r="AC432" t="str">
        <f t="shared" si="4"/>
        <v>A8SO-E9</v>
      </c>
      <c r="AF432" t="s">
        <v>167</v>
      </c>
    </row>
    <row r="433" spans="1:32" x14ac:dyDescent="0.25">
      <c r="A433">
        <v>14</v>
      </c>
      <c r="C433" t="s">
        <v>58</v>
      </c>
      <c r="G433" s="1" t="s">
        <v>87</v>
      </c>
      <c r="I433" s="1" t="s">
        <v>391</v>
      </c>
      <c r="J433">
        <v>8</v>
      </c>
      <c r="K433" t="s">
        <v>60</v>
      </c>
      <c r="W433" s="1" t="s">
        <v>69</v>
      </c>
      <c r="AB433" t="s">
        <v>86</v>
      </c>
      <c r="AC433" t="str">
        <f t="shared" si="4"/>
        <v>A8SO-B11</v>
      </c>
      <c r="AF433" t="s">
        <v>129</v>
      </c>
    </row>
    <row r="434" spans="1:32" x14ac:dyDescent="0.25">
      <c r="A434">
        <v>15</v>
      </c>
      <c r="C434" t="s">
        <v>58</v>
      </c>
      <c r="G434" s="1" t="s">
        <v>87</v>
      </c>
      <c r="I434" s="1" t="s">
        <v>391</v>
      </c>
      <c r="J434">
        <v>8</v>
      </c>
      <c r="K434" t="s">
        <v>60</v>
      </c>
      <c r="W434" s="1" t="s">
        <v>69</v>
      </c>
      <c r="AB434" t="s">
        <v>86</v>
      </c>
      <c r="AC434" t="str">
        <f t="shared" si="4"/>
        <v>A8SO-E4</v>
      </c>
      <c r="AF434" t="s">
        <v>395</v>
      </c>
    </row>
    <row r="435" spans="1:32" x14ac:dyDescent="0.25">
      <c r="A435">
        <v>16</v>
      </c>
      <c r="C435" t="s">
        <v>59</v>
      </c>
      <c r="G435" s="1" t="s">
        <v>87</v>
      </c>
      <c r="I435" s="1" t="s">
        <v>391</v>
      </c>
      <c r="J435">
        <v>8</v>
      </c>
      <c r="K435" t="s">
        <v>60</v>
      </c>
      <c r="W435" s="1" t="s">
        <v>69</v>
      </c>
      <c r="AB435" t="s">
        <v>86</v>
      </c>
      <c r="AC435" t="str">
        <f t="shared" si="4"/>
        <v>A8SO-A10</v>
      </c>
      <c r="AF435" t="s">
        <v>138</v>
      </c>
    </row>
    <row r="436" spans="1:32" x14ac:dyDescent="0.25">
      <c r="A436">
        <v>17</v>
      </c>
      <c r="C436" t="s">
        <v>59</v>
      </c>
      <c r="G436" s="1" t="s">
        <v>87</v>
      </c>
      <c r="I436" s="1" t="s">
        <v>391</v>
      </c>
      <c r="J436">
        <v>8</v>
      </c>
      <c r="K436" t="s">
        <v>60</v>
      </c>
      <c r="W436" s="1" t="s">
        <v>69</v>
      </c>
      <c r="AB436" t="s">
        <v>86</v>
      </c>
      <c r="AC436" t="str">
        <f t="shared" si="4"/>
        <v>A8SO-E5</v>
      </c>
      <c r="AF436" t="s">
        <v>396</v>
      </c>
    </row>
    <row r="437" spans="1:32" x14ac:dyDescent="0.25">
      <c r="A437">
        <v>18</v>
      </c>
      <c r="C437" t="s">
        <v>59</v>
      </c>
      <c r="G437" s="1" t="s">
        <v>87</v>
      </c>
      <c r="I437" s="1" t="s">
        <v>391</v>
      </c>
      <c r="J437">
        <v>8</v>
      </c>
      <c r="K437" t="s">
        <v>60</v>
      </c>
      <c r="W437" s="1" t="s">
        <v>69</v>
      </c>
      <c r="AB437" t="s">
        <v>86</v>
      </c>
      <c r="AC437" t="str">
        <f t="shared" si="4"/>
        <v>A8SO-D1</v>
      </c>
      <c r="AF437" t="s">
        <v>379</v>
      </c>
    </row>
    <row r="438" spans="1:32" x14ac:dyDescent="0.25">
      <c r="A438">
        <v>19</v>
      </c>
      <c r="C438" t="s">
        <v>59</v>
      </c>
      <c r="G438" s="1" t="s">
        <v>87</v>
      </c>
      <c r="I438" s="1" t="s">
        <v>391</v>
      </c>
      <c r="J438">
        <v>8</v>
      </c>
      <c r="K438" t="s">
        <v>60</v>
      </c>
      <c r="W438" s="1" t="s">
        <v>69</v>
      </c>
      <c r="AB438" t="s">
        <v>86</v>
      </c>
      <c r="AC438" t="str">
        <f t="shared" si="4"/>
        <v>A8SO-E10</v>
      </c>
      <c r="AF438" t="s">
        <v>248</v>
      </c>
    </row>
    <row r="439" spans="1:32" x14ac:dyDescent="0.25">
      <c r="A439">
        <v>20</v>
      </c>
      <c r="C439" t="s">
        <v>59</v>
      </c>
      <c r="G439" s="1" t="s">
        <v>87</v>
      </c>
      <c r="I439" s="1" t="s">
        <v>391</v>
      </c>
      <c r="J439">
        <v>8</v>
      </c>
      <c r="K439" t="s">
        <v>60</v>
      </c>
      <c r="W439" s="1" t="s">
        <v>69</v>
      </c>
      <c r="AB439" t="s">
        <v>86</v>
      </c>
      <c r="AC439" t="str">
        <f t="shared" si="4"/>
        <v>A8SO-G2</v>
      </c>
      <c r="AF439" t="s">
        <v>127</v>
      </c>
    </row>
    <row r="440" spans="1:32" x14ac:dyDescent="0.25">
      <c r="A440">
        <v>21</v>
      </c>
      <c r="C440" t="s">
        <v>59</v>
      </c>
      <c r="G440" s="1" t="s">
        <v>87</v>
      </c>
      <c r="I440" s="1" t="s">
        <v>391</v>
      </c>
      <c r="J440">
        <v>8</v>
      </c>
      <c r="K440" t="s">
        <v>60</v>
      </c>
      <c r="W440" s="1" t="s">
        <v>69</v>
      </c>
      <c r="AB440" t="s">
        <v>86</v>
      </c>
      <c r="AC440" t="str">
        <f t="shared" si="4"/>
        <v>A8SO-H2</v>
      </c>
      <c r="AF440" t="s">
        <v>122</v>
      </c>
    </row>
    <row r="441" spans="1:32" x14ac:dyDescent="0.25">
      <c r="A441">
        <v>22</v>
      </c>
      <c r="C441" t="s">
        <v>59</v>
      </c>
      <c r="G441" s="1" t="s">
        <v>87</v>
      </c>
      <c r="I441" s="1" t="s">
        <v>391</v>
      </c>
      <c r="J441">
        <v>8</v>
      </c>
      <c r="K441" t="s">
        <v>60</v>
      </c>
      <c r="W441" s="1" t="s">
        <v>69</v>
      </c>
      <c r="AB441" t="s">
        <v>86</v>
      </c>
      <c r="AC441" t="str">
        <f t="shared" si="4"/>
        <v>A8SO-B12</v>
      </c>
      <c r="AF441" t="s">
        <v>132</v>
      </c>
    </row>
    <row r="442" spans="1:32" x14ac:dyDescent="0.25">
      <c r="A442">
        <v>23</v>
      </c>
      <c r="C442" t="s">
        <v>59</v>
      </c>
      <c r="G442" s="1" t="s">
        <v>87</v>
      </c>
      <c r="I442" s="1" t="s">
        <v>391</v>
      </c>
      <c r="J442">
        <v>8</v>
      </c>
      <c r="K442" t="s">
        <v>60</v>
      </c>
      <c r="W442" s="1" t="s">
        <v>69</v>
      </c>
      <c r="AB442" t="s">
        <v>86</v>
      </c>
      <c r="AC442" t="str">
        <f t="shared" si="4"/>
        <v>A8SO-B5</v>
      </c>
      <c r="AF442" t="s">
        <v>163</v>
      </c>
    </row>
    <row r="443" spans="1:32" x14ac:dyDescent="0.25">
      <c r="A443">
        <v>24</v>
      </c>
      <c r="C443" t="s">
        <v>59</v>
      </c>
      <c r="G443" s="1" t="s">
        <v>87</v>
      </c>
      <c r="I443" s="1" t="s">
        <v>391</v>
      </c>
      <c r="J443">
        <v>8</v>
      </c>
      <c r="K443" t="s">
        <v>60</v>
      </c>
      <c r="W443" s="1" t="s">
        <v>69</v>
      </c>
      <c r="AB443" t="s">
        <v>86</v>
      </c>
      <c r="AC443" t="str">
        <f t="shared" si="4"/>
        <v>A8SO-B1</v>
      </c>
      <c r="AF443" t="s">
        <v>169</v>
      </c>
    </row>
    <row r="444" spans="1:32" x14ac:dyDescent="0.25">
      <c r="A444">
        <v>25</v>
      </c>
      <c r="C444" t="s">
        <v>59</v>
      </c>
      <c r="G444" s="1" t="s">
        <v>87</v>
      </c>
      <c r="I444" s="1" t="s">
        <v>391</v>
      </c>
      <c r="J444">
        <v>8</v>
      </c>
      <c r="K444" t="s">
        <v>60</v>
      </c>
      <c r="W444" s="1" t="s">
        <v>69</v>
      </c>
      <c r="AB444" t="s">
        <v>86</v>
      </c>
      <c r="AC444" t="str">
        <f t="shared" si="4"/>
        <v>A8SO-B4</v>
      </c>
      <c r="AF444" t="s">
        <v>124</v>
      </c>
    </row>
    <row r="445" spans="1:32" x14ac:dyDescent="0.25">
      <c r="A445">
        <v>26</v>
      </c>
      <c r="C445" t="s">
        <v>59</v>
      </c>
      <c r="G445" s="1" t="s">
        <v>87</v>
      </c>
      <c r="I445" s="1" t="s">
        <v>391</v>
      </c>
      <c r="J445">
        <v>8</v>
      </c>
      <c r="K445" t="s">
        <v>60</v>
      </c>
      <c r="W445" s="1" t="s">
        <v>69</v>
      </c>
      <c r="AB445" t="s">
        <v>86</v>
      </c>
      <c r="AC445" t="str">
        <f t="shared" si="4"/>
        <v>A8SO-C7</v>
      </c>
      <c r="AF445" t="s">
        <v>135</v>
      </c>
    </row>
    <row r="446" spans="1:32" x14ac:dyDescent="0.25">
      <c r="A446">
        <v>27</v>
      </c>
      <c r="C446" t="s">
        <v>59</v>
      </c>
      <c r="G446" s="1" t="s">
        <v>87</v>
      </c>
      <c r="I446" s="1" t="s">
        <v>391</v>
      </c>
      <c r="J446">
        <v>8</v>
      </c>
      <c r="K446" t="s">
        <v>60</v>
      </c>
      <c r="W446" s="1" t="s">
        <v>69</v>
      </c>
      <c r="AB446" t="s">
        <v>86</v>
      </c>
      <c r="AC446" t="str">
        <f t="shared" si="4"/>
        <v>A8SO-C11</v>
      </c>
      <c r="AF446" t="s">
        <v>144</v>
      </c>
    </row>
    <row r="447" spans="1:32" x14ac:dyDescent="0.25">
      <c r="A447">
        <v>28</v>
      </c>
      <c r="C447" t="s">
        <v>59</v>
      </c>
      <c r="G447" s="1" t="s">
        <v>87</v>
      </c>
      <c r="I447" s="1" t="s">
        <v>391</v>
      </c>
      <c r="J447">
        <v>8</v>
      </c>
      <c r="K447" t="s">
        <v>60</v>
      </c>
      <c r="W447" s="1" t="s">
        <v>69</v>
      </c>
      <c r="AB447" t="s">
        <v>86</v>
      </c>
      <c r="AC447" t="str">
        <f t="shared" si="4"/>
        <v>A8SO-G1</v>
      </c>
      <c r="AF447" t="s">
        <v>381</v>
      </c>
    </row>
    <row r="448" spans="1:32" x14ac:dyDescent="0.25">
      <c r="A448">
        <v>29</v>
      </c>
      <c r="C448" t="s">
        <v>59</v>
      </c>
      <c r="G448" s="1" t="s">
        <v>87</v>
      </c>
      <c r="I448" s="1" t="s">
        <v>391</v>
      </c>
      <c r="J448">
        <v>8</v>
      </c>
      <c r="K448" t="s">
        <v>60</v>
      </c>
      <c r="W448" s="1" t="s">
        <v>69</v>
      </c>
      <c r="AB448" t="s">
        <v>86</v>
      </c>
      <c r="AC448" t="str">
        <f t="shared" si="4"/>
        <v>A8SO-E1</v>
      </c>
      <c r="AF448" t="s">
        <v>137</v>
      </c>
    </row>
    <row r="449" spans="1:32" x14ac:dyDescent="0.25">
      <c r="A449">
        <v>30</v>
      </c>
      <c r="C449" t="s">
        <v>59</v>
      </c>
      <c r="G449" s="1" t="s">
        <v>87</v>
      </c>
      <c r="I449" s="1" t="s">
        <v>391</v>
      </c>
      <c r="J449">
        <v>8</v>
      </c>
      <c r="K449" t="s">
        <v>60</v>
      </c>
      <c r="W449" s="1" t="s">
        <v>69</v>
      </c>
      <c r="AB449" t="s">
        <v>86</v>
      </c>
      <c r="AC449" t="str">
        <f t="shared" si="4"/>
        <v>A8SO-B8</v>
      </c>
      <c r="AF449" t="s">
        <v>173</v>
      </c>
    </row>
    <row r="450" spans="1:32" x14ac:dyDescent="0.25">
      <c r="A450">
        <v>1</v>
      </c>
      <c r="C450" t="s">
        <v>58</v>
      </c>
      <c r="G450" s="1" t="s">
        <v>87</v>
      </c>
      <c r="I450" s="1" t="s">
        <v>427</v>
      </c>
      <c r="J450">
        <v>9</v>
      </c>
      <c r="K450" t="s">
        <v>60</v>
      </c>
      <c r="W450" s="1" t="s">
        <v>70</v>
      </c>
      <c r="AB450" t="s">
        <v>84</v>
      </c>
      <c r="AC450" t="s">
        <v>430</v>
      </c>
    </row>
    <row r="451" spans="1:32" x14ac:dyDescent="0.25">
      <c r="A451">
        <v>2</v>
      </c>
      <c r="C451" t="s">
        <v>58</v>
      </c>
      <c r="G451" s="1" t="s">
        <v>87</v>
      </c>
      <c r="I451" s="1" t="s">
        <v>427</v>
      </c>
      <c r="J451">
        <v>9</v>
      </c>
      <c r="K451" t="s">
        <v>60</v>
      </c>
      <c r="W451" s="1" t="s">
        <v>70</v>
      </c>
      <c r="AB451" t="s">
        <v>84</v>
      </c>
      <c r="AC451" t="s">
        <v>431</v>
      </c>
    </row>
    <row r="452" spans="1:32" x14ac:dyDescent="0.25">
      <c r="A452">
        <v>3</v>
      </c>
      <c r="C452" t="s">
        <v>58</v>
      </c>
      <c r="G452" s="1" t="s">
        <v>87</v>
      </c>
      <c r="I452" s="1" t="s">
        <v>427</v>
      </c>
      <c r="J452">
        <v>9</v>
      </c>
      <c r="K452" t="s">
        <v>60</v>
      </c>
      <c r="W452" s="1" t="s">
        <v>70</v>
      </c>
      <c r="AB452" t="s">
        <v>84</v>
      </c>
      <c r="AC452" t="s">
        <v>432</v>
      </c>
    </row>
    <row r="453" spans="1:32" x14ac:dyDescent="0.25">
      <c r="A453">
        <v>4</v>
      </c>
      <c r="C453" t="s">
        <v>58</v>
      </c>
      <c r="G453" s="1" t="s">
        <v>87</v>
      </c>
      <c r="I453" s="1" t="s">
        <v>427</v>
      </c>
      <c r="J453">
        <v>9</v>
      </c>
      <c r="K453" t="s">
        <v>60</v>
      </c>
      <c r="W453" s="1" t="s">
        <v>70</v>
      </c>
      <c r="AB453" t="s">
        <v>84</v>
      </c>
      <c r="AC453" t="s">
        <v>433</v>
      </c>
    </row>
    <row r="454" spans="1:32" x14ac:dyDescent="0.25">
      <c r="A454">
        <v>5</v>
      </c>
      <c r="C454" t="s">
        <v>58</v>
      </c>
      <c r="G454" s="1" t="s">
        <v>87</v>
      </c>
      <c r="I454" s="1" t="s">
        <v>427</v>
      </c>
      <c r="J454">
        <v>9</v>
      </c>
      <c r="K454" t="s">
        <v>60</v>
      </c>
      <c r="W454" s="1" t="s">
        <v>70</v>
      </c>
      <c r="AB454" t="s">
        <v>84</v>
      </c>
      <c r="AC454" t="s">
        <v>434</v>
      </c>
    </row>
    <row r="455" spans="1:32" x14ac:dyDescent="0.25">
      <c r="A455">
        <v>6</v>
      </c>
      <c r="C455" t="s">
        <v>58</v>
      </c>
      <c r="G455" s="1" t="s">
        <v>87</v>
      </c>
      <c r="I455" s="1" t="s">
        <v>427</v>
      </c>
      <c r="J455">
        <v>9</v>
      </c>
      <c r="K455" t="s">
        <v>60</v>
      </c>
      <c r="W455" s="1" t="s">
        <v>70</v>
      </c>
      <c r="AB455" t="s">
        <v>84</v>
      </c>
      <c r="AC455" t="s">
        <v>435</v>
      </c>
    </row>
    <row r="456" spans="1:32" x14ac:dyDescent="0.25">
      <c r="A456">
        <v>7</v>
      </c>
      <c r="C456" t="s">
        <v>58</v>
      </c>
      <c r="G456" s="1" t="s">
        <v>87</v>
      </c>
      <c r="I456" s="1" t="s">
        <v>427</v>
      </c>
      <c r="J456">
        <v>9</v>
      </c>
      <c r="K456" t="s">
        <v>60</v>
      </c>
      <c r="W456" s="1" t="s">
        <v>70</v>
      </c>
      <c r="AB456" t="s">
        <v>84</v>
      </c>
      <c r="AC456" t="s">
        <v>436</v>
      </c>
    </row>
    <row r="457" spans="1:32" x14ac:dyDescent="0.25">
      <c r="A457">
        <v>8</v>
      </c>
      <c r="C457" t="s">
        <v>58</v>
      </c>
      <c r="G457" s="1" t="s">
        <v>87</v>
      </c>
      <c r="I457" s="1" t="s">
        <v>427</v>
      </c>
      <c r="J457">
        <v>9</v>
      </c>
      <c r="K457" t="s">
        <v>60</v>
      </c>
      <c r="W457" s="1" t="s">
        <v>70</v>
      </c>
      <c r="AB457" t="s">
        <v>84</v>
      </c>
      <c r="AC457" t="s">
        <v>437</v>
      </c>
    </row>
    <row r="458" spans="1:32" x14ac:dyDescent="0.25">
      <c r="A458">
        <v>9</v>
      </c>
      <c r="C458" t="s">
        <v>58</v>
      </c>
      <c r="G458" s="1" t="s">
        <v>87</v>
      </c>
      <c r="I458" s="1" t="s">
        <v>427</v>
      </c>
      <c r="J458">
        <v>9</v>
      </c>
      <c r="K458" t="s">
        <v>60</v>
      </c>
      <c r="W458" s="1" t="s">
        <v>70</v>
      </c>
      <c r="AB458" t="s">
        <v>84</v>
      </c>
      <c r="AC458" t="s">
        <v>438</v>
      </c>
    </row>
    <row r="459" spans="1:32" x14ac:dyDescent="0.25">
      <c r="A459">
        <v>10</v>
      </c>
      <c r="C459" t="s">
        <v>58</v>
      </c>
      <c r="G459" s="1" t="s">
        <v>87</v>
      </c>
      <c r="I459" s="1" t="s">
        <v>427</v>
      </c>
      <c r="J459">
        <v>9</v>
      </c>
      <c r="K459" t="s">
        <v>60</v>
      </c>
      <c r="W459" s="1" t="s">
        <v>70</v>
      </c>
      <c r="AB459" t="s">
        <v>84</v>
      </c>
      <c r="AC459" t="s">
        <v>439</v>
      </c>
    </row>
    <row r="460" spans="1:32" x14ac:dyDescent="0.25">
      <c r="A460">
        <v>11</v>
      </c>
      <c r="C460" t="s">
        <v>58</v>
      </c>
      <c r="G460" s="1" t="s">
        <v>87</v>
      </c>
      <c r="I460" s="1" t="s">
        <v>427</v>
      </c>
      <c r="J460">
        <v>9</v>
      </c>
      <c r="K460" t="s">
        <v>60</v>
      </c>
      <c r="W460" s="1" t="s">
        <v>70</v>
      </c>
      <c r="AB460" t="s">
        <v>84</v>
      </c>
      <c r="AC460" t="s">
        <v>440</v>
      </c>
    </row>
    <row r="461" spans="1:32" x14ac:dyDescent="0.25">
      <c r="A461">
        <v>12</v>
      </c>
      <c r="C461" t="s">
        <v>58</v>
      </c>
      <c r="G461" s="1" t="s">
        <v>87</v>
      </c>
      <c r="I461" s="1" t="s">
        <v>427</v>
      </c>
      <c r="J461">
        <v>9</v>
      </c>
      <c r="K461" t="s">
        <v>60</v>
      </c>
      <c r="W461" s="1" t="s">
        <v>70</v>
      </c>
      <c r="AB461" t="s">
        <v>84</v>
      </c>
      <c r="AC461" t="s">
        <v>441</v>
      </c>
    </row>
    <row r="462" spans="1:32" x14ac:dyDescent="0.25">
      <c r="A462">
        <v>13</v>
      </c>
      <c r="C462" t="s">
        <v>58</v>
      </c>
      <c r="G462" s="1" t="s">
        <v>87</v>
      </c>
      <c r="I462" s="1" t="s">
        <v>427</v>
      </c>
      <c r="J462">
        <v>9</v>
      </c>
      <c r="K462" t="s">
        <v>60</v>
      </c>
      <c r="W462" s="1" t="s">
        <v>70</v>
      </c>
      <c r="AB462" t="s">
        <v>84</v>
      </c>
      <c r="AC462" t="s">
        <v>442</v>
      </c>
    </row>
    <row r="463" spans="1:32" x14ac:dyDescent="0.25">
      <c r="A463">
        <v>14</v>
      </c>
      <c r="C463" t="s">
        <v>58</v>
      </c>
      <c r="G463" s="1" t="s">
        <v>87</v>
      </c>
      <c r="I463" s="1" t="s">
        <v>427</v>
      </c>
      <c r="J463">
        <v>9</v>
      </c>
      <c r="K463" t="s">
        <v>60</v>
      </c>
      <c r="W463" s="1" t="s">
        <v>70</v>
      </c>
      <c r="AB463" t="s">
        <v>84</v>
      </c>
      <c r="AC463" t="s">
        <v>443</v>
      </c>
    </row>
    <row r="464" spans="1:32" x14ac:dyDescent="0.25">
      <c r="A464">
        <v>15</v>
      </c>
      <c r="C464" t="s">
        <v>58</v>
      </c>
      <c r="G464" s="1" t="s">
        <v>87</v>
      </c>
      <c r="I464" s="1" t="s">
        <v>427</v>
      </c>
      <c r="J464">
        <v>9</v>
      </c>
      <c r="K464" t="s">
        <v>60</v>
      </c>
      <c r="W464" s="1" t="s">
        <v>70</v>
      </c>
      <c r="AB464" t="s">
        <v>84</v>
      </c>
      <c r="AC464" t="s">
        <v>444</v>
      </c>
    </row>
    <row r="465" spans="1:38" x14ac:dyDescent="0.25">
      <c r="A465">
        <v>16</v>
      </c>
      <c r="C465" t="s">
        <v>59</v>
      </c>
      <c r="G465" s="1" t="s">
        <v>87</v>
      </c>
      <c r="I465" s="1" t="s">
        <v>427</v>
      </c>
      <c r="J465">
        <v>9</v>
      </c>
      <c r="K465" t="s">
        <v>60</v>
      </c>
      <c r="W465" s="1" t="s">
        <v>70</v>
      </c>
      <c r="AB465" t="s">
        <v>84</v>
      </c>
      <c r="AC465" t="s">
        <v>445</v>
      </c>
    </row>
    <row r="466" spans="1:38" x14ac:dyDescent="0.25">
      <c r="A466">
        <v>17</v>
      </c>
      <c r="C466" t="s">
        <v>59</v>
      </c>
      <c r="G466" s="1" t="s">
        <v>87</v>
      </c>
      <c r="I466" s="1" t="s">
        <v>427</v>
      </c>
      <c r="J466">
        <v>9</v>
      </c>
      <c r="K466" t="s">
        <v>60</v>
      </c>
      <c r="W466" s="1" t="s">
        <v>70</v>
      </c>
      <c r="AB466" t="s">
        <v>84</v>
      </c>
      <c r="AC466" t="s">
        <v>446</v>
      </c>
    </row>
    <row r="467" spans="1:38" x14ac:dyDescent="0.25">
      <c r="A467">
        <v>18</v>
      </c>
      <c r="C467" t="s">
        <v>59</v>
      </c>
      <c r="G467" s="1" t="s">
        <v>87</v>
      </c>
      <c r="I467" s="1" t="s">
        <v>427</v>
      </c>
      <c r="J467">
        <v>9</v>
      </c>
      <c r="K467" t="s">
        <v>60</v>
      </c>
      <c r="W467" s="1" t="s">
        <v>70</v>
      </c>
      <c r="AB467" t="s">
        <v>84</v>
      </c>
      <c r="AC467" t="s">
        <v>447</v>
      </c>
    </row>
    <row r="468" spans="1:38" x14ac:dyDescent="0.25">
      <c r="A468">
        <v>19</v>
      </c>
      <c r="C468" t="s">
        <v>59</v>
      </c>
      <c r="G468" s="1" t="s">
        <v>87</v>
      </c>
      <c r="I468" s="1" t="s">
        <v>427</v>
      </c>
      <c r="J468">
        <v>9</v>
      </c>
      <c r="K468" t="s">
        <v>60</v>
      </c>
      <c r="W468" s="1" t="s">
        <v>70</v>
      </c>
      <c r="AB468" t="s">
        <v>84</v>
      </c>
      <c r="AC468" t="s">
        <v>448</v>
      </c>
    </row>
    <row r="469" spans="1:38" x14ac:dyDescent="0.25">
      <c r="A469">
        <v>20</v>
      </c>
      <c r="C469" t="s">
        <v>59</v>
      </c>
      <c r="G469" s="1" t="s">
        <v>87</v>
      </c>
      <c r="I469" s="1" t="s">
        <v>427</v>
      </c>
      <c r="J469">
        <v>9</v>
      </c>
      <c r="K469" t="s">
        <v>60</v>
      </c>
      <c r="W469" s="1" t="s">
        <v>70</v>
      </c>
      <c r="AB469" t="s">
        <v>84</v>
      </c>
      <c r="AC469" t="s">
        <v>449</v>
      </c>
    </row>
    <row r="470" spans="1:38" x14ac:dyDescent="0.25">
      <c r="A470">
        <v>21</v>
      </c>
      <c r="C470" t="s">
        <v>59</v>
      </c>
      <c r="G470" s="1" t="s">
        <v>87</v>
      </c>
      <c r="I470" s="1" t="s">
        <v>427</v>
      </c>
      <c r="J470">
        <v>9</v>
      </c>
      <c r="K470" t="s">
        <v>60</v>
      </c>
      <c r="W470" s="1" t="s">
        <v>70</v>
      </c>
      <c r="AB470" t="s">
        <v>84</v>
      </c>
      <c r="AC470" t="s">
        <v>450</v>
      </c>
    </row>
    <row r="471" spans="1:38" x14ac:dyDescent="0.25">
      <c r="A471">
        <v>22</v>
      </c>
      <c r="C471" t="s">
        <v>59</v>
      </c>
      <c r="G471" s="1" t="s">
        <v>87</v>
      </c>
      <c r="I471" s="1" t="s">
        <v>427</v>
      </c>
      <c r="J471">
        <v>9</v>
      </c>
      <c r="K471" t="s">
        <v>60</v>
      </c>
      <c r="W471" s="1" t="s">
        <v>70</v>
      </c>
      <c r="AB471" t="s">
        <v>84</v>
      </c>
      <c r="AC471" t="s">
        <v>451</v>
      </c>
    </row>
    <row r="472" spans="1:38" x14ac:dyDescent="0.25">
      <c r="A472">
        <v>23</v>
      </c>
      <c r="C472" t="s">
        <v>59</v>
      </c>
      <c r="G472" s="1" t="s">
        <v>87</v>
      </c>
      <c r="I472" s="1" t="s">
        <v>427</v>
      </c>
      <c r="J472">
        <v>9</v>
      </c>
      <c r="K472" t="s">
        <v>60</v>
      </c>
      <c r="W472" s="1" t="s">
        <v>70</v>
      </c>
      <c r="AB472" t="s">
        <v>84</v>
      </c>
      <c r="AC472" t="s">
        <v>452</v>
      </c>
    </row>
    <row r="473" spans="1:38" x14ac:dyDescent="0.25">
      <c r="A473">
        <v>24</v>
      </c>
      <c r="C473" t="s">
        <v>59</v>
      </c>
      <c r="G473" s="1" t="s">
        <v>87</v>
      </c>
      <c r="I473" s="1" t="s">
        <v>427</v>
      </c>
      <c r="J473">
        <v>9</v>
      </c>
      <c r="K473" t="s">
        <v>60</v>
      </c>
      <c r="W473" s="1" t="s">
        <v>70</v>
      </c>
      <c r="AB473" t="s">
        <v>84</v>
      </c>
      <c r="AC473" t="s">
        <v>453</v>
      </c>
    </row>
    <row r="474" spans="1:38" x14ac:dyDescent="0.25">
      <c r="A474">
        <v>25</v>
      </c>
      <c r="C474" t="s">
        <v>59</v>
      </c>
      <c r="G474" s="1" t="s">
        <v>87</v>
      </c>
      <c r="I474" s="1" t="s">
        <v>427</v>
      </c>
      <c r="J474">
        <v>9</v>
      </c>
      <c r="K474" t="s">
        <v>60</v>
      </c>
      <c r="W474" s="1" t="s">
        <v>70</v>
      </c>
      <c r="AB474" t="s">
        <v>84</v>
      </c>
      <c r="AC474" t="s">
        <v>454</v>
      </c>
    </row>
    <row r="475" spans="1:38" x14ac:dyDescent="0.25">
      <c r="A475">
        <v>26</v>
      </c>
      <c r="C475" t="s">
        <v>59</v>
      </c>
      <c r="G475" s="1" t="s">
        <v>87</v>
      </c>
      <c r="I475" s="1" t="s">
        <v>427</v>
      </c>
      <c r="J475">
        <v>9</v>
      </c>
      <c r="K475" t="s">
        <v>60</v>
      </c>
      <c r="W475" s="1" t="s">
        <v>70</v>
      </c>
      <c r="AB475" t="s">
        <v>84</v>
      </c>
      <c r="AC475" t="s">
        <v>455</v>
      </c>
    </row>
    <row r="476" spans="1:38" x14ac:dyDescent="0.25">
      <c r="A476">
        <v>27</v>
      </c>
      <c r="C476" t="s">
        <v>59</v>
      </c>
      <c r="G476" s="1" t="s">
        <v>87</v>
      </c>
      <c r="I476" s="1" t="s">
        <v>427</v>
      </c>
      <c r="J476">
        <v>9</v>
      </c>
      <c r="K476" t="s">
        <v>60</v>
      </c>
      <c r="W476" s="1" t="s">
        <v>70</v>
      </c>
      <c r="AB476" t="s">
        <v>84</v>
      </c>
      <c r="AC476" t="s">
        <v>456</v>
      </c>
    </row>
    <row r="477" spans="1:38" x14ac:dyDescent="0.25">
      <c r="A477">
        <v>28</v>
      </c>
      <c r="C477" t="s">
        <v>59</v>
      </c>
      <c r="G477" s="1" t="s">
        <v>87</v>
      </c>
      <c r="I477" s="1" t="s">
        <v>427</v>
      </c>
      <c r="J477">
        <v>9</v>
      </c>
      <c r="K477" t="s">
        <v>60</v>
      </c>
      <c r="W477" s="1" t="s">
        <v>70</v>
      </c>
      <c r="AB477" t="s">
        <v>84</v>
      </c>
      <c r="AC477" t="s">
        <v>457</v>
      </c>
    </row>
    <row r="478" spans="1:38" x14ac:dyDescent="0.25">
      <c r="A478">
        <v>29</v>
      </c>
      <c r="C478" t="s">
        <v>59</v>
      </c>
      <c r="G478" s="1" t="s">
        <v>87</v>
      </c>
      <c r="I478" s="1" t="s">
        <v>427</v>
      </c>
      <c r="J478">
        <v>9</v>
      </c>
      <c r="K478" t="s">
        <v>60</v>
      </c>
      <c r="W478" s="1" t="s">
        <v>70</v>
      </c>
      <c r="AB478" t="s">
        <v>84</v>
      </c>
      <c r="AC478" t="s">
        <v>458</v>
      </c>
    </row>
    <row r="479" spans="1:38" x14ac:dyDescent="0.25">
      <c r="A479">
        <v>30</v>
      </c>
      <c r="C479" t="s">
        <v>59</v>
      </c>
      <c r="G479" s="1" t="s">
        <v>87</v>
      </c>
      <c r="I479" s="1" t="s">
        <v>427</v>
      </c>
      <c r="J479">
        <v>9</v>
      </c>
      <c r="K479" t="s">
        <v>60</v>
      </c>
      <c r="W479" s="1" t="s">
        <v>70</v>
      </c>
      <c r="AB479" t="s">
        <v>84</v>
      </c>
      <c r="AC479" t="s">
        <v>459</v>
      </c>
    </row>
    <row r="480" spans="1:38" x14ac:dyDescent="0.25">
      <c r="A480">
        <v>1</v>
      </c>
      <c r="C480" t="s">
        <v>58</v>
      </c>
      <c r="G480" s="1" t="s">
        <v>87</v>
      </c>
      <c r="I480" s="1" t="s">
        <v>427</v>
      </c>
      <c r="J480">
        <v>9</v>
      </c>
      <c r="K480" t="s">
        <v>60</v>
      </c>
      <c r="W480" s="1" t="s">
        <v>70</v>
      </c>
      <c r="AB480" t="s">
        <v>85</v>
      </c>
      <c r="AC480" t="str">
        <f>"A9"&amp;AB480&amp;"-"&amp;AF480</f>
        <v>A9RT-B8</v>
      </c>
      <c r="AD480" s="9">
        <v>43364</v>
      </c>
      <c r="AE480">
        <v>27</v>
      </c>
      <c r="AF480" t="s">
        <v>173</v>
      </c>
      <c r="AG480" t="s">
        <v>684</v>
      </c>
      <c r="AH480">
        <v>8</v>
      </c>
      <c r="AI480">
        <v>2</v>
      </c>
      <c r="AJ480" s="63">
        <v>0.53125</v>
      </c>
      <c r="AK480" s="9">
        <v>43369</v>
      </c>
      <c r="AL480" s="63">
        <v>0.4465277777777778</v>
      </c>
    </row>
    <row r="481" spans="1:36" x14ac:dyDescent="0.25">
      <c r="A481">
        <v>2</v>
      </c>
      <c r="C481" t="s">
        <v>58</v>
      </c>
      <c r="G481" s="1" t="s">
        <v>87</v>
      </c>
      <c r="I481" s="1" t="s">
        <v>427</v>
      </c>
      <c r="J481">
        <v>9</v>
      </c>
      <c r="K481" t="s">
        <v>60</v>
      </c>
      <c r="W481" s="1" t="s">
        <v>70</v>
      </c>
      <c r="AB481" t="s">
        <v>85</v>
      </c>
      <c r="AC481" t="str">
        <f t="shared" ref="AC481:AC540" si="5">"A9"&amp;AB481&amp;"-"&amp;AF481</f>
        <v>A9RT-A11</v>
      </c>
      <c r="AF481" t="s">
        <v>237</v>
      </c>
    </row>
    <row r="482" spans="1:36" x14ac:dyDescent="0.25">
      <c r="A482">
        <v>3</v>
      </c>
      <c r="C482" t="s">
        <v>58</v>
      </c>
      <c r="G482" s="1" t="s">
        <v>87</v>
      </c>
      <c r="I482" s="1" t="s">
        <v>427</v>
      </c>
      <c r="J482">
        <v>9</v>
      </c>
      <c r="K482" t="s">
        <v>60</v>
      </c>
      <c r="W482" s="1" t="s">
        <v>70</v>
      </c>
      <c r="AB482" t="s">
        <v>85</v>
      </c>
      <c r="AC482" t="str">
        <f t="shared" si="5"/>
        <v>A9RT-B3</v>
      </c>
      <c r="AD482" s="9">
        <v>43368</v>
      </c>
      <c r="AE482">
        <v>31</v>
      </c>
      <c r="AF482" t="s">
        <v>242</v>
      </c>
      <c r="AG482" t="s">
        <v>1047</v>
      </c>
      <c r="AH482">
        <v>4</v>
      </c>
      <c r="AI482">
        <v>1</v>
      </c>
      <c r="AJ482" s="63">
        <v>0.49652777777777773</v>
      </c>
    </row>
    <row r="483" spans="1:36" x14ac:dyDescent="0.25">
      <c r="A483">
        <v>4</v>
      </c>
      <c r="C483" t="s">
        <v>58</v>
      </c>
      <c r="G483" s="1" t="s">
        <v>87</v>
      </c>
      <c r="I483" s="1" t="s">
        <v>427</v>
      </c>
      <c r="J483">
        <v>9</v>
      </c>
      <c r="K483" t="s">
        <v>60</v>
      </c>
      <c r="W483" s="1" t="s">
        <v>70</v>
      </c>
      <c r="AB483" t="s">
        <v>85</v>
      </c>
      <c r="AC483" t="str">
        <f t="shared" si="5"/>
        <v>A9RT-H8</v>
      </c>
      <c r="AF483" t="s">
        <v>152</v>
      </c>
    </row>
    <row r="484" spans="1:36" x14ac:dyDescent="0.25">
      <c r="A484">
        <v>5</v>
      </c>
      <c r="C484" t="s">
        <v>58</v>
      </c>
      <c r="G484" s="1" t="s">
        <v>87</v>
      </c>
      <c r="I484" s="1" t="s">
        <v>427</v>
      </c>
      <c r="J484">
        <v>9</v>
      </c>
      <c r="K484" t="s">
        <v>60</v>
      </c>
      <c r="W484" s="1" t="s">
        <v>70</v>
      </c>
      <c r="AB484" t="s">
        <v>85</v>
      </c>
      <c r="AC484" t="str">
        <f t="shared" si="5"/>
        <v>A9RT-G4</v>
      </c>
      <c r="AF484" t="s">
        <v>243</v>
      </c>
    </row>
    <row r="485" spans="1:36" x14ac:dyDescent="0.25">
      <c r="A485">
        <v>6</v>
      </c>
      <c r="C485" t="s">
        <v>58</v>
      </c>
      <c r="G485" s="1" t="s">
        <v>87</v>
      </c>
      <c r="I485" s="1" t="s">
        <v>427</v>
      </c>
      <c r="J485">
        <v>9</v>
      </c>
      <c r="K485" t="s">
        <v>60</v>
      </c>
      <c r="W485" s="1" t="s">
        <v>70</v>
      </c>
      <c r="AB485" t="s">
        <v>85</v>
      </c>
      <c r="AC485" t="str">
        <f t="shared" si="5"/>
        <v>A9RT-E12</v>
      </c>
      <c r="AF485" t="s">
        <v>175</v>
      </c>
    </row>
    <row r="486" spans="1:36" x14ac:dyDescent="0.25">
      <c r="A486">
        <v>7</v>
      </c>
      <c r="C486" t="s">
        <v>58</v>
      </c>
      <c r="G486" s="1" t="s">
        <v>87</v>
      </c>
      <c r="I486" s="1" t="s">
        <v>427</v>
      </c>
      <c r="J486">
        <v>9</v>
      </c>
      <c r="K486" t="s">
        <v>60</v>
      </c>
      <c r="W486" s="1" t="s">
        <v>70</v>
      </c>
      <c r="AB486" t="s">
        <v>85</v>
      </c>
      <c r="AC486" t="str">
        <f t="shared" si="5"/>
        <v>A9RT-G5</v>
      </c>
      <c r="AF486" t="s">
        <v>428</v>
      </c>
    </row>
    <row r="487" spans="1:36" x14ac:dyDescent="0.25">
      <c r="A487">
        <v>8</v>
      </c>
      <c r="C487" t="s">
        <v>58</v>
      </c>
      <c r="G487" s="1" t="s">
        <v>87</v>
      </c>
      <c r="I487" s="1" t="s">
        <v>427</v>
      </c>
      <c r="J487">
        <v>9</v>
      </c>
      <c r="K487" t="s">
        <v>60</v>
      </c>
      <c r="W487" s="1" t="s">
        <v>70</v>
      </c>
      <c r="AB487" t="s">
        <v>85</v>
      </c>
      <c r="AC487" t="str">
        <f t="shared" si="5"/>
        <v>A9RT-B2</v>
      </c>
      <c r="AF487" t="s">
        <v>142</v>
      </c>
    </row>
    <row r="488" spans="1:36" x14ac:dyDescent="0.25">
      <c r="A488">
        <v>9</v>
      </c>
      <c r="C488" t="s">
        <v>58</v>
      </c>
      <c r="G488" s="1" t="s">
        <v>87</v>
      </c>
      <c r="I488" s="1" t="s">
        <v>427</v>
      </c>
      <c r="J488">
        <v>9</v>
      </c>
      <c r="K488" t="s">
        <v>60</v>
      </c>
      <c r="W488" s="1" t="s">
        <v>70</v>
      </c>
      <c r="AB488" t="s">
        <v>85</v>
      </c>
      <c r="AC488" t="str">
        <f t="shared" si="5"/>
        <v>A9RT-C9</v>
      </c>
      <c r="AF488" t="s">
        <v>176</v>
      </c>
    </row>
    <row r="489" spans="1:36" x14ac:dyDescent="0.25">
      <c r="A489">
        <v>10</v>
      </c>
      <c r="C489" t="s">
        <v>58</v>
      </c>
      <c r="G489" s="1" t="s">
        <v>87</v>
      </c>
      <c r="I489" s="1" t="s">
        <v>427</v>
      </c>
      <c r="J489">
        <v>9</v>
      </c>
      <c r="K489" t="s">
        <v>60</v>
      </c>
      <c r="W489" s="1" t="s">
        <v>70</v>
      </c>
      <c r="AB489" t="s">
        <v>85</v>
      </c>
      <c r="AC489" t="str">
        <f t="shared" si="5"/>
        <v>A9RT-F1</v>
      </c>
      <c r="AD489" s="9">
        <v>43369</v>
      </c>
      <c r="AE489">
        <v>32</v>
      </c>
      <c r="AF489" t="s">
        <v>157</v>
      </c>
      <c r="AG489" t="s">
        <v>1047</v>
      </c>
      <c r="AH489">
        <v>26</v>
      </c>
      <c r="AI489">
        <v>1</v>
      </c>
      <c r="AJ489" s="63">
        <v>0.5</v>
      </c>
    </row>
    <row r="490" spans="1:36" x14ac:dyDescent="0.25">
      <c r="A490">
        <v>11</v>
      </c>
      <c r="C490" t="s">
        <v>58</v>
      </c>
      <c r="G490" s="1" t="s">
        <v>87</v>
      </c>
      <c r="I490" s="1" t="s">
        <v>427</v>
      </c>
      <c r="J490">
        <v>9</v>
      </c>
      <c r="K490" t="s">
        <v>60</v>
      </c>
      <c r="W490" s="1" t="s">
        <v>70</v>
      </c>
      <c r="AB490" t="s">
        <v>85</v>
      </c>
      <c r="AC490" t="str">
        <f t="shared" si="5"/>
        <v>A9RT-G8</v>
      </c>
      <c r="AF490" t="s">
        <v>148</v>
      </c>
    </row>
    <row r="491" spans="1:36" x14ac:dyDescent="0.25">
      <c r="A491">
        <v>12</v>
      </c>
      <c r="C491" t="s">
        <v>58</v>
      </c>
      <c r="G491" s="1" t="s">
        <v>87</v>
      </c>
      <c r="I491" s="1" t="s">
        <v>427</v>
      </c>
      <c r="J491">
        <v>9</v>
      </c>
      <c r="K491" t="s">
        <v>60</v>
      </c>
      <c r="W491" s="1" t="s">
        <v>70</v>
      </c>
      <c r="AB491" t="s">
        <v>85</v>
      </c>
      <c r="AC491" t="str">
        <f t="shared" si="5"/>
        <v>A9RT-C12</v>
      </c>
      <c r="AF491" t="s">
        <v>394</v>
      </c>
    </row>
    <row r="492" spans="1:36" x14ac:dyDescent="0.25">
      <c r="A492">
        <v>13</v>
      </c>
      <c r="C492" t="s">
        <v>58</v>
      </c>
      <c r="G492" s="1" t="s">
        <v>87</v>
      </c>
      <c r="I492" s="1" t="s">
        <v>427</v>
      </c>
      <c r="J492">
        <v>9</v>
      </c>
      <c r="K492" t="s">
        <v>60</v>
      </c>
      <c r="W492" s="1" t="s">
        <v>70</v>
      </c>
      <c r="AB492" t="s">
        <v>85</v>
      </c>
      <c r="AC492" t="str">
        <f t="shared" si="5"/>
        <v>A9RT-A6</v>
      </c>
      <c r="AF492" t="s">
        <v>244</v>
      </c>
    </row>
    <row r="493" spans="1:36" x14ac:dyDescent="0.25">
      <c r="A493">
        <v>14</v>
      </c>
      <c r="C493" t="s">
        <v>58</v>
      </c>
      <c r="G493" s="1" t="s">
        <v>87</v>
      </c>
      <c r="I493" s="1" t="s">
        <v>427</v>
      </c>
      <c r="J493">
        <v>9</v>
      </c>
      <c r="K493" t="s">
        <v>60</v>
      </c>
      <c r="W493" s="1" t="s">
        <v>70</v>
      </c>
      <c r="AB493" t="s">
        <v>85</v>
      </c>
      <c r="AC493" t="str">
        <f t="shared" si="5"/>
        <v>A9RT-H1</v>
      </c>
      <c r="AF493" t="s">
        <v>239</v>
      </c>
    </row>
    <row r="494" spans="1:36" x14ac:dyDescent="0.25">
      <c r="A494">
        <v>15</v>
      </c>
      <c r="C494" t="s">
        <v>58</v>
      </c>
      <c r="G494" s="1" t="s">
        <v>87</v>
      </c>
      <c r="I494" s="1" t="s">
        <v>427</v>
      </c>
      <c r="J494">
        <v>9</v>
      </c>
      <c r="K494" t="s">
        <v>60</v>
      </c>
      <c r="W494" s="1" t="s">
        <v>70</v>
      </c>
      <c r="AB494" t="s">
        <v>85</v>
      </c>
      <c r="AC494" t="str">
        <f t="shared" si="5"/>
        <v>A9RT-B6</v>
      </c>
      <c r="AD494" s="9">
        <v>43367</v>
      </c>
      <c r="AE494">
        <v>30</v>
      </c>
      <c r="AF494" t="s">
        <v>130</v>
      </c>
      <c r="AG494" t="s">
        <v>1047</v>
      </c>
      <c r="AH494">
        <v>21</v>
      </c>
      <c r="AI494">
        <v>2</v>
      </c>
      <c r="AJ494" s="63">
        <v>0.71875</v>
      </c>
    </row>
    <row r="495" spans="1:36" x14ac:dyDescent="0.25">
      <c r="A495">
        <v>16</v>
      </c>
      <c r="C495" t="s">
        <v>59</v>
      </c>
      <c r="G495" s="1" t="s">
        <v>87</v>
      </c>
      <c r="I495" s="1" t="s">
        <v>427</v>
      </c>
      <c r="J495">
        <v>9</v>
      </c>
      <c r="K495" t="s">
        <v>60</v>
      </c>
      <c r="W495" s="1" t="s">
        <v>70</v>
      </c>
      <c r="AB495" t="s">
        <v>85</v>
      </c>
      <c r="AC495" t="str">
        <f t="shared" si="5"/>
        <v>A9RT-C1</v>
      </c>
      <c r="AF495" t="s">
        <v>146</v>
      </c>
    </row>
    <row r="496" spans="1:36" x14ac:dyDescent="0.25">
      <c r="A496">
        <v>17</v>
      </c>
      <c r="C496" t="s">
        <v>59</v>
      </c>
      <c r="G496" s="1" t="s">
        <v>87</v>
      </c>
      <c r="I496" s="1" t="s">
        <v>427</v>
      </c>
      <c r="J496">
        <v>9</v>
      </c>
      <c r="K496" t="s">
        <v>60</v>
      </c>
      <c r="W496" s="1" t="s">
        <v>70</v>
      </c>
      <c r="AB496" t="s">
        <v>85</v>
      </c>
      <c r="AC496" t="str">
        <f t="shared" si="5"/>
        <v>A9RT-A12</v>
      </c>
      <c r="AF496" t="s">
        <v>375</v>
      </c>
    </row>
    <row r="497" spans="1:36" x14ac:dyDescent="0.25">
      <c r="A497">
        <v>18</v>
      </c>
      <c r="C497" t="s">
        <v>59</v>
      </c>
      <c r="G497" s="1" t="s">
        <v>87</v>
      </c>
      <c r="I497" s="1" t="s">
        <v>427</v>
      </c>
      <c r="J497">
        <v>9</v>
      </c>
      <c r="K497" t="s">
        <v>60</v>
      </c>
      <c r="W497" s="1" t="s">
        <v>70</v>
      </c>
      <c r="AB497" t="s">
        <v>85</v>
      </c>
      <c r="AC497" t="str">
        <f t="shared" si="5"/>
        <v>A9RT-B4</v>
      </c>
      <c r="AF497" t="s">
        <v>124</v>
      </c>
    </row>
    <row r="498" spans="1:36" x14ac:dyDescent="0.25">
      <c r="A498">
        <v>19</v>
      </c>
      <c r="C498" t="s">
        <v>59</v>
      </c>
      <c r="G498" s="1" t="s">
        <v>87</v>
      </c>
      <c r="I498" s="1" t="s">
        <v>427</v>
      </c>
      <c r="J498">
        <v>9</v>
      </c>
      <c r="K498" t="s">
        <v>60</v>
      </c>
      <c r="W498" s="1" t="s">
        <v>70</v>
      </c>
      <c r="AB498" t="s">
        <v>85</v>
      </c>
      <c r="AC498" t="str">
        <f t="shared" si="5"/>
        <v>A9RT-E6</v>
      </c>
      <c r="AF498" t="s">
        <v>156</v>
      </c>
    </row>
    <row r="499" spans="1:36" x14ac:dyDescent="0.25">
      <c r="A499">
        <v>20</v>
      </c>
      <c r="C499" t="s">
        <v>59</v>
      </c>
      <c r="G499" s="1" t="s">
        <v>87</v>
      </c>
      <c r="I499" s="1" t="s">
        <v>427</v>
      </c>
      <c r="J499">
        <v>9</v>
      </c>
      <c r="K499" t="s">
        <v>60</v>
      </c>
      <c r="W499" s="1" t="s">
        <v>70</v>
      </c>
      <c r="AB499" t="s">
        <v>85</v>
      </c>
      <c r="AC499" t="str">
        <f t="shared" si="5"/>
        <v>A9RT-D9</v>
      </c>
      <c r="AF499" t="s">
        <v>151</v>
      </c>
    </row>
    <row r="500" spans="1:36" x14ac:dyDescent="0.25">
      <c r="A500">
        <v>21</v>
      </c>
      <c r="C500" t="s">
        <v>59</v>
      </c>
      <c r="G500" s="1" t="s">
        <v>87</v>
      </c>
      <c r="I500" s="1" t="s">
        <v>427</v>
      </c>
      <c r="J500">
        <v>9</v>
      </c>
      <c r="K500" t="s">
        <v>60</v>
      </c>
      <c r="W500" s="1" t="s">
        <v>70</v>
      </c>
      <c r="AB500" t="s">
        <v>85</v>
      </c>
      <c r="AC500" t="str">
        <f>"A9"&amp;AB500&amp;"-"&amp;AF500</f>
        <v>A9RT-D12</v>
      </c>
      <c r="AD500" s="9">
        <v>43366</v>
      </c>
      <c r="AE500">
        <v>29</v>
      </c>
      <c r="AF500" t="s">
        <v>162</v>
      </c>
      <c r="AG500" t="s">
        <v>1047</v>
      </c>
      <c r="AH500">
        <v>31</v>
      </c>
      <c r="AI500">
        <v>2</v>
      </c>
      <c r="AJ500" s="63">
        <v>0.58333333333333337</v>
      </c>
    </row>
    <row r="501" spans="1:36" x14ac:dyDescent="0.25">
      <c r="A501">
        <v>22</v>
      </c>
      <c r="C501" t="s">
        <v>59</v>
      </c>
      <c r="G501" s="1" t="s">
        <v>87</v>
      </c>
      <c r="I501" s="1" t="s">
        <v>427</v>
      </c>
      <c r="J501">
        <v>9</v>
      </c>
      <c r="K501" t="s">
        <v>60</v>
      </c>
      <c r="W501" s="1" t="s">
        <v>70</v>
      </c>
      <c r="AB501" t="s">
        <v>85</v>
      </c>
      <c r="AC501" t="str">
        <f>"A9"&amp;AB501&amp;"-"&amp;AF501</f>
        <v>A9RT-E4</v>
      </c>
      <c r="AF501" t="s">
        <v>395</v>
      </c>
    </row>
    <row r="502" spans="1:36" x14ac:dyDescent="0.25">
      <c r="G502" s="1" t="s">
        <v>87</v>
      </c>
      <c r="I502" s="1" t="s">
        <v>427</v>
      </c>
      <c r="J502">
        <v>9</v>
      </c>
      <c r="K502" t="s">
        <v>60</v>
      </c>
      <c r="W502" s="1" t="s">
        <v>70</v>
      </c>
      <c r="AB502" t="s">
        <v>85</v>
      </c>
      <c r="AC502" t="s">
        <v>1056</v>
      </c>
      <c r="AD502" s="9">
        <v>43367</v>
      </c>
      <c r="AE502">
        <v>30</v>
      </c>
      <c r="AF502" t="s">
        <v>145</v>
      </c>
      <c r="AG502" t="s">
        <v>1047</v>
      </c>
      <c r="AH502">
        <v>18</v>
      </c>
      <c r="AI502">
        <v>2</v>
      </c>
      <c r="AJ502" s="63">
        <v>0.71875</v>
      </c>
    </row>
    <row r="503" spans="1:36" x14ac:dyDescent="0.25">
      <c r="A503">
        <v>23</v>
      </c>
      <c r="C503" t="s">
        <v>59</v>
      </c>
      <c r="G503" s="1" t="s">
        <v>87</v>
      </c>
      <c r="I503" s="1" t="s">
        <v>427</v>
      </c>
      <c r="J503">
        <v>9</v>
      </c>
      <c r="K503" t="s">
        <v>60</v>
      </c>
      <c r="W503" s="1" t="s">
        <v>70</v>
      </c>
      <c r="AB503" t="s">
        <v>85</v>
      </c>
      <c r="AC503" t="str">
        <f t="shared" si="5"/>
        <v>A9RT-F8</v>
      </c>
      <c r="AF503" t="s">
        <v>134</v>
      </c>
    </row>
    <row r="504" spans="1:36" x14ac:dyDescent="0.25">
      <c r="A504">
        <v>24</v>
      </c>
      <c r="C504" t="s">
        <v>59</v>
      </c>
      <c r="G504" s="1" t="s">
        <v>87</v>
      </c>
      <c r="I504" s="1" t="s">
        <v>427</v>
      </c>
      <c r="J504">
        <v>9</v>
      </c>
      <c r="K504" t="s">
        <v>60</v>
      </c>
      <c r="W504" s="1" t="s">
        <v>70</v>
      </c>
      <c r="AB504" t="s">
        <v>85</v>
      </c>
      <c r="AC504" t="str">
        <f t="shared" si="5"/>
        <v>A9RT-D2</v>
      </c>
      <c r="AF504" t="s">
        <v>172</v>
      </c>
    </row>
    <row r="505" spans="1:36" x14ac:dyDescent="0.25">
      <c r="A505">
        <v>25</v>
      </c>
      <c r="C505" t="s">
        <v>59</v>
      </c>
      <c r="G505" s="1" t="s">
        <v>87</v>
      </c>
      <c r="I505" s="1" t="s">
        <v>427</v>
      </c>
      <c r="J505">
        <v>9</v>
      </c>
      <c r="K505" t="s">
        <v>60</v>
      </c>
      <c r="W505" s="1" t="s">
        <v>70</v>
      </c>
      <c r="AB505" t="s">
        <v>85</v>
      </c>
      <c r="AC505" t="str">
        <f t="shared" si="5"/>
        <v>A9RT-F7</v>
      </c>
      <c r="AD505" s="9">
        <v>43367</v>
      </c>
      <c r="AE505">
        <v>30</v>
      </c>
      <c r="AF505" t="s">
        <v>171</v>
      </c>
      <c r="AG505" t="s">
        <v>1047</v>
      </c>
      <c r="AH505">
        <v>12</v>
      </c>
      <c r="AI505">
        <v>2</v>
      </c>
      <c r="AJ505" s="63">
        <v>0.71875</v>
      </c>
    </row>
    <row r="506" spans="1:36" x14ac:dyDescent="0.25">
      <c r="A506">
        <v>26</v>
      </c>
      <c r="C506" t="s">
        <v>59</v>
      </c>
      <c r="G506" s="1" t="s">
        <v>87</v>
      </c>
      <c r="I506" s="1" t="s">
        <v>427</v>
      </c>
      <c r="J506">
        <v>9</v>
      </c>
      <c r="K506" t="s">
        <v>60</v>
      </c>
      <c r="W506" s="1" t="s">
        <v>70</v>
      </c>
      <c r="AB506" t="s">
        <v>85</v>
      </c>
      <c r="AC506" t="str">
        <f t="shared" si="5"/>
        <v>A9RT-D8</v>
      </c>
      <c r="AF506" t="s">
        <v>170</v>
      </c>
    </row>
    <row r="507" spans="1:36" x14ac:dyDescent="0.25">
      <c r="A507">
        <v>27</v>
      </c>
      <c r="C507" t="s">
        <v>59</v>
      </c>
      <c r="G507" s="1" t="s">
        <v>87</v>
      </c>
      <c r="I507" s="1" t="s">
        <v>427</v>
      </c>
      <c r="J507">
        <v>9</v>
      </c>
      <c r="K507" t="s">
        <v>60</v>
      </c>
      <c r="W507" s="1" t="s">
        <v>70</v>
      </c>
      <c r="AB507" t="s">
        <v>85</v>
      </c>
      <c r="AC507" t="str">
        <f t="shared" si="5"/>
        <v>A9RT-G2</v>
      </c>
      <c r="AF507" t="s">
        <v>127</v>
      </c>
    </row>
    <row r="508" spans="1:36" x14ac:dyDescent="0.25">
      <c r="A508">
        <v>28</v>
      </c>
      <c r="C508" t="s">
        <v>59</v>
      </c>
      <c r="G508" s="1" t="s">
        <v>87</v>
      </c>
      <c r="I508" s="1" t="s">
        <v>427</v>
      </c>
      <c r="J508">
        <v>9</v>
      </c>
      <c r="K508" t="s">
        <v>60</v>
      </c>
      <c r="W508" s="1" t="s">
        <v>70</v>
      </c>
      <c r="AB508" t="s">
        <v>85</v>
      </c>
      <c r="AC508" t="str">
        <f t="shared" si="5"/>
        <v>A9RT-A2</v>
      </c>
      <c r="AF508" t="s">
        <v>120</v>
      </c>
    </row>
    <row r="509" spans="1:36" x14ac:dyDescent="0.25">
      <c r="A509">
        <v>29</v>
      </c>
      <c r="C509" t="s">
        <v>59</v>
      </c>
      <c r="G509" s="1" t="s">
        <v>87</v>
      </c>
      <c r="I509" s="1" t="s">
        <v>427</v>
      </c>
      <c r="J509">
        <v>9</v>
      </c>
      <c r="K509" t="s">
        <v>60</v>
      </c>
      <c r="W509" s="1" t="s">
        <v>70</v>
      </c>
      <c r="AB509" t="s">
        <v>85</v>
      </c>
      <c r="AC509" t="str">
        <f t="shared" si="5"/>
        <v>A9RT-B12</v>
      </c>
      <c r="AF509" t="s">
        <v>132</v>
      </c>
    </row>
    <row r="510" spans="1:36" x14ac:dyDescent="0.25">
      <c r="A510">
        <v>30</v>
      </c>
      <c r="C510" t="s">
        <v>59</v>
      </c>
      <c r="G510" s="1" t="s">
        <v>87</v>
      </c>
      <c r="I510" s="1" t="s">
        <v>427</v>
      </c>
      <c r="J510">
        <v>9</v>
      </c>
      <c r="K510" t="s">
        <v>60</v>
      </c>
      <c r="W510" s="1" t="s">
        <v>70</v>
      </c>
      <c r="AB510" t="s">
        <v>85</v>
      </c>
      <c r="AC510" t="str">
        <f t="shared" si="5"/>
        <v>A9RT-C3</v>
      </c>
      <c r="AF510" t="s">
        <v>392</v>
      </c>
    </row>
    <row r="511" spans="1:36" x14ac:dyDescent="0.25">
      <c r="A511">
        <v>1</v>
      </c>
      <c r="C511" t="s">
        <v>58</v>
      </c>
      <c r="G511" s="1" t="s">
        <v>87</v>
      </c>
      <c r="I511" s="1" t="s">
        <v>427</v>
      </c>
      <c r="J511">
        <v>9</v>
      </c>
      <c r="K511" t="s">
        <v>60</v>
      </c>
      <c r="W511" s="1" t="s">
        <v>70</v>
      </c>
      <c r="AB511" t="s">
        <v>86</v>
      </c>
      <c r="AC511" t="str">
        <f t="shared" si="5"/>
        <v>A9SO-H10</v>
      </c>
      <c r="AF511" t="s">
        <v>174</v>
      </c>
    </row>
    <row r="512" spans="1:36" x14ac:dyDescent="0.25">
      <c r="A512">
        <v>2</v>
      </c>
      <c r="C512" t="s">
        <v>58</v>
      </c>
      <c r="G512" s="1" t="s">
        <v>87</v>
      </c>
      <c r="I512" s="1" t="s">
        <v>427</v>
      </c>
      <c r="J512">
        <v>9</v>
      </c>
      <c r="K512" t="s">
        <v>60</v>
      </c>
      <c r="W512" s="1" t="s">
        <v>70</v>
      </c>
      <c r="AB512" t="s">
        <v>86</v>
      </c>
      <c r="AC512" t="str">
        <f t="shared" si="5"/>
        <v>A9SO-E10</v>
      </c>
      <c r="AF512" t="s">
        <v>248</v>
      </c>
    </row>
    <row r="513" spans="1:32" x14ac:dyDescent="0.25">
      <c r="A513">
        <v>3</v>
      </c>
      <c r="C513" t="s">
        <v>58</v>
      </c>
      <c r="G513" s="1" t="s">
        <v>87</v>
      </c>
      <c r="I513" s="1" t="s">
        <v>427</v>
      </c>
      <c r="J513">
        <v>9</v>
      </c>
      <c r="K513" t="s">
        <v>60</v>
      </c>
      <c r="W513" s="1" t="s">
        <v>70</v>
      </c>
      <c r="AB513" t="s">
        <v>86</v>
      </c>
      <c r="AC513" t="str">
        <f t="shared" si="5"/>
        <v>A9SO-H9</v>
      </c>
      <c r="AF513" t="s">
        <v>378</v>
      </c>
    </row>
    <row r="514" spans="1:32" x14ac:dyDescent="0.25">
      <c r="A514">
        <v>4</v>
      </c>
      <c r="C514" t="s">
        <v>58</v>
      </c>
      <c r="G514" s="1" t="s">
        <v>87</v>
      </c>
      <c r="I514" s="1" t="s">
        <v>427</v>
      </c>
      <c r="J514">
        <v>9</v>
      </c>
      <c r="K514" t="s">
        <v>60</v>
      </c>
      <c r="W514" s="1" t="s">
        <v>70</v>
      </c>
      <c r="AB514" t="s">
        <v>86</v>
      </c>
      <c r="AC514" t="str">
        <f t="shared" si="5"/>
        <v>A9SO-D6</v>
      </c>
      <c r="AF514" t="s">
        <v>160</v>
      </c>
    </row>
    <row r="515" spans="1:32" x14ac:dyDescent="0.25">
      <c r="A515">
        <v>5</v>
      </c>
      <c r="C515" t="s">
        <v>58</v>
      </c>
      <c r="G515" s="1" t="s">
        <v>87</v>
      </c>
      <c r="I515" s="1" t="s">
        <v>427</v>
      </c>
      <c r="J515">
        <v>9</v>
      </c>
      <c r="K515" t="s">
        <v>60</v>
      </c>
      <c r="W515" s="1" t="s">
        <v>70</v>
      </c>
      <c r="AB515" t="s">
        <v>86</v>
      </c>
      <c r="AC515" t="str">
        <f t="shared" si="5"/>
        <v>A9SO-A10</v>
      </c>
      <c r="AF515" t="s">
        <v>138</v>
      </c>
    </row>
    <row r="516" spans="1:32" x14ac:dyDescent="0.25">
      <c r="A516">
        <v>6</v>
      </c>
      <c r="C516" t="s">
        <v>58</v>
      </c>
      <c r="G516" s="1" t="s">
        <v>87</v>
      </c>
      <c r="I516" s="1" t="s">
        <v>427</v>
      </c>
      <c r="J516">
        <v>9</v>
      </c>
      <c r="K516" t="s">
        <v>60</v>
      </c>
      <c r="W516" s="1" t="s">
        <v>70</v>
      </c>
      <c r="AB516" t="s">
        <v>86</v>
      </c>
      <c r="AC516" t="str">
        <f t="shared" si="5"/>
        <v>A9SO-E3</v>
      </c>
      <c r="AF516" t="s">
        <v>179</v>
      </c>
    </row>
    <row r="517" spans="1:32" x14ac:dyDescent="0.25">
      <c r="A517">
        <v>7</v>
      </c>
      <c r="C517" t="s">
        <v>58</v>
      </c>
      <c r="G517" s="1" t="s">
        <v>87</v>
      </c>
      <c r="I517" s="1" t="s">
        <v>427</v>
      </c>
      <c r="J517">
        <v>9</v>
      </c>
      <c r="K517" t="s">
        <v>60</v>
      </c>
      <c r="W517" s="1" t="s">
        <v>70</v>
      </c>
      <c r="AB517" t="s">
        <v>86</v>
      </c>
      <c r="AC517" t="str">
        <f t="shared" si="5"/>
        <v>A9SO-H3</v>
      </c>
      <c r="AF517" t="s">
        <v>165</v>
      </c>
    </row>
    <row r="518" spans="1:32" x14ac:dyDescent="0.25">
      <c r="A518">
        <v>8</v>
      </c>
      <c r="C518" t="s">
        <v>58</v>
      </c>
      <c r="G518" s="1" t="s">
        <v>87</v>
      </c>
      <c r="I518" s="1" t="s">
        <v>427</v>
      </c>
      <c r="J518">
        <v>9</v>
      </c>
      <c r="K518" t="s">
        <v>60</v>
      </c>
      <c r="W518" s="1" t="s">
        <v>70</v>
      </c>
      <c r="AB518" t="s">
        <v>86</v>
      </c>
      <c r="AC518" t="str">
        <f t="shared" si="5"/>
        <v>A9SO-A3</v>
      </c>
      <c r="AF518" t="s">
        <v>245</v>
      </c>
    </row>
    <row r="519" spans="1:32" x14ac:dyDescent="0.25">
      <c r="A519">
        <v>9</v>
      </c>
      <c r="C519" t="s">
        <v>58</v>
      </c>
      <c r="G519" s="1" t="s">
        <v>87</v>
      </c>
      <c r="I519" s="1" t="s">
        <v>427</v>
      </c>
      <c r="J519">
        <v>9</v>
      </c>
      <c r="K519" t="s">
        <v>60</v>
      </c>
      <c r="W519" s="1" t="s">
        <v>70</v>
      </c>
      <c r="AB519" t="s">
        <v>86</v>
      </c>
      <c r="AC519" t="str">
        <f t="shared" si="5"/>
        <v>A9SO-C2</v>
      </c>
      <c r="AF519" t="s">
        <v>149</v>
      </c>
    </row>
    <row r="520" spans="1:32" x14ac:dyDescent="0.25">
      <c r="A520">
        <v>10</v>
      </c>
      <c r="C520" t="s">
        <v>58</v>
      </c>
      <c r="G520" s="1" t="s">
        <v>87</v>
      </c>
      <c r="I520" s="1" t="s">
        <v>427</v>
      </c>
      <c r="J520">
        <v>9</v>
      </c>
      <c r="K520" t="s">
        <v>60</v>
      </c>
      <c r="W520" s="1" t="s">
        <v>70</v>
      </c>
      <c r="AB520" t="s">
        <v>86</v>
      </c>
      <c r="AC520" t="str">
        <f t="shared" si="5"/>
        <v>A9SO-G9</v>
      </c>
      <c r="AF520" t="s">
        <v>159</v>
      </c>
    </row>
    <row r="521" spans="1:32" x14ac:dyDescent="0.25">
      <c r="A521">
        <v>11</v>
      </c>
      <c r="C521" t="s">
        <v>58</v>
      </c>
      <c r="G521" s="1" t="s">
        <v>87</v>
      </c>
      <c r="I521" s="1" t="s">
        <v>427</v>
      </c>
      <c r="J521">
        <v>9</v>
      </c>
      <c r="K521" t="s">
        <v>60</v>
      </c>
      <c r="W521" s="1" t="s">
        <v>70</v>
      </c>
      <c r="AB521" t="s">
        <v>86</v>
      </c>
      <c r="AC521" t="str">
        <f t="shared" si="5"/>
        <v>A9SO-B11</v>
      </c>
      <c r="AF521" t="s">
        <v>129</v>
      </c>
    </row>
    <row r="522" spans="1:32" x14ac:dyDescent="0.25">
      <c r="A522">
        <v>12</v>
      </c>
      <c r="C522" t="s">
        <v>58</v>
      </c>
      <c r="G522" s="1" t="s">
        <v>87</v>
      </c>
      <c r="I522" s="1" t="s">
        <v>427</v>
      </c>
      <c r="J522">
        <v>9</v>
      </c>
      <c r="K522" t="s">
        <v>60</v>
      </c>
      <c r="W522" s="1" t="s">
        <v>70</v>
      </c>
      <c r="AB522" t="s">
        <v>86</v>
      </c>
      <c r="AC522" t="str">
        <f t="shared" si="5"/>
        <v>A9SO-A4</v>
      </c>
      <c r="AF522" t="s">
        <v>252</v>
      </c>
    </row>
    <row r="523" spans="1:32" x14ac:dyDescent="0.25">
      <c r="A523">
        <v>13</v>
      </c>
      <c r="C523" t="s">
        <v>58</v>
      </c>
      <c r="G523" s="1" t="s">
        <v>87</v>
      </c>
      <c r="I523" s="1" t="s">
        <v>427</v>
      </c>
      <c r="J523">
        <v>9</v>
      </c>
      <c r="K523" t="s">
        <v>60</v>
      </c>
      <c r="W523" s="1" t="s">
        <v>70</v>
      </c>
      <c r="AB523" t="s">
        <v>86</v>
      </c>
      <c r="AC523" t="str">
        <f t="shared" si="5"/>
        <v>A9SO-C5</v>
      </c>
      <c r="AF523" t="s">
        <v>123</v>
      </c>
    </row>
    <row r="524" spans="1:32" x14ac:dyDescent="0.25">
      <c r="A524">
        <v>14</v>
      </c>
      <c r="C524" t="s">
        <v>58</v>
      </c>
      <c r="G524" s="1" t="s">
        <v>87</v>
      </c>
      <c r="I524" s="1" t="s">
        <v>427</v>
      </c>
      <c r="J524">
        <v>9</v>
      </c>
      <c r="K524" t="s">
        <v>60</v>
      </c>
      <c r="W524" s="1" t="s">
        <v>70</v>
      </c>
      <c r="AB524" t="s">
        <v>86</v>
      </c>
      <c r="AC524" t="str">
        <f t="shared" si="5"/>
        <v>A9SO-D11</v>
      </c>
      <c r="AF524" t="s">
        <v>128</v>
      </c>
    </row>
    <row r="525" spans="1:32" x14ac:dyDescent="0.25">
      <c r="A525">
        <v>15</v>
      </c>
      <c r="C525" t="s">
        <v>58</v>
      </c>
      <c r="G525" s="1" t="s">
        <v>87</v>
      </c>
      <c r="I525" s="1" t="s">
        <v>427</v>
      </c>
      <c r="J525">
        <v>9</v>
      </c>
      <c r="K525" t="s">
        <v>60</v>
      </c>
      <c r="W525" s="1" t="s">
        <v>70</v>
      </c>
      <c r="AB525" t="s">
        <v>86</v>
      </c>
      <c r="AC525" t="str">
        <f t="shared" si="5"/>
        <v>A9SO-G3</v>
      </c>
      <c r="AF525" t="s">
        <v>139</v>
      </c>
    </row>
    <row r="526" spans="1:32" x14ac:dyDescent="0.25">
      <c r="A526">
        <v>16</v>
      </c>
      <c r="C526" t="s">
        <v>59</v>
      </c>
      <c r="G526" s="1" t="s">
        <v>87</v>
      </c>
      <c r="I526" s="1" t="s">
        <v>427</v>
      </c>
      <c r="J526">
        <v>9</v>
      </c>
      <c r="K526" t="s">
        <v>60</v>
      </c>
      <c r="W526" s="1" t="s">
        <v>70</v>
      </c>
      <c r="AB526" t="s">
        <v>86</v>
      </c>
      <c r="AC526" t="str">
        <f t="shared" si="5"/>
        <v>A9SO-G12</v>
      </c>
      <c r="AF526" t="s">
        <v>147</v>
      </c>
    </row>
    <row r="527" spans="1:32" x14ac:dyDescent="0.25">
      <c r="A527">
        <v>17</v>
      </c>
      <c r="C527" t="s">
        <v>59</v>
      </c>
      <c r="G527" s="1" t="s">
        <v>87</v>
      </c>
      <c r="I527" s="1" t="s">
        <v>427</v>
      </c>
      <c r="J527">
        <v>9</v>
      </c>
      <c r="K527" t="s">
        <v>60</v>
      </c>
      <c r="W527" s="1" t="s">
        <v>70</v>
      </c>
      <c r="AB527" t="s">
        <v>86</v>
      </c>
      <c r="AC527" t="str">
        <f t="shared" si="5"/>
        <v>A9SO-G10</v>
      </c>
      <c r="AF527" t="s">
        <v>393</v>
      </c>
    </row>
    <row r="528" spans="1:32" x14ac:dyDescent="0.25">
      <c r="A528">
        <v>18</v>
      </c>
      <c r="C528" t="s">
        <v>59</v>
      </c>
      <c r="G528" s="1" t="s">
        <v>87</v>
      </c>
      <c r="I528" s="1" t="s">
        <v>427</v>
      </c>
      <c r="J528">
        <v>9</v>
      </c>
      <c r="K528" t="s">
        <v>60</v>
      </c>
      <c r="W528" s="1" t="s">
        <v>70</v>
      </c>
      <c r="AB528" t="s">
        <v>86</v>
      </c>
      <c r="AC528" t="str">
        <f t="shared" si="5"/>
        <v>A9SO-D5</v>
      </c>
      <c r="AF528" t="s">
        <v>251</v>
      </c>
    </row>
    <row r="529" spans="1:32" x14ac:dyDescent="0.25">
      <c r="A529">
        <v>19</v>
      </c>
      <c r="C529" t="s">
        <v>59</v>
      </c>
      <c r="G529" s="1" t="s">
        <v>87</v>
      </c>
      <c r="I529" s="1" t="s">
        <v>427</v>
      </c>
      <c r="J529">
        <v>9</v>
      </c>
      <c r="K529" t="s">
        <v>60</v>
      </c>
      <c r="W529" s="1" t="s">
        <v>70</v>
      </c>
      <c r="AB529" t="s">
        <v>86</v>
      </c>
      <c r="AC529" t="str">
        <f t="shared" si="5"/>
        <v>A9SO-D1</v>
      </c>
      <c r="AF529" t="s">
        <v>379</v>
      </c>
    </row>
    <row r="530" spans="1:32" x14ac:dyDescent="0.25">
      <c r="A530">
        <v>20</v>
      </c>
      <c r="C530" t="s">
        <v>59</v>
      </c>
      <c r="G530" s="1" t="s">
        <v>87</v>
      </c>
      <c r="I530" s="1" t="s">
        <v>427</v>
      </c>
      <c r="J530">
        <v>9</v>
      </c>
      <c r="K530" t="s">
        <v>60</v>
      </c>
      <c r="W530" s="1" t="s">
        <v>70</v>
      </c>
      <c r="AB530" t="s">
        <v>86</v>
      </c>
      <c r="AC530" t="str">
        <f t="shared" si="5"/>
        <v>A9SO-G11</v>
      </c>
      <c r="AF530" t="s">
        <v>249</v>
      </c>
    </row>
    <row r="531" spans="1:32" x14ac:dyDescent="0.25">
      <c r="A531">
        <v>21</v>
      </c>
      <c r="C531" t="s">
        <v>59</v>
      </c>
      <c r="G531" s="1" t="s">
        <v>87</v>
      </c>
      <c r="I531" s="1" t="s">
        <v>427</v>
      </c>
      <c r="J531">
        <v>9</v>
      </c>
      <c r="K531" t="s">
        <v>60</v>
      </c>
      <c r="W531" s="1" t="s">
        <v>70</v>
      </c>
      <c r="AB531" t="s">
        <v>86</v>
      </c>
      <c r="AC531" t="str">
        <f t="shared" si="5"/>
        <v>A9SO-A1</v>
      </c>
      <c r="AF531" t="s">
        <v>247</v>
      </c>
    </row>
    <row r="532" spans="1:32" x14ac:dyDescent="0.25">
      <c r="A532">
        <v>22</v>
      </c>
      <c r="C532" t="s">
        <v>59</v>
      </c>
      <c r="G532" s="1" t="s">
        <v>87</v>
      </c>
      <c r="I532" s="1" t="s">
        <v>427</v>
      </c>
      <c r="J532">
        <v>9</v>
      </c>
      <c r="K532" t="s">
        <v>60</v>
      </c>
      <c r="W532" s="1" t="s">
        <v>70</v>
      </c>
      <c r="AB532" t="s">
        <v>86</v>
      </c>
      <c r="AC532" t="str">
        <f t="shared" si="5"/>
        <v>A9SO-E8</v>
      </c>
      <c r="AF532" t="s">
        <v>383</v>
      </c>
    </row>
    <row r="533" spans="1:32" x14ac:dyDescent="0.25">
      <c r="A533">
        <v>23</v>
      </c>
      <c r="C533" t="s">
        <v>59</v>
      </c>
      <c r="G533" s="1" t="s">
        <v>87</v>
      </c>
      <c r="I533" s="1" t="s">
        <v>427</v>
      </c>
      <c r="J533">
        <v>9</v>
      </c>
      <c r="K533" t="s">
        <v>60</v>
      </c>
      <c r="W533" s="1" t="s">
        <v>70</v>
      </c>
      <c r="AB533" t="s">
        <v>86</v>
      </c>
      <c r="AC533" t="str">
        <f t="shared" si="5"/>
        <v>A9SO-H2</v>
      </c>
      <c r="AF533" t="s">
        <v>122</v>
      </c>
    </row>
    <row r="534" spans="1:32" x14ac:dyDescent="0.25">
      <c r="A534">
        <v>24</v>
      </c>
      <c r="C534" t="s">
        <v>59</v>
      </c>
      <c r="G534" s="1" t="s">
        <v>87</v>
      </c>
      <c r="I534" s="1" t="s">
        <v>427</v>
      </c>
      <c r="J534">
        <v>9</v>
      </c>
      <c r="K534" t="s">
        <v>60</v>
      </c>
      <c r="W534" s="1" t="s">
        <v>70</v>
      </c>
      <c r="AB534" t="s">
        <v>86</v>
      </c>
      <c r="AC534" t="str">
        <f t="shared" si="5"/>
        <v>A9SO-E11</v>
      </c>
      <c r="AF534" t="s">
        <v>429</v>
      </c>
    </row>
    <row r="535" spans="1:32" x14ac:dyDescent="0.25">
      <c r="A535">
        <v>25</v>
      </c>
      <c r="C535" t="s">
        <v>59</v>
      </c>
      <c r="G535" s="1" t="s">
        <v>87</v>
      </c>
      <c r="I535" s="1" t="s">
        <v>427</v>
      </c>
      <c r="J535">
        <v>9</v>
      </c>
      <c r="K535" t="s">
        <v>60</v>
      </c>
      <c r="W535" s="1" t="s">
        <v>70</v>
      </c>
      <c r="AB535" t="s">
        <v>86</v>
      </c>
      <c r="AC535" t="str">
        <f t="shared" si="5"/>
        <v>A9SO-D7</v>
      </c>
      <c r="AF535" t="s">
        <v>376</v>
      </c>
    </row>
    <row r="536" spans="1:32" x14ac:dyDescent="0.25">
      <c r="A536">
        <v>26</v>
      </c>
      <c r="C536" t="s">
        <v>59</v>
      </c>
      <c r="G536" s="1" t="s">
        <v>87</v>
      </c>
      <c r="I536" s="1" t="s">
        <v>427</v>
      </c>
      <c r="J536">
        <v>9</v>
      </c>
      <c r="K536" t="s">
        <v>60</v>
      </c>
      <c r="W536" s="1" t="s">
        <v>70</v>
      </c>
      <c r="AB536" t="s">
        <v>86</v>
      </c>
      <c r="AC536" t="str">
        <f t="shared" si="5"/>
        <v>A9SO-G6</v>
      </c>
      <c r="AF536" t="s">
        <v>235</v>
      </c>
    </row>
    <row r="537" spans="1:32" x14ac:dyDescent="0.25">
      <c r="A537">
        <v>27</v>
      </c>
      <c r="C537" t="s">
        <v>59</v>
      </c>
      <c r="G537" s="1" t="s">
        <v>87</v>
      </c>
      <c r="I537" s="1" t="s">
        <v>427</v>
      </c>
      <c r="J537">
        <v>9</v>
      </c>
      <c r="K537" t="s">
        <v>60</v>
      </c>
      <c r="W537" s="1" t="s">
        <v>70</v>
      </c>
      <c r="AB537" t="s">
        <v>86</v>
      </c>
      <c r="AC537" t="str">
        <f t="shared" si="5"/>
        <v>A9SO-G1</v>
      </c>
      <c r="AF537" t="s">
        <v>381</v>
      </c>
    </row>
    <row r="538" spans="1:32" x14ac:dyDescent="0.25">
      <c r="A538">
        <v>28</v>
      </c>
      <c r="C538" t="s">
        <v>59</v>
      </c>
      <c r="G538" s="1" t="s">
        <v>87</v>
      </c>
      <c r="I538" s="1" t="s">
        <v>427</v>
      </c>
      <c r="J538">
        <v>9</v>
      </c>
      <c r="K538" t="s">
        <v>60</v>
      </c>
      <c r="W538" s="1" t="s">
        <v>70</v>
      </c>
      <c r="AB538" t="s">
        <v>86</v>
      </c>
      <c r="AC538" t="str">
        <f t="shared" si="5"/>
        <v>A9SO-C11</v>
      </c>
      <c r="AF538" t="s">
        <v>144</v>
      </c>
    </row>
    <row r="539" spans="1:32" x14ac:dyDescent="0.25">
      <c r="A539">
        <v>29</v>
      </c>
      <c r="C539" t="s">
        <v>59</v>
      </c>
      <c r="G539" s="1" t="s">
        <v>87</v>
      </c>
      <c r="I539" s="1" t="s">
        <v>427</v>
      </c>
      <c r="J539">
        <v>9</v>
      </c>
      <c r="K539" t="s">
        <v>60</v>
      </c>
      <c r="W539" s="1" t="s">
        <v>70</v>
      </c>
      <c r="AB539" t="s">
        <v>86</v>
      </c>
      <c r="AC539" t="str">
        <f t="shared" si="5"/>
        <v>A9SO-E1</v>
      </c>
      <c r="AF539" t="s">
        <v>137</v>
      </c>
    </row>
    <row r="540" spans="1:32" x14ac:dyDescent="0.25">
      <c r="A540">
        <v>30</v>
      </c>
      <c r="C540" t="s">
        <v>59</v>
      </c>
      <c r="G540" s="1" t="s">
        <v>87</v>
      </c>
      <c r="I540" s="1" t="s">
        <v>427</v>
      </c>
      <c r="J540">
        <v>9</v>
      </c>
      <c r="K540" t="s">
        <v>60</v>
      </c>
      <c r="W540" s="1" t="s">
        <v>70</v>
      </c>
      <c r="AB540" t="s">
        <v>86</v>
      </c>
      <c r="AC540" t="str">
        <f t="shared" si="5"/>
        <v>A9SO-F6</v>
      </c>
      <c r="AF540" t="s">
        <v>382</v>
      </c>
    </row>
    <row r="541" spans="1:32" x14ac:dyDescent="0.25">
      <c r="A541">
        <v>1</v>
      </c>
      <c r="C541" t="s">
        <v>58</v>
      </c>
      <c r="G541" s="1" t="s">
        <v>87</v>
      </c>
      <c r="I541" s="1" t="s">
        <v>460</v>
      </c>
      <c r="J541">
        <v>10</v>
      </c>
      <c r="K541" t="s">
        <v>60</v>
      </c>
      <c r="W541" s="1" t="s">
        <v>71</v>
      </c>
      <c r="AB541" t="s">
        <v>84</v>
      </c>
      <c r="AC541" t="s">
        <v>463</v>
      </c>
    </row>
    <row r="542" spans="1:32" x14ac:dyDescent="0.25">
      <c r="A542">
        <v>2</v>
      </c>
      <c r="C542" t="s">
        <v>58</v>
      </c>
      <c r="G542" s="1" t="s">
        <v>87</v>
      </c>
      <c r="I542" s="1" t="s">
        <v>460</v>
      </c>
      <c r="J542">
        <v>10</v>
      </c>
      <c r="K542" t="s">
        <v>60</v>
      </c>
      <c r="W542" s="1" t="s">
        <v>71</v>
      </c>
      <c r="AB542" t="s">
        <v>84</v>
      </c>
      <c r="AC542" t="s">
        <v>464</v>
      </c>
    </row>
    <row r="543" spans="1:32" x14ac:dyDescent="0.25">
      <c r="A543">
        <v>3</v>
      </c>
      <c r="C543" t="s">
        <v>58</v>
      </c>
      <c r="G543" s="1" t="s">
        <v>87</v>
      </c>
      <c r="I543" s="1" t="s">
        <v>460</v>
      </c>
      <c r="J543">
        <v>10</v>
      </c>
      <c r="K543" t="s">
        <v>60</v>
      </c>
      <c r="W543" s="1" t="s">
        <v>71</v>
      </c>
      <c r="AB543" t="s">
        <v>84</v>
      </c>
      <c r="AC543" t="s">
        <v>465</v>
      </c>
    </row>
    <row r="544" spans="1:32" x14ac:dyDescent="0.25">
      <c r="A544">
        <v>4</v>
      </c>
      <c r="C544" t="s">
        <v>58</v>
      </c>
      <c r="G544" s="1" t="s">
        <v>87</v>
      </c>
      <c r="I544" s="1" t="s">
        <v>460</v>
      </c>
      <c r="J544">
        <v>10</v>
      </c>
      <c r="K544" t="s">
        <v>60</v>
      </c>
      <c r="W544" s="1" t="s">
        <v>71</v>
      </c>
      <c r="AB544" t="s">
        <v>84</v>
      </c>
      <c r="AC544" t="s">
        <v>466</v>
      </c>
    </row>
    <row r="545" spans="1:29" x14ac:dyDescent="0.25">
      <c r="A545">
        <v>5</v>
      </c>
      <c r="C545" t="s">
        <v>58</v>
      </c>
      <c r="G545" s="1" t="s">
        <v>87</v>
      </c>
      <c r="I545" s="1" t="s">
        <v>460</v>
      </c>
      <c r="J545">
        <v>10</v>
      </c>
      <c r="K545" t="s">
        <v>60</v>
      </c>
      <c r="W545" s="1" t="s">
        <v>71</v>
      </c>
      <c r="AB545" t="s">
        <v>84</v>
      </c>
      <c r="AC545" t="s">
        <v>467</v>
      </c>
    </row>
    <row r="546" spans="1:29" x14ac:dyDescent="0.25">
      <c r="A546">
        <v>6</v>
      </c>
      <c r="C546" t="s">
        <v>58</v>
      </c>
      <c r="G546" s="1" t="s">
        <v>87</v>
      </c>
      <c r="I546" s="1" t="s">
        <v>460</v>
      </c>
      <c r="J546">
        <v>10</v>
      </c>
      <c r="K546" t="s">
        <v>60</v>
      </c>
      <c r="W546" s="1" t="s">
        <v>71</v>
      </c>
      <c r="AB546" t="s">
        <v>84</v>
      </c>
      <c r="AC546" t="s">
        <v>468</v>
      </c>
    </row>
    <row r="547" spans="1:29" x14ac:dyDescent="0.25">
      <c r="A547">
        <v>7</v>
      </c>
      <c r="C547" t="s">
        <v>58</v>
      </c>
      <c r="G547" s="1" t="s">
        <v>87</v>
      </c>
      <c r="I547" s="1" t="s">
        <v>460</v>
      </c>
      <c r="J547">
        <v>10</v>
      </c>
      <c r="K547" t="s">
        <v>60</v>
      </c>
      <c r="W547" s="1" t="s">
        <v>71</v>
      </c>
      <c r="AB547" t="s">
        <v>84</v>
      </c>
      <c r="AC547" t="s">
        <v>469</v>
      </c>
    </row>
    <row r="548" spans="1:29" x14ac:dyDescent="0.25">
      <c r="A548">
        <v>8</v>
      </c>
      <c r="C548" t="s">
        <v>58</v>
      </c>
      <c r="G548" s="1" t="s">
        <v>87</v>
      </c>
      <c r="I548" s="1" t="s">
        <v>460</v>
      </c>
      <c r="J548">
        <v>10</v>
      </c>
      <c r="K548" t="s">
        <v>60</v>
      </c>
      <c r="W548" s="1" t="s">
        <v>71</v>
      </c>
      <c r="AB548" t="s">
        <v>84</v>
      </c>
      <c r="AC548" t="s">
        <v>470</v>
      </c>
    </row>
    <row r="549" spans="1:29" x14ac:dyDescent="0.25">
      <c r="A549">
        <v>9</v>
      </c>
      <c r="C549" t="s">
        <v>58</v>
      </c>
      <c r="G549" s="1" t="s">
        <v>87</v>
      </c>
      <c r="I549" s="1" t="s">
        <v>460</v>
      </c>
      <c r="J549">
        <v>10</v>
      </c>
      <c r="K549" t="s">
        <v>60</v>
      </c>
      <c r="W549" s="1" t="s">
        <v>71</v>
      </c>
      <c r="AB549" t="s">
        <v>84</v>
      </c>
      <c r="AC549" t="s">
        <v>471</v>
      </c>
    </row>
    <row r="550" spans="1:29" x14ac:dyDescent="0.25">
      <c r="A550">
        <v>10</v>
      </c>
      <c r="C550" t="s">
        <v>58</v>
      </c>
      <c r="G550" s="1" t="s">
        <v>87</v>
      </c>
      <c r="I550" s="1" t="s">
        <v>460</v>
      </c>
      <c r="J550">
        <v>10</v>
      </c>
      <c r="K550" t="s">
        <v>60</v>
      </c>
      <c r="W550" s="1" t="s">
        <v>71</v>
      </c>
      <c r="AB550" t="s">
        <v>84</v>
      </c>
      <c r="AC550" t="s">
        <v>472</v>
      </c>
    </row>
    <row r="551" spans="1:29" x14ac:dyDescent="0.25">
      <c r="A551">
        <v>11</v>
      </c>
      <c r="C551" t="s">
        <v>58</v>
      </c>
      <c r="G551" s="1" t="s">
        <v>87</v>
      </c>
      <c r="I551" s="1" t="s">
        <v>460</v>
      </c>
      <c r="J551">
        <v>10</v>
      </c>
      <c r="K551" t="s">
        <v>60</v>
      </c>
      <c r="W551" s="1" t="s">
        <v>71</v>
      </c>
      <c r="AB551" t="s">
        <v>84</v>
      </c>
      <c r="AC551" t="s">
        <v>473</v>
      </c>
    </row>
    <row r="552" spans="1:29" x14ac:dyDescent="0.25">
      <c r="A552">
        <v>12</v>
      </c>
      <c r="C552" t="s">
        <v>58</v>
      </c>
      <c r="G552" s="1" t="s">
        <v>87</v>
      </c>
      <c r="I552" s="1" t="s">
        <v>460</v>
      </c>
      <c r="J552">
        <v>10</v>
      </c>
      <c r="K552" t="s">
        <v>60</v>
      </c>
      <c r="W552" s="1" t="s">
        <v>71</v>
      </c>
      <c r="AB552" t="s">
        <v>84</v>
      </c>
      <c r="AC552" t="s">
        <v>474</v>
      </c>
    </row>
    <row r="553" spans="1:29" x14ac:dyDescent="0.25">
      <c r="A553">
        <v>13</v>
      </c>
      <c r="C553" t="s">
        <v>58</v>
      </c>
      <c r="G553" s="1" t="s">
        <v>87</v>
      </c>
      <c r="I553" s="1" t="s">
        <v>460</v>
      </c>
      <c r="J553">
        <v>10</v>
      </c>
      <c r="K553" t="s">
        <v>60</v>
      </c>
      <c r="W553" s="1" t="s">
        <v>71</v>
      </c>
      <c r="AB553" t="s">
        <v>84</v>
      </c>
      <c r="AC553" t="s">
        <v>475</v>
      </c>
    </row>
    <row r="554" spans="1:29" x14ac:dyDescent="0.25">
      <c r="A554">
        <v>14</v>
      </c>
      <c r="C554" t="s">
        <v>58</v>
      </c>
      <c r="G554" s="1" t="s">
        <v>87</v>
      </c>
      <c r="I554" s="1" t="s">
        <v>460</v>
      </c>
      <c r="J554">
        <v>10</v>
      </c>
      <c r="K554" t="s">
        <v>60</v>
      </c>
      <c r="W554" s="1" t="s">
        <v>71</v>
      </c>
      <c r="AB554" t="s">
        <v>84</v>
      </c>
      <c r="AC554" t="s">
        <v>476</v>
      </c>
    </row>
    <row r="555" spans="1:29" x14ac:dyDescent="0.25">
      <c r="A555">
        <v>15</v>
      </c>
      <c r="C555" t="s">
        <v>58</v>
      </c>
      <c r="G555" s="1" t="s">
        <v>87</v>
      </c>
      <c r="I555" s="1" t="s">
        <v>460</v>
      </c>
      <c r="J555">
        <v>10</v>
      </c>
      <c r="K555" t="s">
        <v>60</v>
      </c>
      <c r="W555" s="1" t="s">
        <v>71</v>
      </c>
      <c r="AB555" t="s">
        <v>84</v>
      </c>
      <c r="AC555" t="s">
        <v>477</v>
      </c>
    </row>
    <row r="556" spans="1:29" x14ac:dyDescent="0.25">
      <c r="A556">
        <v>16</v>
      </c>
      <c r="C556" t="s">
        <v>59</v>
      </c>
      <c r="G556" s="1" t="s">
        <v>87</v>
      </c>
      <c r="I556" s="1" t="s">
        <v>460</v>
      </c>
      <c r="J556">
        <v>10</v>
      </c>
      <c r="K556" t="s">
        <v>60</v>
      </c>
      <c r="W556" s="1" t="s">
        <v>71</v>
      </c>
      <c r="AB556" t="s">
        <v>84</v>
      </c>
      <c r="AC556" t="s">
        <v>478</v>
      </c>
    </row>
    <row r="557" spans="1:29" x14ac:dyDescent="0.25">
      <c r="A557">
        <v>17</v>
      </c>
      <c r="C557" t="s">
        <v>59</v>
      </c>
      <c r="G557" s="1" t="s">
        <v>87</v>
      </c>
      <c r="I557" s="1" t="s">
        <v>460</v>
      </c>
      <c r="J557">
        <v>10</v>
      </c>
      <c r="K557" t="s">
        <v>60</v>
      </c>
      <c r="W557" s="1" t="s">
        <v>71</v>
      </c>
      <c r="AB557" t="s">
        <v>84</v>
      </c>
      <c r="AC557" t="s">
        <v>479</v>
      </c>
    </row>
    <row r="558" spans="1:29" x14ac:dyDescent="0.25">
      <c r="A558">
        <v>18</v>
      </c>
      <c r="C558" t="s">
        <v>59</v>
      </c>
      <c r="G558" s="1" t="s">
        <v>87</v>
      </c>
      <c r="I558" s="1" t="s">
        <v>460</v>
      </c>
      <c r="J558">
        <v>10</v>
      </c>
      <c r="K558" t="s">
        <v>60</v>
      </c>
      <c r="W558" s="1" t="s">
        <v>71</v>
      </c>
      <c r="AB558" t="s">
        <v>84</v>
      </c>
      <c r="AC558" t="s">
        <v>480</v>
      </c>
    </row>
    <row r="559" spans="1:29" x14ac:dyDescent="0.25">
      <c r="A559">
        <v>19</v>
      </c>
      <c r="C559" t="s">
        <v>59</v>
      </c>
      <c r="G559" s="1" t="s">
        <v>87</v>
      </c>
      <c r="I559" s="1" t="s">
        <v>460</v>
      </c>
      <c r="J559">
        <v>10</v>
      </c>
      <c r="K559" t="s">
        <v>60</v>
      </c>
      <c r="W559" s="1" t="s">
        <v>71</v>
      </c>
      <c r="AB559" t="s">
        <v>84</v>
      </c>
      <c r="AC559" t="s">
        <v>481</v>
      </c>
    </row>
    <row r="560" spans="1:29" x14ac:dyDescent="0.25">
      <c r="A560">
        <v>20</v>
      </c>
      <c r="C560" t="s">
        <v>59</v>
      </c>
      <c r="G560" s="1" t="s">
        <v>87</v>
      </c>
      <c r="I560" s="1" t="s">
        <v>460</v>
      </c>
      <c r="J560">
        <v>10</v>
      </c>
      <c r="K560" t="s">
        <v>60</v>
      </c>
      <c r="W560" s="1" t="s">
        <v>71</v>
      </c>
      <c r="AB560" t="s">
        <v>84</v>
      </c>
      <c r="AC560" t="s">
        <v>482</v>
      </c>
    </row>
    <row r="561" spans="1:36" x14ac:dyDescent="0.25">
      <c r="A561">
        <v>21</v>
      </c>
      <c r="C561" t="s">
        <v>59</v>
      </c>
      <c r="G561" s="1" t="s">
        <v>87</v>
      </c>
      <c r="I561" s="1" t="s">
        <v>460</v>
      </c>
      <c r="J561">
        <v>10</v>
      </c>
      <c r="K561" t="s">
        <v>60</v>
      </c>
      <c r="W561" s="1" t="s">
        <v>71</v>
      </c>
      <c r="AB561" t="s">
        <v>84</v>
      </c>
      <c r="AC561" t="s">
        <v>483</v>
      </c>
    </row>
    <row r="562" spans="1:36" x14ac:dyDescent="0.25">
      <c r="A562">
        <v>22</v>
      </c>
      <c r="C562" t="s">
        <v>59</v>
      </c>
      <c r="G562" s="1" t="s">
        <v>87</v>
      </c>
      <c r="I562" s="1" t="s">
        <v>460</v>
      </c>
      <c r="J562">
        <v>10</v>
      </c>
      <c r="K562" t="s">
        <v>60</v>
      </c>
      <c r="W562" s="1" t="s">
        <v>71</v>
      </c>
      <c r="AB562" t="s">
        <v>84</v>
      </c>
      <c r="AC562" t="s">
        <v>484</v>
      </c>
    </row>
    <row r="563" spans="1:36" x14ac:dyDescent="0.25">
      <c r="A563">
        <v>23</v>
      </c>
      <c r="C563" t="s">
        <v>59</v>
      </c>
      <c r="G563" s="1" t="s">
        <v>87</v>
      </c>
      <c r="I563" s="1" t="s">
        <v>460</v>
      </c>
      <c r="J563">
        <v>10</v>
      </c>
      <c r="K563" t="s">
        <v>60</v>
      </c>
      <c r="W563" s="1" t="s">
        <v>71</v>
      </c>
      <c r="AB563" t="s">
        <v>84</v>
      </c>
      <c r="AC563" t="s">
        <v>485</v>
      </c>
    </row>
    <row r="564" spans="1:36" x14ac:dyDescent="0.25">
      <c r="A564">
        <v>24</v>
      </c>
      <c r="C564" t="s">
        <v>59</v>
      </c>
      <c r="G564" s="1" t="s">
        <v>87</v>
      </c>
      <c r="I564" s="1" t="s">
        <v>460</v>
      </c>
      <c r="J564">
        <v>10</v>
      </c>
      <c r="K564" t="s">
        <v>60</v>
      </c>
      <c r="W564" s="1" t="s">
        <v>71</v>
      </c>
      <c r="AB564" t="s">
        <v>84</v>
      </c>
      <c r="AC564" t="s">
        <v>486</v>
      </c>
    </row>
    <row r="565" spans="1:36" x14ac:dyDescent="0.25">
      <c r="A565">
        <v>25</v>
      </c>
      <c r="C565" t="s">
        <v>59</v>
      </c>
      <c r="G565" s="1" t="s">
        <v>87</v>
      </c>
      <c r="I565" s="1" t="s">
        <v>460</v>
      </c>
      <c r="J565">
        <v>10</v>
      </c>
      <c r="K565" t="s">
        <v>60</v>
      </c>
      <c r="W565" s="1" t="s">
        <v>71</v>
      </c>
      <c r="AB565" t="s">
        <v>84</v>
      </c>
      <c r="AC565" t="s">
        <v>487</v>
      </c>
    </row>
    <row r="566" spans="1:36" x14ac:dyDescent="0.25">
      <c r="A566">
        <v>26</v>
      </c>
      <c r="C566" t="s">
        <v>59</v>
      </c>
      <c r="G566" s="1" t="s">
        <v>87</v>
      </c>
      <c r="I566" s="1" t="s">
        <v>460</v>
      </c>
      <c r="J566">
        <v>10</v>
      </c>
      <c r="K566" t="s">
        <v>60</v>
      </c>
      <c r="W566" s="1" t="s">
        <v>71</v>
      </c>
      <c r="AB566" t="s">
        <v>84</v>
      </c>
      <c r="AC566" t="s">
        <v>488</v>
      </c>
    </row>
    <row r="567" spans="1:36" x14ac:dyDescent="0.25">
      <c r="A567">
        <v>27</v>
      </c>
      <c r="C567" t="s">
        <v>59</v>
      </c>
      <c r="G567" s="1" t="s">
        <v>87</v>
      </c>
      <c r="I567" s="1" t="s">
        <v>460</v>
      </c>
      <c r="J567">
        <v>10</v>
      </c>
      <c r="K567" t="s">
        <v>60</v>
      </c>
      <c r="W567" s="1" t="s">
        <v>71</v>
      </c>
      <c r="AB567" t="s">
        <v>84</v>
      </c>
      <c r="AC567" t="s">
        <v>489</v>
      </c>
    </row>
    <row r="568" spans="1:36" x14ac:dyDescent="0.25">
      <c r="A568">
        <v>28</v>
      </c>
      <c r="C568" t="s">
        <v>59</v>
      </c>
      <c r="G568" s="1" t="s">
        <v>87</v>
      </c>
      <c r="I568" s="1" t="s">
        <v>460</v>
      </c>
      <c r="J568">
        <v>10</v>
      </c>
      <c r="K568" t="s">
        <v>60</v>
      </c>
      <c r="W568" s="1" t="s">
        <v>71</v>
      </c>
      <c r="AB568" t="s">
        <v>84</v>
      </c>
      <c r="AC568" t="s">
        <v>490</v>
      </c>
    </row>
    <row r="569" spans="1:36" x14ac:dyDescent="0.25">
      <c r="A569">
        <v>29</v>
      </c>
      <c r="C569" t="s">
        <v>59</v>
      </c>
      <c r="G569" s="1" t="s">
        <v>87</v>
      </c>
      <c r="I569" s="1" t="s">
        <v>460</v>
      </c>
      <c r="J569">
        <v>10</v>
      </c>
      <c r="K569" t="s">
        <v>60</v>
      </c>
      <c r="W569" s="1" t="s">
        <v>71</v>
      </c>
      <c r="AB569" t="s">
        <v>84</v>
      </c>
      <c r="AC569" t="s">
        <v>491</v>
      </c>
    </row>
    <row r="570" spans="1:36" x14ac:dyDescent="0.25">
      <c r="A570">
        <v>30</v>
      </c>
      <c r="C570" t="s">
        <v>59</v>
      </c>
      <c r="G570" s="1" t="s">
        <v>87</v>
      </c>
      <c r="I570" s="1" t="s">
        <v>460</v>
      </c>
      <c r="J570">
        <v>10</v>
      </c>
      <c r="K570" t="s">
        <v>60</v>
      </c>
      <c r="W570" s="1" t="s">
        <v>71</v>
      </c>
      <c r="AB570" t="s">
        <v>84</v>
      </c>
      <c r="AC570" t="s">
        <v>492</v>
      </c>
    </row>
    <row r="571" spans="1:36" x14ac:dyDescent="0.25">
      <c r="A571">
        <v>1</v>
      </c>
      <c r="C571" t="s">
        <v>58</v>
      </c>
      <c r="G571" s="1" t="s">
        <v>87</v>
      </c>
      <c r="I571" s="1" t="s">
        <v>460</v>
      </c>
      <c r="J571">
        <v>10</v>
      </c>
      <c r="K571" t="s">
        <v>60</v>
      </c>
      <c r="W571" s="1" t="s">
        <v>71</v>
      </c>
      <c r="AB571" t="s">
        <v>85</v>
      </c>
      <c r="AC571" t="str">
        <f>"A10"&amp;AB571&amp;"-"&amp;AF571</f>
        <v>A10RT-D7</v>
      </c>
      <c r="AF571" t="s">
        <v>376</v>
      </c>
    </row>
    <row r="572" spans="1:36" x14ac:dyDescent="0.25">
      <c r="A572">
        <v>2</v>
      </c>
      <c r="C572" t="s">
        <v>58</v>
      </c>
      <c r="G572" s="1" t="s">
        <v>87</v>
      </c>
      <c r="I572" s="1" t="s">
        <v>460</v>
      </c>
      <c r="J572">
        <v>10</v>
      </c>
      <c r="K572" t="s">
        <v>60</v>
      </c>
      <c r="W572" s="1" t="s">
        <v>71</v>
      </c>
      <c r="AB572" t="s">
        <v>85</v>
      </c>
      <c r="AC572" t="str">
        <f t="shared" ref="AC572:AC630" si="6">"A10"&amp;AB572&amp;"-"&amp;AF572</f>
        <v>A10RT-G3</v>
      </c>
      <c r="AF572" t="s">
        <v>139</v>
      </c>
    </row>
    <row r="573" spans="1:36" x14ac:dyDescent="0.25">
      <c r="A573">
        <v>3</v>
      </c>
      <c r="C573" t="s">
        <v>58</v>
      </c>
      <c r="G573" s="1" t="s">
        <v>87</v>
      </c>
      <c r="I573" s="1" t="s">
        <v>460</v>
      </c>
      <c r="J573">
        <v>10</v>
      </c>
      <c r="K573" t="s">
        <v>60</v>
      </c>
      <c r="W573" s="1" t="s">
        <v>71</v>
      </c>
      <c r="AB573" t="s">
        <v>85</v>
      </c>
      <c r="AC573" t="str">
        <f t="shared" si="6"/>
        <v>A10RT-D1</v>
      </c>
      <c r="AF573" t="s">
        <v>379</v>
      </c>
    </row>
    <row r="574" spans="1:36" x14ac:dyDescent="0.25">
      <c r="A574">
        <v>4</v>
      </c>
      <c r="C574" t="s">
        <v>58</v>
      </c>
      <c r="G574" s="1" t="s">
        <v>87</v>
      </c>
      <c r="I574" s="1" t="s">
        <v>460</v>
      </c>
      <c r="J574">
        <v>10</v>
      </c>
      <c r="K574" t="s">
        <v>60</v>
      </c>
      <c r="W574" s="1" t="s">
        <v>71</v>
      </c>
      <c r="AB574" t="s">
        <v>85</v>
      </c>
      <c r="AC574" t="str">
        <f t="shared" si="6"/>
        <v>A10RT-C12</v>
      </c>
      <c r="AD574" s="9">
        <v>43369</v>
      </c>
      <c r="AE574">
        <v>31</v>
      </c>
      <c r="AF574" t="s">
        <v>394</v>
      </c>
      <c r="AG574" t="s">
        <v>1047</v>
      </c>
      <c r="AH574">
        <v>25</v>
      </c>
      <c r="AI574">
        <v>1</v>
      </c>
      <c r="AJ574" s="63">
        <v>0.5</v>
      </c>
    </row>
    <row r="575" spans="1:36" x14ac:dyDescent="0.25">
      <c r="A575">
        <v>5</v>
      </c>
      <c r="C575" t="s">
        <v>58</v>
      </c>
      <c r="G575" s="1" t="s">
        <v>87</v>
      </c>
      <c r="I575" s="1" t="s">
        <v>460</v>
      </c>
      <c r="J575">
        <v>10</v>
      </c>
      <c r="K575" t="s">
        <v>60</v>
      </c>
      <c r="W575" s="1" t="s">
        <v>71</v>
      </c>
      <c r="AB575" t="s">
        <v>85</v>
      </c>
      <c r="AC575" t="str">
        <f t="shared" si="6"/>
        <v>A10RT-G10</v>
      </c>
      <c r="AF575" t="s">
        <v>393</v>
      </c>
    </row>
    <row r="576" spans="1:36" x14ac:dyDescent="0.25">
      <c r="A576">
        <v>6</v>
      </c>
      <c r="C576" t="s">
        <v>58</v>
      </c>
      <c r="G576" s="1" t="s">
        <v>87</v>
      </c>
      <c r="I576" s="1" t="s">
        <v>460</v>
      </c>
      <c r="J576">
        <v>10</v>
      </c>
      <c r="K576" t="s">
        <v>60</v>
      </c>
      <c r="W576" s="1" t="s">
        <v>71</v>
      </c>
      <c r="AB576" t="s">
        <v>85</v>
      </c>
      <c r="AC576" t="str">
        <f t="shared" si="6"/>
        <v>A10RT-C8</v>
      </c>
      <c r="AF576" t="s">
        <v>238</v>
      </c>
    </row>
    <row r="577" spans="1:39" x14ac:dyDescent="0.25">
      <c r="A577">
        <v>7</v>
      </c>
      <c r="C577" t="s">
        <v>58</v>
      </c>
      <c r="G577" s="1" t="s">
        <v>87</v>
      </c>
      <c r="I577" s="1" t="s">
        <v>460</v>
      </c>
      <c r="J577">
        <v>10</v>
      </c>
      <c r="K577" t="s">
        <v>60</v>
      </c>
      <c r="W577" s="1" t="s">
        <v>71</v>
      </c>
      <c r="AB577" t="s">
        <v>85</v>
      </c>
      <c r="AC577" t="str">
        <f t="shared" si="6"/>
        <v>A10RT-B11</v>
      </c>
      <c r="AF577" t="s">
        <v>129</v>
      </c>
    </row>
    <row r="578" spans="1:39" x14ac:dyDescent="0.25">
      <c r="A578">
        <v>8</v>
      </c>
      <c r="C578" t="s">
        <v>58</v>
      </c>
      <c r="G578" s="1" t="s">
        <v>87</v>
      </c>
      <c r="I578" s="1" t="s">
        <v>460</v>
      </c>
      <c r="J578">
        <v>10</v>
      </c>
      <c r="K578" t="s">
        <v>60</v>
      </c>
      <c r="W578" s="1" t="s">
        <v>71</v>
      </c>
      <c r="AB578" t="s">
        <v>85</v>
      </c>
      <c r="AC578" t="str">
        <f t="shared" si="6"/>
        <v>A10RT-D2</v>
      </c>
      <c r="AD578" s="9">
        <v>43370</v>
      </c>
      <c r="AE578">
        <v>32</v>
      </c>
      <c r="AF578" t="s">
        <v>172</v>
      </c>
      <c r="AG578" t="s">
        <v>1047</v>
      </c>
      <c r="AH578">
        <v>15</v>
      </c>
      <c r="AI578">
        <v>1</v>
      </c>
      <c r="AJ578" s="63">
        <v>0.64583333333333337</v>
      </c>
    </row>
    <row r="579" spans="1:39" x14ac:dyDescent="0.25">
      <c r="A579">
        <v>9</v>
      </c>
      <c r="C579" t="s">
        <v>58</v>
      </c>
      <c r="G579" s="1" t="s">
        <v>87</v>
      </c>
      <c r="I579" s="1" t="s">
        <v>460</v>
      </c>
      <c r="J579">
        <v>10</v>
      </c>
      <c r="K579" t="s">
        <v>60</v>
      </c>
      <c r="W579" s="1" t="s">
        <v>71</v>
      </c>
      <c r="AB579" t="s">
        <v>85</v>
      </c>
      <c r="AC579" t="str">
        <f t="shared" si="6"/>
        <v>A10RT-E3</v>
      </c>
      <c r="AF579" t="s">
        <v>179</v>
      </c>
    </row>
    <row r="580" spans="1:39" x14ac:dyDescent="0.25">
      <c r="A580">
        <v>10</v>
      </c>
      <c r="C580" t="s">
        <v>58</v>
      </c>
      <c r="G580" s="1" t="s">
        <v>87</v>
      </c>
      <c r="I580" s="1" t="s">
        <v>460</v>
      </c>
      <c r="J580">
        <v>10</v>
      </c>
      <c r="K580" t="s">
        <v>60</v>
      </c>
      <c r="W580" s="1" t="s">
        <v>71</v>
      </c>
      <c r="AB580" t="s">
        <v>85</v>
      </c>
      <c r="AC580" t="str">
        <f t="shared" si="6"/>
        <v>A10RT-B6</v>
      </c>
      <c r="AF580" t="s">
        <v>130</v>
      </c>
    </row>
    <row r="581" spans="1:39" x14ac:dyDescent="0.25">
      <c r="A581">
        <v>11</v>
      </c>
      <c r="C581" t="s">
        <v>58</v>
      </c>
      <c r="G581" s="1" t="s">
        <v>87</v>
      </c>
      <c r="I581" s="1" t="s">
        <v>460</v>
      </c>
      <c r="J581">
        <v>10</v>
      </c>
      <c r="K581" t="s">
        <v>60</v>
      </c>
      <c r="W581" s="1" t="s">
        <v>71</v>
      </c>
      <c r="AB581" t="s">
        <v>85</v>
      </c>
      <c r="AC581" t="str">
        <f t="shared" si="6"/>
        <v>A10RT-G8</v>
      </c>
      <c r="AD581" s="9">
        <v>43369</v>
      </c>
      <c r="AE581">
        <v>31</v>
      </c>
      <c r="AF581" t="s">
        <v>148</v>
      </c>
      <c r="AG581" t="s">
        <v>1047</v>
      </c>
      <c r="AH581">
        <v>17</v>
      </c>
      <c r="AI581">
        <v>1</v>
      </c>
      <c r="AJ581" s="63">
        <v>0.5</v>
      </c>
      <c r="AK581" s="9">
        <v>43371</v>
      </c>
      <c r="AL581" s="63">
        <v>0.4375</v>
      </c>
      <c r="AM581" t="s">
        <v>1115</v>
      </c>
    </row>
    <row r="582" spans="1:39" x14ac:dyDescent="0.25">
      <c r="A582">
        <v>12</v>
      </c>
      <c r="C582" t="s">
        <v>58</v>
      </c>
      <c r="G582" s="1" t="s">
        <v>87</v>
      </c>
      <c r="I582" s="1" t="s">
        <v>460</v>
      </c>
      <c r="J582">
        <v>10</v>
      </c>
      <c r="K582" t="s">
        <v>60</v>
      </c>
      <c r="W582" s="1" t="s">
        <v>71</v>
      </c>
      <c r="AB582" t="s">
        <v>85</v>
      </c>
      <c r="AC582" t="str">
        <f t="shared" si="6"/>
        <v>A10RT-F11</v>
      </c>
      <c r="AF582" t="s">
        <v>158</v>
      </c>
    </row>
    <row r="583" spans="1:39" x14ac:dyDescent="0.25">
      <c r="A583">
        <v>13</v>
      </c>
      <c r="C583" t="s">
        <v>58</v>
      </c>
      <c r="G583" s="1" t="s">
        <v>87</v>
      </c>
      <c r="I583" s="1" t="s">
        <v>460</v>
      </c>
      <c r="J583">
        <v>10</v>
      </c>
      <c r="K583" t="s">
        <v>60</v>
      </c>
      <c r="W583" s="1" t="s">
        <v>71</v>
      </c>
      <c r="AB583" t="s">
        <v>85</v>
      </c>
      <c r="AC583" t="str">
        <f t="shared" si="6"/>
        <v>A10RT-A12</v>
      </c>
      <c r="AF583" t="s">
        <v>375</v>
      </c>
    </row>
    <row r="584" spans="1:39" x14ac:dyDescent="0.25">
      <c r="A584">
        <v>14</v>
      </c>
      <c r="C584" t="s">
        <v>58</v>
      </c>
      <c r="G584" s="1" t="s">
        <v>87</v>
      </c>
      <c r="I584" s="1" t="s">
        <v>460</v>
      </c>
      <c r="J584">
        <v>10</v>
      </c>
      <c r="K584" t="s">
        <v>60</v>
      </c>
      <c r="W584" s="1" t="s">
        <v>71</v>
      </c>
      <c r="AB584" t="s">
        <v>85</v>
      </c>
      <c r="AC584" t="str">
        <f t="shared" si="6"/>
        <v>A10RT-C2</v>
      </c>
      <c r="AD584" s="9">
        <v>43370</v>
      </c>
      <c r="AE584">
        <v>32</v>
      </c>
      <c r="AF584" t="s">
        <v>149</v>
      </c>
      <c r="AG584" t="s">
        <v>1047</v>
      </c>
      <c r="AH584">
        <v>11</v>
      </c>
      <c r="AI584">
        <v>1</v>
      </c>
      <c r="AJ584" s="63">
        <v>0.64583333333333337</v>
      </c>
    </row>
    <row r="585" spans="1:39" x14ac:dyDescent="0.25">
      <c r="A585">
        <v>15</v>
      </c>
      <c r="C585" t="s">
        <v>58</v>
      </c>
      <c r="G585" s="1" t="s">
        <v>87</v>
      </c>
      <c r="I585" s="1" t="s">
        <v>460</v>
      </c>
      <c r="J585">
        <v>10</v>
      </c>
      <c r="K585" t="s">
        <v>60</v>
      </c>
      <c r="W585" s="1" t="s">
        <v>71</v>
      </c>
      <c r="AB585" t="s">
        <v>85</v>
      </c>
      <c r="AC585" t="str">
        <f t="shared" si="6"/>
        <v>A10RT-D5</v>
      </c>
      <c r="AD585" s="9">
        <v>43369</v>
      </c>
      <c r="AE585">
        <v>31</v>
      </c>
      <c r="AF585" t="s">
        <v>251</v>
      </c>
      <c r="AG585" t="s">
        <v>1047</v>
      </c>
      <c r="AM585" t="s">
        <v>1064</v>
      </c>
    </row>
    <row r="586" spans="1:39" x14ac:dyDescent="0.25">
      <c r="A586">
        <v>16</v>
      </c>
      <c r="C586" t="s">
        <v>59</v>
      </c>
      <c r="G586" s="1" t="s">
        <v>87</v>
      </c>
      <c r="I586" s="1" t="s">
        <v>460</v>
      </c>
      <c r="J586">
        <v>10</v>
      </c>
      <c r="K586" t="s">
        <v>60</v>
      </c>
      <c r="W586" s="1" t="s">
        <v>71</v>
      </c>
      <c r="AB586" t="s">
        <v>85</v>
      </c>
      <c r="AC586" t="str">
        <f t="shared" si="6"/>
        <v>A10RT-H1</v>
      </c>
      <c r="AD586" s="9">
        <v>43368</v>
      </c>
      <c r="AE586">
        <v>30</v>
      </c>
      <c r="AF586" t="s">
        <v>239</v>
      </c>
      <c r="AG586" t="s">
        <v>1047</v>
      </c>
      <c r="AH586">
        <v>3</v>
      </c>
      <c r="AI586">
        <v>1</v>
      </c>
      <c r="AJ586" s="63">
        <v>0.49652777777777773</v>
      </c>
      <c r="AM586" t="s">
        <v>1063</v>
      </c>
    </row>
    <row r="587" spans="1:39" x14ac:dyDescent="0.25">
      <c r="A587">
        <v>17</v>
      </c>
      <c r="C587" t="s">
        <v>59</v>
      </c>
      <c r="G587" s="1" t="s">
        <v>87</v>
      </c>
      <c r="I587" s="1" t="s">
        <v>460</v>
      </c>
      <c r="J587">
        <v>10</v>
      </c>
      <c r="K587" t="s">
        <v>60</v>
      </c>
      <c r="W587" s="1" t="s">
        <v>71</v>
      </c>
      <c r="AB587" t="s">
        <v>85</v>
      </c>
      <c r="AC587" t="str">
        <f t="shared" si="6"/>
        <v>A10RT-D4</v>
      </c>
      <c r="AF587" t="s">
        <v>236</v>
      </c>
    </row>
    <row r="588" spans="1:39" x14ac:dyDescent="0.25">
      <c r="A588">
        <v>18</v>
      </c>
      <c r="C588" t="s">
        <v>59</v>
      </c>
      <c r="G588" s="1" t="s">
        <v>87</v>
      </c>
      <c r="I588" s="1" t="s">
        <v>460</v>
      </c>
      <c r="J588">
        <v>10</v>
      </c>
      <c r="K588" t="s">
        <v>60</v>
      </c>
      <c r="W588" s="1" t="s">
        <v>71</v>
      </c>
      <c r="AB588" t="s">
        <v>85</v>
      </c>
      <c r="AC588" t="str">
        <f t="shared" si="6"/>
        <v>A10RT-C6</v>
      </c>
      <c r="AF588" t="s">
        <v>168</v>
      </c>
    </row>
    <row r="589" spans="1:39" x14ac:dyDescent="0.25">
      <c r="A589">
        <v>19</v>
      </c>
      <c r="C589" t="s">
        <v>59</v>
      </c>
      <c r="G589" s="1" t="s">
        <v>87</v>
      </c>
      <c r="I589" s="1" t="s">
        <v>460</v>
      </c>
      <c r="J589">
        <v>10</v>
      </c>
      <c r="K589" t="s">
        <v>60</v>
      </c>
      <c r="W589" s="1" t="s">
        <v>71</v>
      </c>
      <c r="AB589" t="s">
        <v>85</v>
      </c>
      <c r="AC589" t="str">
        <f t="shared" si="6"/>
        <v>A10RT-B8</v>
      </c>
      <c r="AF589" t="s">
        <v>173</v>
      </c>
    </row>
    <row r="590" spans="1:39" x14ac:dyDescent="0.25">
      <c r="A590">
        <v>20</v>
      </c>
      <c r="C590" t="s">
        <v>59</v>
      </c>
      <c r="G590" s="1" t="s">
        <v>87</v>
      </c>
      <c r="I590" s="1" t="s">
        <v>460</v>
      </c>
      <c r="J590">
        <v>10</v>
      </c>
      <c r="K590" t="s">
        <v>60</v>
      </c>
      <c r="W590" s="1" t="s">
        <v>71</v>
      </c>
      <c r="AB590" t="s">
        <v>85</v>
      </c>
      <c r="AC590" t="str">
        <f t="shared" si="6"/>
        <v>A10RT-G11</v>
      </c>
      <c r="AF590" t="s">
        <v>249</v>
      </c>
    </row>
    <row r="591" spans="1:39" x14ac:dyDescent="0.25">
      <c r="A591">
        <v>21</v>
      </c>
      <c r="C591" t="s">
        <v>59</v>
      </c>
      <c r="G591" s="1" t="s">
        <v>87</v>
      </c>
      <c r="I591" s="1" t="s">
        <v>460</v>
      </c>
      <c r="J591">
        <v>10</v>
      </c>
      <c r="K591" t="s">
        <v>60</v>
      </c>
      <c r="W591" s="1" t="s">
        <v>71</v>
      </c>
      <c r="AB591" t="s">
        <v>85</v>
      </c>
      <c r="AC591" t="str">
        <f t="shared" si="6"/>
        <v>A10RT-F9</v>
      </c>
      <c r="AF591" t="s">
        <v>240</v>
      </c>
    </row>
    <row r="592" spans="1:39" x14ac:dyDescent="0.25">
      <c r="A592">
        <v>22</v>
      </c>
      <c r="C592" t="s">
        <v>59</v>
      </c>
      <c r="G592" s="1" t="s">
        <v>87</v>
      </c>
      <c r="I592" s="1" t="s">
        <v>460</v>
      </c>
      <c r="J592">
        <v>10</v>
      </c>
      <c r="K592" t="s">
        <v>60</v>
      </c>
      <c r="W592" s="1" t="s">
        <v>71</v>
      </c>
      <c r="AB592" t="s">
        <v>85</v>
      </c>
      <c r="AC592" t="str">
        <f t="shared" si="6"/>
        <v>A10RT-C1</v>
      </c>
      <c r="AF592" t="s">
        <v>146</v>
      </c>
    </row>
    <row r="593" spans="1:36" x14ac:dyDescent="0.25">
      <c r="A593">
        <v>23</v>
      </c>
      <c r="C593" t="s">
        <v>59</v>
      </c>
      <c r="G593" s="1" t="s">
        <v>87</v>
      </c>
      <c r="I593" s="1" t="s">
        <v>460</v>
      </c>
      <c r="J593">
        <v>10</v>
      </c>
      <c r="K593" t="s">
        <v>60</v>
      </c>
      <c r="W593" s="1" t="s">
        <v>71</v>
      </c>
      <c r="AB593" t="s">
        <v>85</v>
      </c>
      <c r="AC593" t="str">
        <f t="shared" si="6"/>
        <v>A10RT-H11</v>
      </c>
      <c r="AF593" t="s">
        <v>141</v>
      </c>
    </row>
    <row r="594" spans="1:36" x14ac:dyDescent="0.25">
      <c r="A594">
        <v>24</v>
      </c>
      <c r="C594" t="s">
        <v>59</v>
      </c>
      <c r="G594" s="1" t="s">
        <v>87</v>
      </c>
      <c r="I594" s="1" t="s">
        <v>460</v>
      </c>
      <c r="J594">
        <v>10</v>
      </c>
      <c r="K594" t="s">
        <v>60</v>
      </c>
      <c r="W594" s="1" t="s">
        <v>71</v>
      </c>
      <c r="AB594" t="s">
        <v>85</v>
      </c>
      <c r="AC594" t="str">
        <f t="shared" si="6"/>
        <v>A10RT-D9</v>
      </c>
      <c r="AD594" s="9">
        <v>43367</v>
      </c>
      <c r="AE594">
        <v>29</v>
      </c>
      <c r="AF594" t="s">
        <v>151</v>
      </c>
      <c r="AG594" t="s">
        <v>1047</v>
      </c>
      <c r="AH594">
        <v>15</v>
      </c>
      <c r="AI594">
        <v>2</v>
      </c>
      <c r="AJ594" s="63">
        <v>0.71875</v>
      </c>
    </row>
    <row r="595" spans="1:36" x14ac:dyDescent="0.25">
      <c r="A595">
        <v>25</v>
      </c>
      <c r="C595" t="s">
        <v>59</v>
      </c>
      <c r="G595" s="1" t="s">
        <v>87</v>
      </c>
      <c r="I595" s="1" t="s">
        <v>460</v>
      </c>
      <c r="J595">
        <v>10</v>
      </c>
      <c r="K595" t="s">
        <v>60</v>
      </c>
      <c r="W595" s="1" t="s">
        <v>71</v>
      </c>
      <c r="AB595" t="s">
        <v>85</v>
      </c>
      <c r="AC595" t="str">
        <f t="shared" si="6"/>
        <v>A10RT-F5</v>
      </c>
      <c r="AF595" t="s">
        <v>250</v>
      </c>
    </row>
    <row r="596" spans="1:36" x14ac:dyDescent="0.25">
      <c r="A596">
        <v>26</v>
      </c>
      <c r="C596" t="s">
        <v>59</v>
      </c>
      <c r="G596" s="1" t="s">
        <v>87</v>
      </c>
      <c r="I596" s="1" t="s">
        <v>460</v>
      </c>
      <c r="J596">
        <v>10</v>
      </c>
      <c r="K596" t="s">
        <v>60</v>
      </c>
      <c r="W596" s="1" t="s">
        <v>71</v>
      </c>
      <c r="AB596" t="s">
        <v>85</v>
      </c>
      <c r="AC596" t="str">
        <f t="shared" si="6"/>
        <v>A10RT-F4</v>
      </c>
      <c r="AF596" t="s">
        <v>150</v>
      </c>
    </row>
    <row r="597" spans="1:36" x14ac:dyDescent="0.25">
      <c r="A597">
        <v>27</v>
      </c>
      <c r="C597" t="s">
        <v>59</v>
      </c>
      <c r="G597" s="1" t="s">
        <v>87</v>
      </c>
      <c r="I597" s="1" t="s">
        <v>460</v>
      </c>
      <c r="J597">
        <v>10</v>
      </c>
      <c r="K597" t="s">
        <v>60</v>
      </c>
      <c r="W597" s="1" t="s">
        <v>71</v>
      </c>
      <c r="AB597" t="s">
        <v>85</v>
      </c>
      <c r="AC597" t="str">
        <f t="shared" si="6"/>
        <v>A10RT-B7</v>
      </c>
      <c r="AF597" t="s">
        <v>177</v>
      </c>
    </row>
    <row r="598" spans="1:36" x14ac:dyDescent="0.25">
      <c r="A598">
        <v>28</v>
      </c>
      <c r="C598" t="s">
        <v>59</v>
      </c>
      <c r="G598" s="1" t="s">
        <v>87</v>
      </c>
      <c r="I598" s="1" t="s">
        <v>460</v>
      </c>
      <c r="J598">
        <v>10</v>
      </c>
      <c r="K598" t="s">
        <v>60</v>
      </c>
      <c r="W598" s="1" t="s">
        <v>71</v>
      </c>
      <c r="AB598" t="s">
        <v>85</v>
      </c>
      <c r="AC598" t="str">
        <f t="shared" si="6"/>
        <v>A10RT-D6</v>
      </c>
      <c r="AF598" t="s">
        <v>160</v>
      </c>
    </row>
    <row r="599" spans="1:36" x14ac:dyDescent="0.25">
      <c r="A599">
        <v>29</v>
      </c>
      <c r="C599" t="s">
        <v>59</v>
      </c>
      <c r="G599" s="1" t="s">
        <v>87</v>
      </c>
      <c r="I599" s="1" t="s">
        <v>460</v>
      </c>
      <c r="J599">
        <v>10</v>
      </c>
      <c r="K599" t="s">
        <v>60</v>
      </c>
      <c r="W599" s="1" t="s">
        <v>71</v>
      </c>
      <c r="AB599" t="s">
        <v>85</v>
      </c>
      <c r="AC599" t="str">
        <f t="shared" si="6"/>
        <v>A10RT-G7</v>
      </c>
      <c r="AD599" s="9">
        <v>43369</v>
      </c>
      <c r="AE599">
        <v>31</v>
      </c>
      <c r="AF599" t="s">
        <v>136</v>
      </c>
      <c r="AG599" t="s">
        <v>1047</v>
      </c>
      <c r="AH599">
        <v>5</v>
      </c>
      <c r="AI599">
        <v>1</v>
      </c>
      <c r="AJ599" s="63">
        <v>0.5</v>
      </c>
    </row>
    <row r="600" spans="1:36" x14ac:dyDescent="0.25">
      <c r="A600">
        <v>30</v>
      </c>
      <c r="C600" t="s">
        <v>59</v>
      </c>
      <c r="G600" s="1" t="s">
        <v>87</v>
      </c>
      <c r="I600" s="1" t="s">
        <v>460</v>
      </c>
      <c r="J600">
        <v>10</v>
      </c>
      <c r="K600" t="s">
        <v>60</v>
      </c>
      <c r="W600" s="1" t="s">
        <v>71</v>
      </c>
      <c r="AB600" t="s">
        <v>85</v>
      </c>
      <c r="AC600" t="str">
        <f t="shared" si="6"/>
        <v>A10RT-C5</v>
      </c>
      <c r="AF600" t="s">
        <v>123</v>
      </c>
    </row>
    <row r="601" spans="1:36" x14ac:dyDescent="0.25">
      <c r="A601">
        <v>1</v>
      </c>
      <c r="C601" t="s">
        <v>58</v>
      </c>
      <c r="G601" s="1" t="s">
        <v>87</v>
      </c>
      <c r="I601" s="1" t="s">
        <v>460</v>
      </c>
      <c r="J601">
        <v>10</v>
      </c>
      <c r="K601" t="s">
        <v>60</v>
      </c>
      <c r="W601" s="1" t="s">
        <v>71</v>
      </c>
      <c r="AB601" t="s">
        <v>86</v>
      </c>
      <c r="AC601" t="str">
        <f t="shared" si="6"/>
        <v>A10SO-D12</v>
      </c>
      <c r="AF601" t="s">
        <v>162</v>
      </c>
    </row>
    <row r="602" spans="1:36" x14ac:dyDescent="0.25">
      <c r="A602">
        <v>2</v>
      </c>
      <c r="C602" t="s">
        <v>58</v>
      </c>
      <c r="G602" s="1" t="s">
        <v>87</v>
      </c>
      <c r="I602" s="1" t="s">
        <v>460</v>
      </c>
      <c r="J602">
        <v>10</v>
      </c>
      <c r="K602" t="s">
        <v>60</v>
      </c>
      <c r="W602" s="1" t="s">
        <v>71</v>
      </c>
      <c r="AB602" t="s">
        <v>86</v>
      </c>
      <c r="AC602" t="str">
        <f t="shared" si="6"/>
        <v>A10SO-F2</v>
      </c>
      <c r="AF602" t="s">
        <v>461</v>
      </c>
    </row>
    <row r="603" spans="1:36" x14ac:dyDescent="0.25">
      <c r="A603">
        <v>3</v>
      </c>
      <c r="C603" t="s">
        <v>58</v>
      </c>
      <c r="G603" s="1" t="s">
        <v>87</v>
      </c>
      <c r="I603" s="1" t="s">
        <v>460</v>
      </c>
      <c r="J603">
        <v>10</v>
      </c>
      <c r="K603" t="s">
        <v>60</v>
      </c>
      <c r="W603" s="1" t="s">
        <v>71</v>
      </c>
      <c r="AB603" t="s">
        <v>86</v>
      </c>
      <c r="AC603" t="str">
        <f t="shared" si="6"/>
        <v>A10SO-E4</v>
      </c>
      <c r="AF603" t="s">
        <v>395</v>
      </c>
    </row>
    <row r="604" spans="1:36" x14ac:dyDescent="0.25">
      <c r="A604">
        <v>4</v>
      </c>
      <c r="C604" t="s">
        <v>58</v>
      </c>
      <c r="G604" s="1" t="s">
        <v>87</v>
      </c>
      <c r="I604" s="1" t="s">
        <v>460</v>
      </c>
      <c r="J604">
        <v>10</v>
      </c>
      <c r="K604" t="s">
        <v>60</v>
      </c>
      <c r="W604" s="1" t="s">
        <v>71</v>
      </c>
      <c r="AB604" t="s">
        <v>86</v>
      </c>
      <c r="AC604" t="str">
        <f t="shared" si="6"/>
        <v>A10SO-H7</v>
      </c>
      <c r="AF604" t="s">
        <v>377</v>
      </c>
    </row>
    <row r="605" spans="1:36" x14ac:dyDescent="0.25">
      <c r="A605">
        <v>5</v>
      </c>
      <c r="C605" t="s">
        <v>58</v>
      </c>
      <c r="G605" s="1" t="s">
        <v>87</v>
      </c>
      <c r="I605" s="1" t="s">
        <v>460</v>
      </c>
      <c r="J605">
        <v>10</v>
      </c>
      <c r="K605" t="s">
        <v>60</v>
      </c>
      <c r="W605" s="1" t="s">
        <v>71</v>
      </c>
      <c r="AB605" t="s">
        <v>86</v>
      </c>
      <c r="AC605" t="str">
        <f t="shared" si="6"/>
        <v>A10SO-H10</v>
      </c>
      <c r="AF605" t="s">
        <v>174</v>
      </c>
    </row>
    <row r="606" spans="1:36" x14ac:dyDescent="0.25">
      <c r="A606">
        <v>6</v>
      </c>
      <c r="C606" t="s">
        <v>58</v>
      </c>
      <c r="G606" s="1" t="s">
        <v>87</v>
      </c>
      <c r="I606" s="1" t="s">
        <v>460</v>
      </c>
      <c r="J606">
        <v>10</v>
      </c>
      <c r="K606" t="s">
        <v>60</v>
      </c>
      <c r="W606" s="1" t="s">
        <v>71</v>
      </c>
      <c r="AB606" t="s">
        <v>86</v>
      </c>
      <c r="AC606" t="str">
        <f t="shared" si="6"/>
        <v>A10SO-A8</v>
      </c>
      <c r="AF606" t="s">
        <v>166</v>
      </c>
    </row>
    <row r="607" spans="1:36" x14ac:dyDescent="0.25">
      <c r="A607">
        <v>7</v>
      </c>
      <c r="C607" t="s">
        <v>58</v>
      </c>
      <c r="G607" s="1" t="s">
        <v>87</v>
      </c>
      <c r="I607" s="1" t="s">
        <v>460</v>
      </c>
      <c r="J607">
        <v>10</v>
      </c>
      <c r="K607" t="s">
        <v>60</v>
      </c>
      <c r="W607" s="1" t="s">
        <v>71</v>
      </c>
      <c r="AB607" t="s">
        <v>86</v>
      </c>
      <c r="AC607" t="str">
        <f t="shared" si="6"/>
        <v>A10SO-A10</v>
      </c>
      <c r="AF607" t="s">
        <v>138</v>
      </c>
    </row>
    <row r="608" spans="1:36" x14ac:dyDescent="0.25">
      <c r="A608">
        <v>8</v>
      </c>
      <c r="C608" t="s">
        <v>58</v>
      </c>
      <c r="G608" s="1" t="s">
        <v>87</v>
      </c>
      <c r="I608" s="1" t="s">
        <v>460</v>
      </c>
      <c r="J608">
        <v>10</v>
      </c>
      <c r="K608" t="s">
        <v>60</v>
      </c>
      <c r="W608" s="1" t="s">
        <v>71</v>
      </c>
      <c r="AB608" t="s">
        <v>86</v>
      </c>
      <c r="AC608" t="str">
        <f t="shared" si="6"/>
        <v>A10SO-H5</v>
      </c>
      <c r="AF608" t="s">
        <v>145</v>
      </c>
    </row>
    <row r="609" spans="1:32" x14ac:dyDescent="0.25">
      <c r="A609">
        <v>9</v>
      </c>
      <c r="C609" t="s">
        <v>58</v>
      </c>
      <c r="G609" s="1" t="s">
        <v>87</v>
      </c>
      <c r="I609" s="1" t="s">
        <v>460</v>
      </c>
      <c r="J609">
        <v>10</v>
      </c>
      <c r="K609" t="s">
        <v>60</v>
      </c>
      <c r="W609" s="1" t="s">
        <v>71</v>
      </c>
      <c r="AB609" t="s">
        <v>86</v>
      </c>
      <c r="AC609" t="str">
        <f t="shared" si="6"/>
        <v>A10SO-A1</v>
      </c>
      <c r="AF609" t="s">
        <v>247</v>
      </c>
    </row>
    <row r="610" spans="1:32" x14ac:dyDescent="0.25">
      <c r="A610">
        <v>10</v>
      </c>
      <c r="C610" t="s">
        <v>58</v>
      </c>
      <c r="G610" s="1" t="s">
        <v>87</v>
      </c>
      <c r="I610" s="1" t="s">
        <v>460</v>
      </c>
      <c r="J610">
        <v>10</v>
      </c>
      <c r="K610" t="s">
        <v>60</v>
      </c>
      <c r="W610" s="1" t="s">
        <v>71</v>
      </c>
      <c r="AB610" t="s">
        <v>86</v>
      </c>
      <c r="AC610" t="str">
        <f t="shared" si="6"/>
        <v>A10SO-F12</v>
      </c>
      <c r="AF610" t="s">
        <v>121</v>
      </c>
    </row>
    <row r="611" spans="1:32" x14ac:dyDescent="0.25">
      <c r="A611">
        <v>11</v>
      </c>
      <c r="C611" t="s">
        <v>58</v>
      </c>
      <c r="G611" s="1" t="s">
        <v>87</v>
      </c>
      <c r="I611" s="1" t="s">
        <v>460</v>
      </c>
      <c r="J611">
        <v>10</v>
      </c>
      <c r="K611" t="s">
        <v>60</v>
      </c>
      <c r="W611" s="1" t="s">
        <v>71</v>
      </c>
      <c r="AB611" t="s">
        <v>86</v>
      </c>
      <c r="AC611" t="str">
        <f t="shared" si="6"/>
        <v>A10SO-B10</v>
      </c>
      <c r="AF611" t="s">
        <v>154</v>
      </c>
    </row>
    <row r="612" spans="1:32" x14ac:dyDescent="0.25">
      <c r="A612">
        <v>12</v>
      </c>
      <c r="C612" t="s">
        <v>58</v>
      </c>
      <c r="G612" s="1" t="s">
        <v>87</v>
      </c>
      <c r="I612" s="1" t="s">
        <v>460</v>
      </c>
      <c r="J612">
        <v>10</v>
      </c>
      <c r="K612" t="s">
        <v>60</v>
      </c>
      <c r="W612" s="1" t="s">
        <v>71</v>
      </c>
      <c r="AB612" t="s">
        <v>86</v>
      </c>
      <c r="AC612" t="str">
        <f t="shared" si="6"/>
        <v>A10SO-E5</v>
      </c>
      <c r="AF612" t="s">
        <v>396</v>
      </c>
    </row>
    <row r="613" spans="1:32" x14ac:dyDescent="0.25">
      <c r="A613">
        <v>13</v>
      </c>
      <c r="C613" t="s">
        <v>58</v>
      </c>
      <c r="G613" s="1" t="s">
        <v>87</v>
      </c>
      <c r="I613" s="1" t="s">
        <v>460</v>
      </c>
      <c r="J613">
        <v>10</v>
      </c>
      <c r="K613" t="s">
        <v>60</v>
      </c>
      <c r="W613" s="1" t="s">
        <v>71</v>
      </c>
      <c r="AB613" t="s">
        <v>86</v>
      </c>
      <c r="AC613" t="str">
        <f t="shared" si="6"/>
        <v>A10SO-B4</v>
      </c>
      <c r="AF613" t="s">
        <v>124</v>
      </c>
    </row>
    <row r="614" spans="1:32" x14ac:dyDescent="0.25">
      <c r="A614">
        <v>14</v>
      </c>
      <c r="C614" t="s">
        <v>58</v>
      </c>
      <c r="G614" s="1" t="s">
        <v>87</v>
      </c>
      <c r="I614" s="1" t="s">
        <v>460</v>
      </c>
      <c r="J614">
        <v>10</v>
      </c>
      <c r="K614" t="s">
        <v>60</v>
      </c>
      <c r="W614" s="1" t="s">
        <v>71</v>
      </c>
      <c r="AB614" t="s">
        <v>86</v>
      </c>
      <c r="AC614" t="str">
        <f t="shared" si="6"/>
        <v>A10SO-F1</v>
      </c>
      <c r="AF614" t="s">
        <v>157</v>
      </c>
    </row>
    <row r="615" spans="1:32" x14ac:dyDescent="0.25">
      <c r="A615">
        <v>15</v>
      </c>
      <c r="C615" t="s">
        <v>58</v>
      </c>
      <c r="G615" s="1" t="s">
        <v>87</v>
      </c>
      <c r="I615" s="1" t="s">
        <v>460</v>
      </c>
      <c r="J615">
        <v>10</v>
      </c>
      <c r="K615" t="s">
        <v>60</v>
      </c>
      <c r="W615" s="1" t="s">
        <v>71</v>
      </c>
      <c r="AB615" t="s">
        <v>86</v>
      </c>
      <c r="AC615" t="str">
        <f t="shared" si="6"/>
        <v>A10SO-C3</v>
      </c>
      <c r="AF615" t="s">
        <v>392</v>
      </c>
    </row>
    <row r="616" spans="1:32" x14ac:dyDescent="0.25">
      <c r="A616">
        <v>16</v>
      </c>
      <c r="C616" t="s">
        <v>59</v>
      </c>
      <c r="G616" s="1" t="s">
        <v>87</v>
      </c>
      <c r="I616" s="1" t="s">
        <v>460</v>
      </c>
      <c r="J616">
        <v>10</v>
      </c>
      <c r="K616" t="s">
        <v>60</v>
      </c>
      <c r="W616" s="1" t="s">
        <v>71</v>
      </c>
      <c r="AB616" t="s">
        <v>86</v>
      </c>
      <c r="AC616" t="str">
        <f t="shared" si="6"/>
        <v>A10SO-D11</v>
      </c>
      <c r="AF616" t="s">
        <v>128</v>
      </c>
    </row>
    <row r="617" spans="1:32" x14ac:dyDescent="0.25">
      <c r="A617">
        <v>17</v>
      </c>
      <c r="C617" t="s">
        <v>59</v>
      </c>
      <c r="G617" s="1" t="s">
        <v>87</v>
      </c>
      <c r="I617" s="1" t="s">
        <v>460</v>
      </c>
      <c r="J617">
        <v>10</v>
      </c>
      <c r="K617" t="s">
        <v>60</v>
      </c>
      <c r="W617" s="1" t="s">
        <v>71</v>
      </c>
      <c r="AB617" t="s">
        <v>86</v>
      </c>
      <c r="AC617" t="str">
        <f t="shared" si="6"/>
        <v>A10SO-F10</v>
      </c>
      <c r="AF617" t="s">
        <v>380</v>
      </c>
    </row>
    <row r="618" spans="1:32" x14ac:dyDescent="0.25">
      <c r="A618">
        <v>18</v>
      </c>
      <c r="C618" t="s">
        <v>59</v>
      </c>
      <c r="G618" s="1" t="s">
        <v>87</v>
      </c>
      <c r="I618" s="1" t="s">
        <v>460</v>
      </c>
      <c r="J618">
        <v>10</v>
      </c>
      <c r="K618" t="s">
        <v>60</v>
      </c>
      <c r="W618" s="1" t="s">
        <v>71</v>
      </c>
      <c r="AB618" t="s">
        <v>86</v>
      </c>
      <c r="AC618" t="str">
        <f t="shared" si="6"/>
        <v>A10SO-D10</v>
      </c>
      <c r="AF618" t="s">
        <v>462</v>
      </c>
    </row>
    <row r="619" spans="1:32" x14ac:dyDescent="0.25">
      <c r="A619">
        <v>19</v>
      </c>
      <c r="C619" t="s">
        <v>59</v>
      </c>
      <c r="G619" s="1" t="s">
        <v>87</v>
      </c>
      <c r="I619" s="1" t="s">
        <v>460</v>
      </c>
      <c r="J619">
        <v>10</v>
      </c>
      <c r="K619" t="s">
        <v>60</v>
      </c>
      <c r="W619" s="1" t="s">
        <v>71</v>
      </c>
      <c r="AB619" t="s">
        <v>86</v>
      </c>
      <c r="AC619" t="str">
        <f t="shared" si="6"/>
        <v>A10SO-C4</v>
      </c>
      <c r="AF619" t="s">
        <v>161</v>
      </c>
    </row>
    <row r="620" spans="1:32" x14ac:dyDescent="0.25">
      <c r="A620">
        <v>20</v>
      </c>
      <c r="C620" t="s">
        <v>59</v>
      </c>
      <c r="G620" s="1" t="s">
        <v>87</v>
      </c>
      <c r="I620" s="1" t="s">
        <v>460</v>
      </c>
      <c r="J620">
        <v>10</v>
      </c>
      <c r="K620" t="s">
        <v>60</v>
      </c>
      <c r="W620" s="1" t="s">
        <v>71</v>
      </c>
      <c r="AB620" t="s">
        <v>86</v>
      </c>
      <c r="AC620" t="str">
        <f t="shared" si="6"/>
        <v>A10SO-A6</v>
      </c>
      <c r="AF620" t="s">
        <v>244</v>
      </c>
    </row>
    <row r="621" spans="1:32" x14ac:dyDescent="0.25">
      <c r="A621">
        <v>21</v>
      </c>
      <c r="C621" t="s">
        <v>59</v>
      </c>
      <c r="G621" s="1" t="s">
        <v>87</v>
      </c>
      <c r="I621" s="1" t="s">
        <v>460</v>
      </c>
      <c r="J621">
        <v>10</v>
      </c>
      <c r="K621" t="s">
        <v>60</v>
      </c>
      <c r="W621" s="1" t="s">
        <v>71</v>
      </c>
      <c r="AB621" t="s">
        <v>86</v>
      </c>
      <c r="AC621" t="str">
        <f t="shared" si="6"/>
        <v>A10SO-D3</v>
      </c>
      <c r="AF621" t="s">
        <v>155</v>
      </c>
    </row>
    <row r="622" spans="1:32" x14ac:dyDescent="0.25">
      <c r="A622">
        <v>22</v>
      </c>
      <c r="C622" t="s">
        <v>59</v>
      </c>
      <c r="G622" s="1" t="s">
        <v>87</v>
      </c>
      <c r="I622" s="1" t="s">
        <v>460</v>
      </c>
      <c r="J622">
        <v>10</v>
      </c>
      <c r="K622" t="s">
        <v>60</v>
      </c>
      <c r="W622" s="1" t="s">
        <v>71</v>
      </c>
      <c r="AB622" t="s">
        <v>86</v>
      </c>
      <c r="AC622" t="str">
        <f t="shared" si="6"/>
        <v>A10SO-B12</v>
      </c>
      <c r="AF622" t="s">
        <v>132</v>
      </c>
    </row>
    <row r="623" spans="1:32" x14ac:dyDescent="0.25">
      <c r="A623">
        <v>23</v>
      </c>
      <c r="C623" t="s">
        <v>59</v>
      </c>
      <c r="G623" s="1" t="s">
        <v>87</v>
      </c>
      <c r="I623" s="1" t="s">
        <v>460</v>
      </c>
      <c r="J623">
        <v>10</v>
      </c>
      <c r="K623" t="s">
        <v>60</v>
      </c>
      <c r="W623" s="1" t="s">
        <v>71</v>
      </c>
      <c r="AB623" t="s">
        <v>86</v>
      </c>
      <c r="AC623" t="str">
        <f t="shared" si="6"/>
        <v>A10SO-H9</v>
      </c>
      <c r="AF623" t="s">
        <v>378</v>
      </c>
    </row>
    <row r="624" spans="1:32" x14ac:dyDescent="0.25">
      <c r="A624">
        <v>24</v>
      </c>
      <c r="C624" t="s">
        <v>59</v>
      </c>
      <c r="G624" s="1" t="s">
        <v>87</v>
      </c>
      <c r="I624" s="1" t="s">
        <v>460</v>
      </c>
      <c r="J624">
        <v>10</v>
      </c>
      <c r="K624" t="s">
        <v>60</v>
      </c>
      <c r="W624" s="1" t="s">
        <v>71</v>
      </c>
      <c r="AB624" t="s">
        <v>86</v>
      </c>
      <c r="AC624" t="str">
        <f t="shared" si="6"/>
        <v>A10SO-A4</v>
      </c>
      <c r="AF624" t="s">
        <v>252</v>
      </c>
    </row>
    <row r="625" spans="1:39" x14ac:dyDescent="0.25">
      <c r="A625">
        <v>25</v>
      </c>
      <c r="C625" t="s">
        <v>59</v>
      </c>
      <c r="G625" s="1" t="s">
        <v>87</v>
      </c>
      <c r="I625" s="1" t="s">
        <v>460</v>
      </c>
      <c r="J625">
        <v>10</v>
      </c>
      <c r="K625" t="s">
        <v>60</v>
      </c>
      <c r="W625" s="1" t="s">
        <v>71</v>
      </c>
      <c r="AB625" t="s">
        <v>86</v>
      </c>
      <c r="AC625" t="str">
        <f t="shared" si="6"/>
        <v>A10SO-B9</v>
      </c>
      <c r="AF625" t="s">
        <v>125</v>
      </c>
    </row>
    <row r="626" spans="1:39" x14ac:dyDescent="0.25">
      <c r="A626">
        <v>26</v>
      </c>
      <c r="C626" t="s">
        <v>59</v>
      </c>
      <c r="G626" s="1" t="s">
        <v>87</v>
      </c>
      <c r="I626" s="1" t="s">
        <v>460</v>
      </c>
      <c r="J626">
        <v>10</v>
      </c>
      <c r="K626" t="s">
        <v>60</v>
      </c>
      <c r="W626" s="1" t="s">
        <v>71</v>
      </c>
      <c r="AB626" t="s">
        <v>86</v>
      </c>
      <c r="AC626" t="str">
        <f t="shared" si="6"/>
        <v>A10SO-A5</v>
      </c>
      <c r="AF626" t="s">
        <v>246</v>
      </c>
    </row>
    <row r="627" spans="1:39" x14ac:dyDescent="0.25">
      <c r="A627">
        <v>27</v>
      </c>
      <c r="C627" t="s">
        <v>59</v>
      </c>
      <c r="G627" s="1" t="s">
        <v>87</v>
      </c>
      <c r="I627" s="1" t="s">
        <v>460</v>
      </c>
      <c r="J627">
        <v>10</v>
      </c>
      <c r="K627" t="s">
        <v>60</v>
      </c>
      <c r="W627" s="1" t="s">
        <v>71</v>
      </c>
      <c r="AB627" t="s">
        <v>86</v>
      </c>
      <c r="AC627" t="str">
        <f t="shared" si="6"/>
        <v>A10SO-B1</v>
      </c>
      <c r="AF627" t="s">
        <v>169</v>
      </c>
    </row>
    <row r="628" spans="1:39" x14ac:dyDescent="0.25">
      <c r="A628">
        <v>28</v>
      </c>
      <c r="C628" t="s">
        <v>59</v>
      </c>
      <c r="G628" s="1" t="s">
        <v>87</v>
      </c>
      <c r="I628" s="1" t="s">
        <v>460</v>
      </c>
      <c r="J628">
        <v>10</v>
      </c>
      <c r="K628" t="s">
        <v>60</v>
      </c>
      <c r="W628" s="1" t="s">
        <v>71</v>
      </c>
      <c r="AB628" t="s">
        <v>86</v>
      </c>
      <c r="AC628" t="str">
        <f t="shared" si="6"/>
        <v>A10SO-E2</v>
      </c>
      <c r="AF628" t="s">
        <v>178</v>
      </c>
    </row>
    <row r="629" spans="1:39" x14ac:dyDescent="0.25">
      <c r="A629">
        <v>29</v>
      </c>
      <c r="C629" t="s">
        <v>59</v>
      </c>
      <c r="G629" s="1" t="s">
        <v>87</v>
      </c>
      <c r="I629" s="1" t="s">
        <v>460</v>
      </c>
      <c r="J629">
        <v>10</v>
      </c>
      <c r="K629" t="s">
        <v>60</v>
      </c>
      <c r="W629" s="1" t="s">
        <v>71</v>
      </c>
      <c r="AB629" t="s">
        <v>86</v>
      </c>
      <c r="AC629" t="str">
        <f t="shared" si="6"/>
        <v>A10SO-G9</v>
      </c>
      <c r="AF629" t="s">
        <v>159</v>
      </c>
    </row>
    <row r="630" spans="1:39" x14ac:dyDescent="0.25">
      <c r="A630">
        <v>30</v>
      </c>
      <c r="C630" t="s">
        <v>59</v>
      </c>
      <c r="G630" s="1" t="s">
        <v>87</v>
      </c>
      <c r="I630" s="1" t="s">
        <v>460</v>
      </c>
      <c r="J630">
        <v>10</v>
      </c>
      <c r="K630" t="s">
        <v>60</v>
      </c>
      <c r="W630" s="1" t="s">
        <v>71</v>
      </c>
      <c r="AB630" t="s">
        <v>86</v>
      </c>
      <c r="AC630" t="str">
        <f t="shared" si="6"/>
        <v>A10SO-E1</v>
      </c>
      <c r="AF630" t="s">
        <v>137</v>
      </c>
    </row>
    <row r="631" spans="1:39" x14ac:dyDescent="0.25">
      <c r="A631">
        <v>1</v>
      </c>
      <c r="G631" s="1" t="s">
        <v>87</v>
      </c>
      <c r="I631" s="1" t="s">
        <v>228</v>
      </c>
      <c r="J631">
        <v>11</v>
      </c>
      <c r="K631" t="s">
        <v>60</v>
      </c>
      <c r="W631" s="1" t="s">
        <v>72</v>
      </c>
      <c r="AB631" t="s">
        <v>85</v>
      </c>
      <c r="AC631" t="s">
        <v>1060</v>
      </c>
      <c r="AD631" s="9">
        <v>43367</v>
      </c>
      <c r="AE631">
        <v>28</v>
      </c>
      <c r="AF631" t="s">
        <v>168</v>
      </c>
      <c r="AG631" t="s">
        <v>684</v>
      </c>
      <c r="AH631">
        <v>8</v>
      </c>
      <c r="AI631">
        <v>1</v>
      </c>
      <c r="AJ631" s="63">
        <v>0.71875</v>
      </c>
      <c r="AM631" t="s">
        <v>1114</v>
      </c>
    </row>
    <row r="632" spans="1:39" x14ac:dyDescent="0.25">
      <c r="A632">
        <v>2</v>
      </c>
      <c r="G632" s="1" t="s">
        <v>87</v>
      </c>
      <c r="I632" s="1" t="s">
        <v>228</v>
      </c>
      <c r="J632">
        <v>11</v>
      </c>
      <c r="K632" t="s">
        <v>60</v>
      </c>
      <c r="W632" s="1" t="s">
        <v>72</v>
      </c>
      <c r="AB632" t="s">
        <v>85</v>
      </c>
      <c r="AC632" t="s">
        <v>1061</v>
      </c>
      <c r="AD632" s="9">
        <v>43368</v>
      </c>
      <c r="AE632">
        <v>29</v>
      </c>
      <c r="AF632" t="s">
        <v>238</v>
      </c>
      <c r="AG632" t="s">
        <v>684</v>
      </c>
      <c r="AH632">
        <v>2</v>
      </c>
      <c r="AI632">
        <v>1</v>
      </c>
      <c r="AJ632" s="63"/>
    </row>
    <row r="633" spans="1:39" x14ac:dyDescent="0.25">
      <c r="A633">
        <v>1</v>
      </c>
      <c r="G633" s="1" t="s">
        <v>87</v>
      </c>
      <c r="I633" s="1" t="s">
        <v>385</v>
      </c>
      <c r="J633">
        <v>12</v>
      </c>
      <c r="K633" t="s">
        <v>60</v>
      </c>
      <c r="W633" s="1" t="s">
        <v>73</v>
      </c>
      <c r="AB633" t="s">
        <v>85</v>
      </c>
      <c r="AC633" t="str">
        <f>"A12"&amp;AB633&amp;"-"&amp;AF633</f>
        <v>A12RT-E9</v>
      </c>
      <c r="AD633" s="9">
        <v>43365</v>
      </c>
      <c r="AE633">
        <v>25</v>
      </c>
      <c r="AF633" t="s">
        <v>167</v>
      </c>
      <c r="AG633" t="s">
        <v>684</v>
      </c>
      <c r="AH633">
        <v>7</v>
      </c>
      <c r="AI633">
        <v>2</v>
      </c>
      <c r="AJ633" s="63">
        <v>0.47916666666666669</v>
      </c>
      <c r="AK633" s="9">
        <v>43369</v>
      </c>
      <c r="AL633" s="63">
        <v>0.4465277777777778</v>
      </c>
    </row>
    <row r="634" spans="1:39" x14ac:dyDescent="0.25">
      <c r="A634">
        <v>2</v>
      </c>
      <c r="G634" s="1" t="s">
        <v>87</v>
      </c>
      <c r="I634" s="1" t="s">
        <v>385</v>
      </c>
      <c r="J634">
        <v>12</v>
      </c>
      <c r="K634" t="s">
        <v>60</v>
      </c>
      <c r="W634" s="1" t="s">
        <v>73</v>
      </c>
      <c r="AB634" t="s">
        <v>85</v>
      </c>
      <c r="AC634" t="str">
        <f>"A12"&amp;AB634&amp;"-"&amp;AF634</f>
        <v>A12RT-G3</v>
      </c>
      <c r="AD634" s="9">
        <v>43365</v>
      </c>
      <c r="AE634">
        <v>25</v>
      </c>
      <c r="AF634" t="s">
        <v>139</v>
      </c>
      <c r="AG634" t="s">
        <v>684</v>
      </c>
      <c r="AH634">
        <v>25</v>
      </c>
      <c r="AI634">
        <v>2</v>
      </c>
      <c r="AJ634" s="63">
        <v>0.47916666666666669</v>
      </c>
      <c r="AK634" s="9">
        <v>43369</v>
      </c>
      <c r="AL634" s="63">
        <v>0.4465277777777778</v>
      </c>
    </row>
    <row r="635" spans="1:39" x14ac:dyDescent="0.25">
      <c r="A635">
        <v>3</v>
      </c>
      <c r="G635" s="1" t="s">
        <v>87</v>
      </c>
      <c r="I635" s="1" t="s">
        <v>385</v>
      </c>
      <c r="J635">
        <v>12</v>
      </c>
      <c r="K635" t="s">
        <v>60</v>
      </c>
      <c r="W635" s="1" t="s">
        <v>73</v>
      </c>
      <c r="AB635" t="s">
        <v>85</v>
      </c>
      <c r="AC635" t="s">
        <v>1058</v>
      </c>
      <c r="AD635" s="9">
        <v>43367</v>
      </c>
      <c r="AE635">
        <v>27</v>
      </c>
      <c r="AF635" t="s">
        <v>429</v>
      </c>
      <c r="AG635" t="s">
        <v>684</v>
      </c>
      <c r="AH635">
        <v>22</v>
      </c>
      <c r="AI635">
        <v>2</v>
      </c>
      <c r="AJ635" s="63">
        <v>0.71875</v>
      </c>
    </row>
    <row r="636" spans="1:39" x14ac:dyDescent="0.25">
      <c r="A636">
        <v>4</v>
      </c>
      <c r="G636" s="1" t="s">
        <v>87</v>
      </c>
      <c r="I636" s="1" t="s">
        <v>385</v>
      </c>
      <c r="J636">
        <v>12</v>
      </c>
      <c r="K636" t="s">
        <v>60</v>
      </c>
      <c r="W636" s="1" t="s">
        <v>73</v>
      </c>
      <c r="AB636" t="s">
        <v>85</v>
      </c>
      <c r="AC636" t="s">
        <v>1059</v>
      </c>
      <c r="AD636" s="9">
        <v>43367</v>
      </c>
      <c r="AE636">
        <v>27</v>
      </c>
      <c r="AF636" t="s">
        <v>126</v>
      </c>
      <c r="AG636" t="s">
        <v>684</v>
      </c>
      <c r="AH636">
        <v>1</v>
      </c>
      <c r="AI636">
        <v>1</v>
      </c>
      <c r="AJ636" s="63">
        <v>0.71875</v>
      </c>
    </row>
    <row r="637" spans="1:39" x14ac:dyDescent="0.25">
      <c r="A637">
        <v>5</v>
      </c>
      <c r="G637" s="1" t="s">
        <v>87</v>
      </c>
      <c r="I637" s="1" t="s">
        <v>385</v>
      </c>
      <c r="J637">
        <v>12</v>
      </c>
      <c r="K637" t="s">
        <v>60</v>
      </c>
      <c r="W637" s="1" t="s">
        <v>73</v>
      </c>
      <c r="AB637" t="s">
        <v>85</v>
      </c>
      <c r="AC637" t="s">
        <v>1118</v>
      </c>
      <c r="AD637" s="9">
        <v>43372</v>
      </c>
      <c r="AE637">
        <v>32</v>
      </c>
      <c r="AG637" t="s">
        <v>684</v>
      </c>
      <c r="AH637">
        <v>18</v>
      </c>
      <c r="AI637">
        <v>6</v>
      </c>
      <c r="AJ637" s="63">
        <v>0.47916666666666669</v>
      </c>
    </row>
    <row r="638" spans="1:39" x14ac:dyDescent="0.25">
      <c r="A638">
        <v>1</v>
      </c>
      <c r="C638" t="s">
        <v>58</v>
      </c>
      <c r="G638" s="1" t="s">
        <v>87</v>
      </c>
      <c r="I638" s="1" t="s">
        <v>552</v>
      </c>
      <c r="J638">
        <v>13</v>
      </c>
      <c r="K638" t="s">
        <v>60</v>
      </c>
      <c r="W638" s="1" t="s">
        <v>74</v>
      </c>
      <c r="AB638" t="s">
        <v>84</v>
      </c>
      <c r="AC638" t="s">
        <v>553</v>
      </c>
    </row>
    <row r="639" spans="1:39" x14ac:dyDescent="0.25">
      <c r="A639">
        <v>2</v>
      </c>
      <c r="C639" t="s">
        <v>58</v>
      </c>
      <c r="G639" s="1" t="s">
        <v>87</v>
      </c>
      <c r="I639" s="1" t="s">
        <v>552</v>
      </c>
      <c r="J639">
        <v>13</v>
      </c>
      <c r="K639" t="s">
        <v>60</v>
      </c>
      <c r="W639" s="1" t="s">
        <v>74</v>
      </c>
      <c r="AB639" t="s">
        <v>84</v>
      </c>
      <c r="AC639" t="s">
        <v>554</v>
      </c>
    </row>
    <row r="640" spans="1:39" x14ac:dyDescent="0.25">
      <c r="A640">
        <v>3</v>
      </c>
      <c r="C640" t="s">
        <v>58</v>
      </c>
      <c r="G640" s="1" t="s">
        <v>87</v>
      </c>
      <c r="I640" s="1" t="s">
        <v>552</v>
      </c>
      <c r="J640">
        <v>13</v>
      </c>
      <c r="K640" t="s">
        <v>60</v>
      </c>
      <c r="W640" s="1" t="s">
        <v>74</v>
      </c>
      <c r="AB640" t="s">
        <v>84</v>
      </c>
      <c r="AC640" t="s">
        <v>555</v>
      </c>
    </row>
    <row r="641" spans="1:29" x14ac:dyDescent="0.25">
      <c r="A641">
        <v>4</v>
      </c>
      <c r="C641" t="s">
        <v>58</v>
      </c>
      <c r="G641" s="1" t="s">
        <v>87</v>
      </c>
      <c r="I641" s="1" t="s">
        <v>552</v>
      </c>
      <c r="J641">
        <v>13</v>
      </c>
      <c r="K641" t="s">
        <v>60</v>
      </c>
      <c r="W641" s="1" t="s">
        <v>74</v>
      </c>
      <c r="AB641" t="s">
        <v>84</v>
      </c>
      <c r="AC641" t="s">
        <v>556</v>
      </c>
    </row>
    <row r="642" spans="1:29" x14ac:dyDescent="0.25">
      <c r="A642">
        <v>5</v>
      </c>
      <c r="C642" t="s">
        <v>58</v>
      </c>
      <c r="G642" s="1" t="s">
        <v>87</v>
      </c>
      <c r="I642" s="1" t="s">
        <v>552</v>
      </c>
      <c r="J642">
        <v>13</v>
      </c>
      <c r="K642" t="s">
        <v>60</v>
      </c>
      <c r="W642" s="1" t="s">
        <v>74</v>
      </c>
      <c r="AB642" t="s">
        <v>84</v>
      </c>
      <c r="AC642" t="s">
        <v>557</v>
      </c>
    </row>
    <row r="643" spans="1:29" x14ac:dyDescent="0.25">
      <c r="A643">
        <v>6</v>
      </c>
      <c r="C643" t="s">
        <v>58</v>
      </c>
      <c r="G643" s="1" t="s">
        <v>87</v>
      </c>
      <c r="I643" s="1" t="s">
        <v>552</v>
      </c>
      <c r="J643">
        <v>13</v>
      </c>
      <c r="K643" t="s">
        <v>60</v>
      </c>
      <c r="W643" s="1" t="s">
        <v>74</v>
      </c>
      <c r="AB643" t="s">
        <v>84</v>
      </c>
      <c r="AC643" t="s">
        <v>558</v>
      </c>
    </row>
    <row r="644" spans="1:29" x14ac:dyDescent="0.25">
      <c r="A644">
        <v>7</v>
      </c>
      <c r="C644" t="s">
        <v>58</v>
      </c>
      <c r="G644" s="1" t="s">
        <v>87</v>
      </c>
      <c r="I644" s="1" t="s">
        <v>552</v>
      </c>
      <c r="J644">
        <v>13</v>
      </c>
      <c r="K644" t="s">
        <v>60</v>
      </c>
      <c r="W644" s="1" t="s">
        <v>74</v>
      </c>
      <c r="AB644" t="s">
        <v>84</v>
      </c>
      <c r="AC644" t="s">
        <v>559</v>
      </c>
    </row>
    <row r="645" spans="1:29" x14ac:dyDescent="0.25">
      <c r="A645">
        <v>8</v>
      </c>
      <c r="C645" t="s">
        <v>58</v>
      </c>
      <c r="G645" s="1" t="s">
        <v>87</v>
      </c>
      <c r="I645" s="1" t="s">
        <v>552</v>
      </c>
      <c r="J645">
        <v>13</v>
      </c>
      <c r="K645" t="s">
        <v>60</v>
      </c>
      <c r="W645" s="1" t="s">
        <v>74</v>
      </c>
      <c r="AB645" t="s">
        <v>84</v>
      </c>
      <c r="AC645" t="s">
        <v>560</v>
      </c>
    </row>
    <row r="646" spans="1:29" x14ac:dyDescent="0.25">
      <c r="A646">
        <v>9</v>
      </c>
      <c r="C646" t="s">
        <v>58</v>
      </c>
      <c r="G646" s="1" t="s">
        <v>87</v>
      </c>
      <c r="I646" s="1" t="s">
        <v>552</v>
      </c>
      <c r="J646">
        <v>13</v>
      </c>
      <c r="K646" t="s">
        <v>60</v>
      </c>
      <c r="W646" s="1" t="s">
        <v>74</v>
      </c>
      <c r="AB646" t="s">
        <v>84</v>
      </c>
      <c r="AC646" t="s">
        <v>561</v>
      </c>
    </row>
    <row r="647" spans="1:29" x14ac:dyDescent="0.25">
      <c r="A647">
        <v>10</v>
      </c>
      <c r="C647" t="s">
        <v>58</v>
      </c>
      <c r="G647" s="1" t="s">
        <v>87</v>
      </c>
      <c r="I647" s="1" t="s">
        <v>552</v>
      </c>
      <c r="J647">
        <v>13</v>
      </c>
      <c r="K647" t="s">
        <v>60</v>
      </c>
      <c r="W647" s="1" t="s">
        <v>74</v>
      </c>
      <c r="AB647" t="s">
        <v>84</v>
      </c>
      <c r="AC647" t="s">
        <v>562</v>
      </c>
    </row>
    <row r="648" spans="1:29" x14ac:dyDescent="0.25">
      <c r="A648">
        <v>11</v>
      </c>
      <c r="C648" t="s">
        <v>58</v>
      </c>
      <c r="G648" s="1" t="s">
        <v>87</v>
      </c>
      <c r="I648" s="1" t="s">
        <v>552</v>
      </c>
      <c r="J648">
        <v>13</v>
      </c>
      <c r="K648" t="s">
        <v>60</v>
      </c>
      <c r="W648" s="1" t="s">
        <v>74</v>
      </c>
      <c r="AB648" t="s">
        <v>84</v>
      </c>
      <c r="AC648" t="s">
        <v>563</v>
      </c>
    </row>
    <row r="649" spans="1:29" x14ac:dyDescent="0.25">
      <c r="A649">
        <v>12</v>
      </c>
      <c r="C649" t="s">
        <v>58</v>
      </c>
      <c r="G649" s="1" t="s">
        <v>87</v>
      </c>
      <c r="I649" s="1" t="s">
        <v>552</v>
      </c>
      <c r="J649">
        <v>13</v>
      </c>
      <c r="K649" t="s">
        <v>60</v>
      </c>
      <c r="W649" s="1" t="s">
        <v>74</v>
      </c>
      <c r="AB649" t="s">
        <v>84</v>
      </c>
      <c r="AC649" t="s">
        <v>564</v>
      </c>
    </row>
    <row r="650" spans="1:29" x14ac:dyDescent="0.25">
      <c r="A650">
        <v>13</v>
      </c>
      <c r="C650" t="s">
        <v>58</v>
      </c>
      <c r="G650" s="1" t="s">
        <v>87</v>
      </c>
      <c r="I650" s="1" t="s">
        <v>552</v>
      </c>
      <c r="J650">
        <v>13</v>
      </c>
      <c r="K650" t="s">
        <v>60</v>
      </c>
      <c r="W650" s="1" t="s">
        <v>74</v>
      </c>
      <c r="AB650" t="s">
        <v>84</v>
      </c>
      <c r="AC650" t="s">
        <v>565</v>
      </c>
    </row>
    <row r="651" spans="1:29" x14ac:dyDescent="0.25">
      <c r="A651">
        <v>14</v>
      </c>
      <c r="C651" t="s">
        <v>58</v>
      </c>
      <c r="G651" s="1" t="s">
        <v>87</v>
      </c>
      <c r="I651" s="1" t="s">
        <v>552</v>
      </c>
      <c r="J651">
        <v>13</v>
      </c>
      <c r="K651" t="s">
        <v>60</v>
      </c>
      <c r="W651" s="1" t="s">
        <v>74</v>
      </c>
      <c r="AB651" t="s">
        <v>84</v>
      </c>
      <c r="AC651" t="s">
        <v>566</v>
      </c>
    </row>
    <row r="652" spans="1:29" x14ac:dyDescent="0.25">
      <c r="A652">
        <v>15</v>
      </c>
      <c r="C652" t="s">
        <v>58</v>
      </c>
      <c r="G652" s="1" t="s">
        <v>87</v>
      </c>
      <c r="I652" s="1" t="s">
        <v>552</v>
      </c>
      <c r="J652">
        <v>13</v>
      </c>
      <c r="K652" t="s">
        <v>60</v>
      </c>
      <c r="W652" s="1" t="s">
        <v>74</v>
      </c>
      <c r="AB652" t="s">
        <v>84</v>
      </c>
      <c r="AC652" t="s">
        <v>567</v>
      </c>
    </row>
    <row r="653" spans="1:29" x14ac:dyDescent="0.25">
      <c r="A653">
        <v>16</v>
      </c>
      <c r="C653" t="s">
        <v>59</v>
      </c>
      <c r="G653" s="1" t="s">
        <v>87</v>
      </c>
      <c r="I653" s="1" t="s">
        <v>552</v>
      </c>
      <c r="J653">
        <v>13</v>
      </c>
      <c r="K653" t="s">
        <v>60</v>
      </c>
      <c r="W653" s="1" t="s">
        <v>74</v>
      </c>
      <c r="AB653" t="s">
        <v>84</v>
      </c>
      <c r="AC653" t="s">
        <v>568</v>
      </c>
    </row>
    <row r="654" spans="1:29" x14ac:dyDescent="0.25">
      <c r="A654">
        <v>17</v>
      </c>
      <c r="C654" t="s">
        <v>59</v>
      </c>
      <c r="G654" s="1" t="s">
        <v>87</v>
      </c>
      <c r="I654" s="1" t="s">
        <v>552</v>
      </c>
      <c r="J654">
        <v>13</v>
      </c>
      <c r="K654" t="s">
        <v>60</v>
      </c>
      <c r="W654" s="1" t="s">
        <v>74</v>
      </c>
      <c r="AB654" t="s">
        <v>84</v>
      </c>
      <c r="AC654" t="s">
        <v>569</v>
      </c>
    </row>
    <row r="655" spans="1:29" x14ac:dyDescent="0.25">
      <c r="A655">
        <v>18</v>
      </c>
      <c r="C655" t="s">
        <v>59</v>
      </c>
      <c r="G655" s="1" t="s">
        <v>87</v>
      </c>
      <c r="I655" s="1" t="s">
        <v>552</v>
      </c>
      <c r="J655">
        <v>13</v>
      </c>
      <c r="K655" t="s">
        <v>60</v>
      </c>
      <c r="W655" s="1" t="s">
        <v>74</v>
      </c>
      <c r="AB655" t="s">
        <v>84</v>
      </c>
      <c r="AC655" t="s">
        <v>570</v>
      </c>
    </row>
    <row r="656" spans="1:29" x14ac:dyDescent="0.25">
      <c r="A656">
        <v>19</v>
      </c>
      <c r="C656" t="s">
        <v>59</v>
      </c>
      <c r="G656" s="1" t="s">
        <v>87</v>
      </c>
      <c r="I656" s="1" t="s">
        <v>552</v>
      </c>
      <c r="J656">
        <v>13</v>
      </c>
      <c r="K656" t="s">
        <v>60</v>
      </c>
      <c r="W656" s="1" t="s">
        <v>74</v>
      </c>
      <c r="AB656" t="s">
        <v>84</v>
      </c>
      <c r="AC656" t="s">
        <v>571</v>
      </c>
    </row>
    <row r="657" spans="1:36" x14ac:dyDescent="0.25">
      <c r="A657">
        <v>20</v>
      </c>
      <c r="C657" t="s">
        <v>59</v>
      </c>
      <c r="G657" s="1" t="s">
        <v>87</v>
      </c>
      <c r="I657" s="1" t="s">
        <v>552</v>
      </c>
      <c r="J657">
        <v>13</v>
      </c>
      <c r="K657" t="s">
        <v>60</v>
      </c>
      <c r="W657" s="1" t="s">
        <v>74</v>
      </c>
      <c r="AB657" t="s">
        <v>84</v>
      </c>
      <c r="AC657" t="s">
        <v>572</v>
      </c>
    </row>
    <row r="658" spans="1:36" x14ac:dyDescent="0.25">
      <c r="A658">
        <v>21</v>
      </c>
      <c r="C658" t="s">
        <v>59</v>
      </c>
      <c r="G658" s="1" t="s">
        <v>87</v>
      </c>
      <c r="I658" s="1" t="s">
        <v>552</v>
      </c>
      <c r="J658">
        <v>13</v>
      </c>
      <c r="K658" t="s">
        <v>60</v>
      </c>
      <c r="W658" s="1" t="s">
        <v>74</v>
      </c>
      <c r="AB658" t="s">
        <v>84</v>
      </c>
      <c r="AC658" t="s">
        <v>573</v>
      </c>
    </row>
    <row r="659" spans="1:36" x14ac:dyDescent="0.25">
      <c r="A659">
        <v>22</v>
      </c>
      <c r="C659" t="s">
        <v>59</v>
      </c>
      <c r="G659" s="1" t="s">
        <v>87</v>
      </c>
      <c r="I659" s="1" t="s">
        <v>552</v>
      </c>
      <c r="J659">
        <v>13</v>
      </c>
      <c r="K659" t="s">
        <v>60</v>
      </c>
      <c r="W659" s="1" t="s">
        <v>74</v>
      </c>
      <c r="AB659" t="s">
        <v>84</v>
      </c>
      <c r="AC659" t="s">
        <v>574</v>
      </c>
    </row>
    <row r="660" spans="1:36" x14ac:dyDescent="0.25">
      <c r="A660">
        <v>23</v>
      </c>
      <c r="C660" t="s">
        <v>59</v>
      </c>
      <c r="G660" s="1" t="s">
        <v>87</v>
      </c>
      <c r="I660" s="1" t="s">
        <v>552</v>
      </c>
      <c r="J660">
        <v>13</v>
      </c>
      <c r="K660" t="s">
        <v>60</v>
      </c>
      <c r="W660" s="1" t="s">
        <v>74</v>
      </c>
      <c r="AB660" t="s">
        <v>84</v>
      </c>
      <c r="AC660" t="s">
        <v>575</v>
      </c>
    </row>
    <row r="661" spans="1:36" x14ac:dyDescent="0.25">
      <c r="A661">
        <v>24</v>
      </c>
      <c r="C661" t="s">
        <v>59</v>
      </c>
      <c r="G661" s="1" t="s">
        <v>87</v>
      </c>
      <c r="I661" s="1" t="s">
        <v>552</v>
      </c>
      <c r="J661">
        <v>13</v>
      </c>
      <c r="K661" t="s">
        <v>60</v>
      </c>
      <c r="W661" s="1" t="s">
        <v>74</v>
      </c>
      <c r="AB661" t="s">
        <v>84</v>
      </c>
      <c r="AC661" t="s">
        <v>576</v>
      </c>
    </row>
    <row r="662" spans="1:36" x14ac:dyDescent="0.25">
      <c r="A662">
        <v>25</v>
      </c>
      <c r="C662" t="s">
        <v>59</v>
      </c>
      <c r="G662" s="1" t="s">
        <v>87</v>
      </c>
      <c r="I662" s="1" t="s">
        <v>552</v>
      </c>
      <c r="J662">
        <v>13</v>
      </c>
      <c r="K662" t="s">
        <v>60</v>
      </c>
      <c r="W662" s="1" t="s">
        <v>74</v>
      </c>
      <c r="AB662" t="s">
        <v>84</v>
      </c>
      <c r="AC662" t="s">
        <v>577</v>
      </c>
    </row>
    <row r="663" spans="1:36" x14ac:dyDescent="0.25">
      <c r="A663">
        <v>26</v>
      </c>
      <c r="C663" t="s">
        <v>59</v>
      </c>
      <c r="G663" s="1" t="s">
        <v>87</v>
      </c>
      <c r="I663" s="1" t="s">
        <v>552</v>
      </c>
      <c r="J663">
        <v>13</v>
      </c>
      <c r="K663" t="s">
        <v>60</v>
      </c>
      <c r="W663" s="1" t="s">
        <v>74</v>
      </c>
      <c r="AB663" t="s">
        <v>84</v>
      </c>
      <c r="AC663" t="s">
        <v>578</v>
      </c>
    </row>
    <row r="664" spans="1:36" x14ac:dyDescent="0.25">
      <c r="A664">
        <v>27</v>
      </c>
      <c r="C664" t="s">
        <v>59</v>
      </c>
      <c r="G664" s="1" t="s">
        <v>87</v>
      </c>
      <c r="I664" s="1" t="s">
        <v>552</v>
      </c>
      <c r="J664">
        <v>13</v>
      </c>
      <c r="K664" t="s">
        <v>60</v>
      </c>
      <c r="W664" s="1" t="s">
        <v>74</v>
      </c>
      <c r="AB664" t="s">
        <v>84</v>
      </c>
      <c r="AC664" t="s">
        <v>579</v>
      </c>
    </row>
    <row r="665" spans="1:36" x14ac:dyDescent="0.25">
      <c r="A665">
        <v>28</v>
      </c>
      <c r="C665" t="s">
        <v>59</v>
      </c>
      <c r="G665" s="1" t="s">
        <v>87</v>
      </c>
      <c r="I665" s="1" t="s">
        <v>552</v>
      </c>
      <c r="J665">
        <v>13</v>
      </c>
      <c r="K665" t="s">
        <v>60</v>
      </c>
      <c r="W665" s="1" t="s">
        <v>74</v>
      </c>
      <c r="AB665" t="s">
        <v>84</v>
      </c>
      <c r="AC665" t="s">
        <v>580</v>
      </c>
    </row>
    <row r="666" spans="1:36" x14ac:dyDescent="0.25">
      <c r="A666">
        <v>29</v>
      </c>
      <c r="C666" t="s">
        <v>59</v>
      </c>
      <c r="G666" s="1" t="s">
        <v>87</v>
      </c>
      <c r="I666" s="1" t="s">
        <v>552</v>
      </c>
      <c r="J666">
        <v>13</v>
      </c>
      <c r="K666" t="s">
        <v>60</v>
      </c>
      <c r="W666" s="1" t="s">
        <v>74</v>
      </c>
      <c r="AB666" t="s">
        <v>84</v>
      </c>
      <c r="AC666" t="s">
        <v>581</v>
      </c>
    </row>
    <row r="667" spans="1:36" x14ac:dyDescent="0.25">
      <c r="A667">
        <v>30</v>
      </c>
      <c r="C667" t="s">
        <v>59</v>
      </c>
      <c r="G667" s="1" t="s">
        <v>87</v>
      </c>
      <c r="I667" s="1" t="s">
        <v>552</v>
      </c>
      <c r="J667">
        <v>13</v>
      </c>
      <c r="K667" t="s">
        <v>60</v>
      </c>
      <c r="W667" s="1" t="s">
        <v>74</v>
      </c>
      <c r="AB667" t="s">
        <v>84</v>
      </c>
      <c r="AC667" t="s">
        <v>582</v>
      </c>
    </row>
    <row r="668" spans="1:36" x14ac:dyDescent="0.25">
      <c r="A668">
        <v>1</v>
      </c>
      <c r="C668" t="s">
        <v>58</v>
      </c>
      <c r="G668" s="1" t="s">
        <v>87</v>
      </c>
      <c r="I668" s="1" t="s">
        <v>552</v>
      </c>
      <c r="J668">
        <v>13</v>
      </c>
      <c r="K668" t="s">
        <v>60</v>
      </c>
      <c r="W668" s="1" t="s">
        <v>74</v>
      </c>
      <c r="AB668" t="s">
        <v>85</v>
      </c>
      <c r="AC668" t="str">
        <f>"A13"&amp;AB668&amp;"-"&amp;AF668</f>
        <v>A13RT-G6</v>
      </c>
      <c r="AF668" t="s">
        <v>235</v>
      </c>
    </row>
    <row r="669" spans="1:36" x14ac:dyDescent="0.25">
      <c r="A669">
        <v>2</v>
      </c>
      <c r="C669" t="s">
        <v>58</v>
      </c>
      <c r="G669" s="1" t="s">
        <v>87</v>
      </c>
      <c r="I669" s="1" t="s">
        <v>552</v>
      </c>
      <c r="J669">
        <v>13</v>
      </c>
      <c r="K669" t="s">
        <v>60</v>
      </c>
      <c r="W669" s="1" t="s">
        <v>74</v>
      </c>
      <c r="AB669" t="s">
        <v>85</v>
      </c>
      <c r="AC669" t="str">
        <f t="shared" ref="AC669:AC727" si="7">"A13"&amp;AB669&amp;"-"&amp;AF669</f>
        <v>A13RT-G10</v>
      </c>
      <c r="AF669" t="s">
        <v>393</v>
      </c>
    </row>
    <row r="670" spans="1:36" x14ac:dyDescent="0.25">
      <c r="A670">
        <v>3</v>
      </c>
      <c r="C670" t="s">
        <v>58</v>
      </c>
      <c r="G670" s="1" t="s">
        <v>87</v>
      </c>
      <c r="I670" s="1" t="s">
        <v>552</v>
      </c>
      <c r="J670">
        <v>13</v>
      </c>
      <c r="K670" t="s">
        <v>60</v>
      </c>
      <c r="W670" s="1" t="s">
        <v>74</v>
      </c>
      <c r="AB670" t="s">
        <v>85</v>
      </c>
      <c r="AC670" t="str">
        <f t="shared" si="7"/>
        <v>A13RT-A11</v>
      </c>
      <c r="AD670" s="9">
        <v>43370</v>
      </c>
      <c r="AE670">
        <v>29</v>
      </c>
      <c r="AF670" t="s">
        <v>237</v>
      </c>
      <c r="AG670" t="s">
        <v>1047</v>
      </c>
      <c r="AH670">
        <v>29</v>
      </c>
      <c r="AI670">
        <v>1</v>
      </c>
      <c r="AJ670" s="63">
        <v>0.64583333333333337</v>
      </c>
    </row>
    <row r="671" spans="1:36" x14ac:dyDescent="0.25">
      <c r="A671">
        <v>4</v>
      </c>
      <c r="C671" t="s">
        <v>58</v>
      </c>
      <c r="G671" s="1" t="s">
        <v>87</v>
      </c>
      <c r="I671" s="1" t="s">
        <v>552</v>
      </c>
      <c r="J671">
        <v>13</v>
      </c>
      <c r="K671" t="s">
        <v>60</v>
      </c>
      <c r="W671" s="1" t="s">
        <v>74</v>
      </c>
      <c r="AB671" t="s">
        <v>85</v>
      </c>
      <c r="AC671" t="str">
        <f t="shared" si="7"/>
        <v>A13RT-B11</v>
      </c>
      <c r="AF671" t="s">
        <v>129</v>
      </c>
    </row>
    <row r="672" spans="1:36" x14ac:dyDescent="0.25">
      <c r="A672">
        <v>5</v>
      </c>
      <c r="C672" t="s">
        <v>58</v>
      </c>
      <c r="G672" s="1" t="s">
        <v>87</v>
      </c>
      <c r="I672" s="1" t="s">
        <v>552</v>
      </c>
      <c r="J672">
        <v>13</v>
      </c>
      <c r="K672" t="s">
        <v>60</v>
      </c>
      <c r="W672" s="1" t="s">
        <v>74</v>
      </c>
      <c r="AB672" t="s">
        <v>85</v>
      </c>
      <c r="AC672" t="str">
        <f t="shared" si="7"/>
        <v>A13RT-F12</v>
      </c>
      <c r="AF672" t="s">
        <v>121</v>
      </c>
    </row>
    <row r="673" spans="1:39" x14ac:dyDescent="0.25">
      <c r="A673">
        <v>6</v>
      </c>
      <c r="C673" t="s">
        <v>58</v>
      </c>
      <c r="G673" s="1" t="s">
        <v>87</v>
      </c>
      <c r="I673" s="1" t="s">
        <v>552</v>
      </c>
      <c r="J673">
        <v>13</v>
      </c>
      <c r="K673" t="s">
        <v>60</v>
      </c>
      <c r="W673" s="1" t="s">
        <v>74</v>
      </c>
      <c r="AB673" t="s">
        <v>85</v>
      </c>
      <c r="AC673" t="str">
        <f t="shared" si="7"/>
        <v>A13RT-H7</v>
      </c>
      <c r="AD673" s="9">
        <v>43370</v>
      </c>
      <c r="AE673">
        <v>29</v>
      </c>
      <c r="AF673" t="s">
        <v>377</v>
      </c>
      <c r="AG673" t="s">
        <v>1047</v>
      </c>
      <c r="AH673">
        <v>27</v>
      </c>
      <c r="AI673">
        <v>1</v>
      </c>
      <c r="AJ673" s="63">
        <v>0.64583333333333337</v>
      </c>
    </row>
    <row r="674" spans="1:39" x14ac:dyDescent="0.25">
      <c r="A674">
        <v>7</v>
      </c>
      <c r="C674" t="s">
        <v>58</v>
      </c>
      <c r="G674" s="1" t="s">
        <v>87</v>
      </c>
      <c r="I674" s="1" t="s">
        <v>552</v>
      </c>
      <c r="J674">
        <v>13</v>
      </c>
      <c r="K674" t="s">
        <v>60</v>
      </c>
      <c r="W674" s="1" t="s">
        <v>74</v>
      </c>
      <c r="AB674" t="s">
        <v>85</v>
      </c>
      <c r="AC674" t="str">
        <f t="shared" si="7"/>
        <v>A13RT-D9</v>
      </c>
      <c r="AD674" s="9">
        <v>43370</v>
      </c>
      <c r="AE674">
        <v>29</v>
      </c>
      <c r="AF674" t="s">
        <v>151</v>
      </c>
      <c r="AG674" t="s">
        <v>1047</v>
      </c>
      <c r="AM674" t="s">
        <v>1064</v>
      </c>
    </row>
    <row r="675" spans="1:39" x14ac:dyDescent="0.25">
      <c r="A675">
        <v>8</v>
      </c>
      <c r="C675" t="s">
        <v>58</v>
      </c>
      <c r="G675" s="1" t="s">
        <v>87</v>
      </c>
      <c r="I675" s="1" t="s">
        <v>552</v>
      </c>
      <c r="J675">
        <v>13</v>
      </c>
      <c r="K675" t="s">
        <v>60</v>
      </c>
      <c r="W675" s="1" t="s">
        <v>74</v>
      </c>
      <c r="AB675" t="s">
        <v>85</v>
      </c>
      <c r="AC675" t="str">
        <f t="shared" si="7"/>
        <v>A13RT-F6</v>
      </c>
      <c r="AF675" t="s">
        <v>382</v>
      </c>
    </row>
    <row r="676" spans="1:39" x14ac:dyDescent="0.25">
      <c r="A676">
        <v>9</v>
      </c>
      <c r="C676" t="s">
        <v>58</v>
      </c>
      <c r="G676" s="1" t="s">
        <v>87</v>
      </c>
      <c r="I676" s="1" t="s">
        <v>552</v>
      </c>
      <c r="J676">
        <v>13</v>
      </c>
      <c r="K676" t="s">
        <v>60</v>
      </c>
      <c r="W676" s="1" t="s">
        <v>74</v>
      </c>
      <c r="AB676" t="s">
        <v>85</v>
      </c>
      <c r="AC676" t="str">
        <f t="shared" si="7"/>
        <v>A13RT-E5</v>
      </c>
      <c r="AD676" s="9">
        <v>43370</v>
      </c>
      <c r="AE676">
        <v>29</v>
      </c>
      <c r="AF676" t="s">
        <v>396</v>
      </c>
      <c r="AG676" t="s">
        <v>1047</v>
      </c>
      <c r="AH676">
        <v>31</v>
      </c>
      <c r="AI676">
        <v>1</v>
      </c>
      <c r="AJ676" s="63">
        <v>0.64583333333333337</v>
      </c>
    </row>
    <row r="677" spans="1:39" x14ac:dyDescent="0.25">
      <c r="A677">
        <v>10</v>
      </c>
      <c r="C677" t="s">
        <v>58</v>
      </c>
      <c r="G677" s="1" t="s">
        <v>87</v>
      </c>
      <c r="I677" s="1" t="s">
        <v>552</v>
      </c>
      <c r="J677">
        <v>13</v>
      </c>
      <c r="K677" t="s">
        <v>60</v>
      </c>
      <c r="W677" s="1" t="s">
        <v>74</v>
      </c>
      <c r="AB677" t="s">
        <v>85</v>
      </c>
      <c r="AC677" t="str">
        <f t="shared" si="7"/>
        <v>A13RT-D2</v>
      </c>
      <c r="AD677" s="9">
        <v>43370</v>
      </c>
      <c r="AE677">
        <v>29</v>
      </c>
      <c r="AF677" t="s">
        <v>172</v>
      </c>
      <c r="AG677" t="s">
        <v>1047</v>
      </c>
      <c r="AH677">
        <v>24</v>
      </c>
      <c r="AI677">
        <v>1</v>
      </c>
      <c r="AJ677" s="63">
        <v>0.64583333333333337</v>
      </c>
    </row>
    <row r="678" spans="1:39" x14ac:dyDescent="0.25">
      <c r="A678">
        <v>11</v>
      </c>
      <c r="C678" t="s">
        <v>58</v>
      </c>
      <c r="G678" s="1" t="s">
        <v>87</v>
      </c>
      <c r="I678" s="1" t="s">
        <v>552</v>
      </c>
      <c r="J678">
        <v>13</v>
      </c>
      <c r="K678" t="s">
        <v>60</v>
      </c>
      <c r="W678" s="1" t="s">
        <v>74</v>
      </c>
      <c r="AB678" t="s">
        <v>85</v>
      </c>
      <c r="AC678" t="str">
        <f t="shared" si="7"/>
        <v>A13RT-F10</v>
      </c>
      <c r="AF678" t="s">
        <v>380</v>
      </c>
    </row>
    <row r="679" spans="1:39" x14ac:dyDescent="0.25">
      <c r="A679">
        <v>12</v>
      </c>
      <c r="C679" t="s">
        <v>58</v>
      </c>
      <c r="G679" s="1" t="s">
        <v>87</v>
      </c>
      <c r="I679" s="1" t="s">
        <v>552</v>
      </c>
      <c r="J679">
        <v>13</v>
      </c>
      <c r="K679" t="s">
        <v>60</v>
      </c>
      <c r="W679" s="1" t="s">
        <v>74</v>
      </c>
      <c r="AB679" t="s">
        <v>85</v>
      </c>
      <c r="AC679" t="str">
        <f t="shared" si="7"/>
        <v>A13RT-C12</v>
      </c>
      <c r="AD679" s="9">
        <v>43371</v>
      </c>
      <c r="AE679">
        <v>30</v>
      </c>
      <c r="AF679" t="s">
        <v>394</v>
      </c>
      <c r="AG679" t="s">
        <v>1047</v>
      </c>
      <c r="AH679">
        <v>7</v>
      </c>
      <c r="AI679">
        <v>2</v>
      </c>
      <c r="AJ679" s="63">
        <v>0.5</v>
      </c>
    </row>
    <row r="680" spans="1:39" x14ac:dyDescent="0.25">
      <c r="A680">
        <v>13</v>
      </c>
      <c r="C680" t="s">
        <v>58</v>
      </c>
      <c r="G680" s="1" t="s">
        <v>87</v>
      </c>
      <c r="I680" s="1" t="s">
        <v>552</v>
      </c>
      <c r="J680">
        <v>13</v>
      </c>
      <c r="K680" t="s">
        <v>60</v>
      </c>
      <c r="W680" s="1" t="s">
        <v>74</v>
      </c>
      <c r="AB680" t="s">
        <v>85</v>
      </c>
      <c r="AC680" t="str">
        <f t="shared" si="7"/>
        <v>A13RT-A8</v>
      </c>
      <c r="AD680" s="9">
        <v>43371</v>
      </c>
      <c r="AE680">
        <v>30</v>
      </c>
      <c r="AF680" t="s">
        <v>166</v>
      </c>
      <c r="AG680" t="s">
        <v>1047</v>
      </c>
      <c r="AH680">
        <v>8</v>
      </c>
      <c r="AI680">
        <v>2</v>
      </c>
      <c r="AJ680" s="63">
        <v>0.5</v>
      </c>
    </row>
    <row r="681" spans="1:39" x14ac:dyDescent="0.25">
      <c r="A681">
        <v>14</v>
      </c>
      <c r="C681" t="s">
        <v>58</v>
      </c>
      <c r="G681" s="1" t="s">
        <v>87</v>
      </c>
      <c r="I681" s="1" t="s">
        <v>552</v>
      </c>
      <c r="J681">
        <v>13</v>
      </c>
      <c r="K681" t="s">
        <v>60</v>
      </c>
      <c r="W681" s="1" t="s">
        <v>74</v>
      </c>
      <c r="AB681" t="s">
        <v>85</v>
      </c>
      <c r="AC681" t="str">
        <f t="shared" si="7"/>
        <v>A13RT-D6</v>
      </c>
      <c r="AF681" t="s">
        <v>160</v>
      </c>
    </row>
    <row r="682" spans="1:39" x14ac:dyDescent="0.25">
      <c r="A682">
        <v>15</v>
      </c>
      <c r="C682" t="s">
        <v>58</v>
      </c>
      <c r="G682" s="1" t="s">
        <v>87</v>
      </c>
      <c r="I682" s="1" t="s">
        <v>552</v>
      </c>
      <c r="J682">
        <v>13</v>
      </c>
      <c r="K682" t="s">
        <v>60</v>
      </c>
      <c r="W682" s="1" t="s">
        <v>74</v>
      </c>
      <c r="AB682" t="s">
        <v>85</v>
      </c>
      <c r="AC682" t="str">
        <f t="shared" si="7"/>
        <v>A13RT-C4</v>
      </c>
      <c r="AF682" t="s">
        <v>161</v>
      </c>
    </row>
    <row r="683" spans="1:39" x14ac:dyDescent="0.25">
      <c r="A683">
        <v>16</v>
      </c>
      <c r="C683" t="s">
        <v>59</v>
      </c>
      <c r="G683" s="1" t="s">
        <v>87</v>
      </c>
      <c r="I683" s="1" t="s">
        <v>552</v>
      </c>
      <c r="J683">
        <v>13</v>
      </c>
      <c r="K683" t="s">
        <v>60</v>
      </c>
      <c r="W683" s="1" t="s">
        <v>74</v>
      </c>
      <c r="AB683" t="s">
        <v>85</v>
      </c>
      <c r="AC683" t="str">
        <f t="shared" si="7"/>
        <v>A13RT-H1</v>
      </c>
      <c r="AF683" t="s">
        <v>239</v>
      </c>
    </row>
    <row r="684" spans="1:39" x14ac:dyDescent="0.25">
      <c r="A684">
        <v>17</v>
      </c>
      <c r="C684" t="s">
        <v>59</v>
      </c>
      <c r="G684" s="1" t="s">
        <v>87</v>
      </c>
      <c r="I684" s="1" t="s">
        <v>552</v>
      </c>
      <c r="J684">
        <v>13</v>
      </c>
      <c r="K684" t="s">
        <v>60</v>
      </c>
      <c r="W684" s="1" t="s">
        <v>74</v>
      </c>
      <c r="AB684" t="s">
        <v>85</v>
      </c>
      <c r="AC684" t="str">
        <f t="shared" si="7"/>
        <v>A13RT-A9</v>
      </c>
      <c r="AF684" t="s">
        <v>133</v>
      </c>
    </row>
    <row r="685" spans="1:39" x14ac:dyDescent="0.25">
      <c r="A685">
        <v>18</v>
      </c>
      <c r="C685" t="s">
        <v>59</v>
      </c>
      <c r="G685" s="1" t="s">
        <v>87</v>
      </c>
      <c r="I685" s="1" t="s">
        <v>552</v>
      </c>
      <c r="J685">
        <v>13</v>
      </c>
      <c r="K685" t="s">
        <v>60</v>
      </c>
      <c r="W685" s="1" t="s">
        <v>74</v>
      </c>
      <c r="AB685" t="s">
        <v>85</v>
      </c>
      <c r="AC685" t="str">
        <f t="shared" si="7"/>
        <v>A13RT-E10</v>
      </c>
      <c r="AD685" s="9">
        <v>43371</v>
      </c>
      <c r="AE685">
        <v>30</v>
      </c>
      <c r="AF685" t="s">
        <v>248</v>
      </c>
      <c r="AG685" t="s">
        <v>1047</v>
      </c>
      <c r="AH685">
        <v>17</v>
      </c>
      <c r="AI685">
        <v>1</v>
      </c>
      <c r="AJ685" s="63">
        <v>0.5</v>
      </c>
    </row>
    <row r="686" spans="1:39" x14ac:dyDescent="0.25">
      <c r="A686">
        <v>19</v>
      </c>
      <c r="C686" t="s">
        <v>59</v>
      </c>
      <c r="G686" s="1" t="s">
        <v>87</v>
      </c>
      <c r="I686" s="1" t="s">
        <v>552</v>
      </c>
      <c r="J686">
        <v>13</v>
      </c>
      <c r="K686" t="s">
        <v>60</v>
      </c>
      <c r="W686" s="1" t="s">
        <v>74</v>
      </c>
      <c r="AB686" t="s">
        <v>85</v>
      </c>
      <c r="AC686" t="str">
        <f t="shared" si="7"/>
        <v>A13RT-G3</v>
      </c>
      <c r="AF686" t="s">
        <v>139</v>
      </c>
    </row>
    <row r="687" spans="1:39" x14ac:dyDescent="0.25">
      <c r="A687">
        <v>20</v>
      </c>
      <c r="C687" t="s">
        <v>59</v>
      </c>
      <c r="G687" s="1" t="s">
        <v>87</v>
      </c>
      <c r="I687" s="1" t="s">
        <v>552</v>
      </c>
      <c r="J687">
        <v>13</v>
      </c>
      <c r="K687" t="s">
        <v>60</v>
      </c>
      <c r="W687" s="1" t="s">
        <v>74</v>
      </c>
      <c r="AB687" t="s">
        <v>85</v>
      </c>
      <c r="AC687" t="str">
        <f t="shared" si="7"/>
        <v>A13RT-H9</v>
      </c>
      <c r="AF687" t="s">
        <v>378</v>
      </c>
    </row>
    <row r="688" spans="1:39" x14ac:dyDescent="0.25">
      <c r="A688">
        <v>21</v>
      </c>
      <c r="C688" t="s">
        <v>59</v>
      </c>
      <c r="G688" s="1" t="s">
        <v>87</v>
      </c>
      <c r="I688" s="1" t="s">
        <v>552</v>
      </c>
      <c r="J688">
        <v>13</v>
      </c>
      <c r="K688" t="s">
        <v>60</v>
      </c>
      <c r="W688" s="1" t="s">
        <v>74</v>
      </c>
      <c r="AB688" t="s">
        <v>85</v>
      </c>
      <c r="AC688" t="str">
        <f t="shared" si="7"/>
        <v>A13RT-B5</v>
      </c>
      <c r="AF688" t="s">
        <v>163</v>
      </c>
    </row>
    <row r="689" spans="1:36" x14ac:dyDescent="0.25">
      <c r="A689">
        <v>22</v>
      </c>
      <c r="C689" t="s">
        <v>59</v>
      </c>
      <c r="G689" s="1" t="s">
        <v>87</v>
      </c>
      <c r="I689" s="1" t="s">
        <v>552</v>
      </c>
      <c r="J689">
        <v>13</v>
      </c>
      <c r="K689" t="s">
        <v>60</v>
      </c>
      <c r="W689" s="1" t="s">
        <v>74</v>
      </c>
      <c r="AB689" t="s">
        <v>85</v>
      </c>
      <c r="AC689" t="str">
        <f t="shared" si="7"/>
        <v>A13RT-E12</v>
      </c>
      <c r="AD689" s="9">
        <v>43372</v>
      </c>
      <c r="AE689">
        <v>31</v>
      </c>
      <c r="AF689" t="s">
        <v>175</v>
      </c>
      <c r="AG689" t="s">
        <v>1047</v>
      </c>
      <c r="AH689">
        <v>16</v>
      </c>
      <c r="AI689">
        <v>6</v>
      </c>
      <c r="AJ689" s="63">
        <v>0.47916666666666669</v>
      </c>
    </row>
    <row r="690" spans="1:36" x14ac:dyDescent="0.25">
      <c r="A690">
        <v>23</v>
      </c>
      <c r="C690" t="s">
        <v>59</v>
      </c>
      <c r="G690" s="1" t="s">
        <v>87</v>
      </c>
      <c r="I690" s="1" t="s">
        <v>552</v>
      </c>
      <c r="J690">
        <v>13</v>
      </c>
      <c r="K690" t="s">
        <v>60</v>
      </c>
      <c r="W690" s="1" t="s">
        <v>74</v>
      </c>
      <c r="AB690" t="s">
        <v>85</v>
      </c>
      <c r="AC690" t="str">
        <f t="shared" si="7"/>
        <v>A13RT-A4</v>
      </c>
      <c r="AF690" t="s">
        <v>252</v>
      </c>
    </row>
    <row r="691" spans="1:36" x14ac:dyDescent="0.25">
      <c r="A691">
        <v>24</v>
      </c>
      <c r="C691" t="s">
        <v>59</v>
      </c>
      <c r="G691" s="1" t="s">
        <v>87</v>
      </c>
      <c r="I691" s="1" t="s">
        <v>552</v>
      </c>
      <c r="J691">
        <v>13</v>
      </c>
      <c r="K691" t="s">
        <v>60</v>
      </c>
      <c r="W691" s="1" t="s">
        <v>74</v>
      </c>
      <c r="AB691" t="s">
        <v>85</v>
      </c>
      <c r="AC691" t="str">
        <f t="shared" si="7"/>
        <v>A13RT-A2</v>
      </c>
      <c r="AD691" s="9">
        <v>43371</v>
      </c>
      <c r="AE691">
        <v>30</v>
      </c>
      <c r="AF691" t="s">
        <v>120</v>
      </c>
      <c r="AG691" t="s">
        <v>1047</v>
      </c>
      <c r="AH691">
        <v>7</v>
      </c>
      <c r="AI691">
        <v>6</v>
      </c>
      <c r="AJ691" s="63">
        <v>0.5</v>
      </c>
    </row>
    <row r="692" spans="1:36" x14ac:dyDescent="0.25">
      <c r="A692">
        <v>25</v>
      </c>
      <c r="C692" t="s">
        <v>59</v>
      </c>
      <c r="G692" s="1" t="s">
        <v>87</v>
      </c>
      <c r="I692" s="1" t="s">
        <v>552</v>
      </c>
      <c r="J692">
        <v>13</v>
      </c>
      <c r="K692" t="s">
        <v>60</v>
      </c>
      <c r="W692" s="1" t="s">
        <v>74</v>
      </c>
      <c r="AB692" t="s">
        <v>85</v>
      </c>
      <c r="AC692" t="str">
        <f t="shared" si="7"/>
        <v>A13RT-H4</v>
      </c>
      <c r="AD692" s="9">
        <v>43371</v>
      </c>
      <c r="AE692">
        <v>30</v>
      </c>
      <c r="AF692" t="s">
        <v>140</v>
      </c>
      <c r="AG692" t="s">
        <v>1047</v>
      </c>
      <c r="AH692">
        <v>19</v>
      </c>
      <c r="AI692">
        <v>2</v>
      </c>
      <c r="AJ692" s="63">
        <v>0.5</v>
      </c>
    </row>
    <row r="693" spans="1:36" x14ac:dyDescent="0.25">
      <c r="A693">
        <v>26</v>
      </c>
      <c r="C693" t="s">
        <v>59</v>
      </c>
      <c r="G693" s="1" t="s">
        <v>87</v>
      </c>
      <c r="I693" s="1" t="s">
        <v>552</v>
      </c>
      <c r="J693">
        <v>13</v>
      </c>
      <c r="K693" t="s">
        <v>60</v>
      </c>
      <c r="W693" s="1" t="s">
        <v>74</v>
      </c>
      <c r="AB693" t="s">
        <v>85</v>
      </c>
      <c r="AC693" t="str">
        <f t="shared" si="7"/>
        <v>A13RT-B3</v>
      </c>
      <c r="AF693" t="s">
        <v>242</v>
      </c>
    </row>
    <row r="694" spans="1:36" x14ac:dyDescent="0.25">
      <c r="A694">
        <v>27</v>
      </c>
      <c r="C694" t="s">
        <v>59</v>
      </c>
      <c r="G694" s="1" t="s">
        <v>87</v>
      </c>
      <c r="I694" s="1" t="s">
        <v>552</v>
      </c>
      <c r="J694">
        <v>13</v>
      </c>
      <c r="K694" t="s">
        <v>60</v>
      </c>
      <c r="W694" s="1" t="s">
        <v>74</v>
      </c>
      <c r="AB694" t="s">
        <v>85</v>
      </c>
      <c r="AC694" t="str">
        <f t="shared" si="7"/>
        <v>A13RT-C11</v>
      </c>
      <c r="AF694" t="s">
        <v>144</v>
      </c>
    </row>
    <row r="695" spans="1:36" x14ac:dyDescent="0.25">
      <c r="A695">
        <v>28</v>
      </c>
      <c r="C695" t="s">
        <v>59</v>
      </c>
      <c r="G695" s="1" t="s">
        <v>87</v>
      </c>
      <c r="I695" s="1" t="s">
        <v>552</v>
      </c>
      <c r="J695">
        <v>13</v>
      </c>
      <c r="K695" t="s">
        <v>60</v>
      </c>
      <c r="W695" s="1" t="s">
        <v>74</v>
      </c>
      <c r="AB695" t="s">
        <v>85</v>
      </c>
      <c r="AC695" t="str">
        <f t="shared" si="7"/>
        <v>A13RT-G5</v>
      </c>
      <c r="AF695" t="s">
        <v>428</v>
      </c>
    </row>
    <row r="696" spans="1:36" x14ac:dyDescent="0.25">
      <c r="A696">
        <v>29</v>
      </c>
      <c r="C696" t="s">
        <v>59</v>
      </c>
      <c r="G696" s="1" t="s">
        <v>87</v>
      </c>
      <c r="I696" s="1" t="s">
        <v>552</v>
      </c>
      <c r="J696">
        <v>13</v>
      </c>
      <c r="K696" t="s">
        <v>60</v>
      </c>
      <c r="W696" s="1" t="s">
        <v>74</v>
      </c>
      <c r="AB696" t="s">
        <v>85</v>
      </c>
      <c r="AC696" t="str">
        <f t="shared" si="7"/>
        <v>A13RT-G11</v>
      </c>
      <c r="AF696" t="s">
        <v>249</v>
      </c>
    </row>
    <row r="697" spans="1:36" x14ac:dyDescent="0.25">
      <c r="A697">
        <v>30</v>
      </c>
      <c r="C697" t="s">
        <v>59</v>
      </c>
      <c r="G697" s="1" t="s">
        <v>87</v>
      </c>
      <c r="I697" s="1" t="s">
        <v>552</v>
      </c>
      <c r="J697">
        <v>13</v>
      </c>
      <c r="K697" t="s">
        <v>60</v>
      </c>
      <c r="W697" s="1" t="s">
        <v>74</v>
      </c>
      <c r="AB697" t="s">
        <v>85</v>
      </c>
      <c r="AC697" t="str">
        <f t="shared" si="7"/>
        <v>A13RT-H6</v>
      </c>
      <c r="AF697" t="s">
        <v>143</v>
      </c>
    </row>
    <row r="698" spans="1:36" x14ac:dyDescent="0.25">
      <c r="A698">
        <v>1</v>
      </c>
      <c r="C698" t="s">
        <v>58</v>
      </c>
      <c r="G698" s="1" t="s">
        <v>87</v>
      </c>
      <c r="I698" s="1" t="s">
        <v>552</v>
      </c>
      <c r="J698">
        <v>13</v>
      </c>
      <c r="K698" t="s">
        <v>60</v>
      </c>
      <c r="W698" s="1" t="s">
        <v>74</v>
      </c>
      <c r="AB698" t="s">
        <v>86</v>
      </c>
      <c r="AC698" t="str">
        <f t="shared" si="7"/>
        <v>A13SO-A6</v>
      </c>
      <c r="AF698" t="s">
        <v>244</v>
      </c>
    </row>
    <row r="699" spans="1:36" x14ac:dyDescent="0.25">
      <c r="A699">
        <v>2</v>
      </c>
      <c r="C699" t="s">
        <v>58</v>
      </c>
      <c r="G699" s="1" t="s">
        <v>87</v>
      </c>
      <c r="I699" s="1" t="s">
        <v>552</v>
      </c>
      <c r="J699">
        <v>13</v>
      </c>
      <c r="K699" t="s">
        <v>60</v>
      </c>
      <c r="W699" s="1" t="s">
        <v>74</v>
      </c>
      <c r="AB699" t="s">
        <v>86</v>
      </c>
      <c r="AC699" t="str">
        <f t="shared" si="7"/>
        <v>A13SO-F2</v>
      </c>
      <c r="AF699" t="s">
        <v>461</v>
      </c>
    </row>
    <row r="700" spans="1:36" x14ac:dyDescent="0.25">
      <c r="A700">
        <v>3</v>
      </c>
      <c r="C700" t="s">
        <v>58</v>
      </c>
      <c r="G700" s="1" t="s">
        <v>87</v>
      </c>
      <c r="I700" s="1" t="s">
        <v>552</v>
      </c>
      <c r="J700">
        <v>13</v>
      </c>
      <c r="K700" t="s">
        <v>60</v>
      </c>
      <c r="W700" s="1" t="s">
        <v>74</v>
      </c>
      <c r="AB700" t="s">
        <v>86</v>
      </c>
      <c r="AC700" t="str">
        <f t="shared" si="7"/>
        <v>A13SO-D12</v>
      </c>
      <c r="AF700" t="s">
        <v>162</v>
      </c>
    </row>
    <row r="701" spans="1:36" x14ac:dyDescent="0.25">
      <c r="A701">
        <v>4</v>
      </c>
      <c r="C701" t="s">
        <v>58</v>
      </c>
      <c r="G701" s="1" t="s">
        <v>87</v>
      </c>
      <c r="I701" s="1" t="s">
        <v>552</v>
      </c>
      <c r="J701">
        <v>13</v>
      </c>
      <c r="K701" t="s">
        <v>60</v>
      </c>
      <c r="W701" s="1" t="s">
        <v>74</v>
      </c>
      <c r="AB701" t="s">
        <v>86</v>
      </c>
      <c r="AC701" t="str">
        <f t="shared" si="7"/>
        <v>A13SO-E4</v>
      </c>
      <c r="AF701" t="s">
        <v>395</v>
      </c>
    </row>
    <row r="702" spans="1:36" x14ac:dyDescent="0.25">
      <c r="A702">
        <v>5</v>
      </c>
      <c r="C702" t="s">
        <v>58</v>
      </c>
      <c r="G702" s="1" t="s">
        <v>87</v>
      </c>
      <c r="I702" s="1" t="s">
        <v>552</v>
      </c>
      <c r="J702">
        <v>13</v>
      </c>
      <c r="K702" t="s">
        <v>60</v>
      </c>
      <c r="W702" s="1" t="s">
        <v>74</v>
      </c>
      <c r="AB702" t="s">
        <v>86</v>
      </c>
      <c r="AC702" t="str">
        <f t="shared" si="7"/>
        <v>A13SO-E1</v>
      </c>
      <c r="AF702" t="s">
        <v>137</v>
      </c>
    </row>
    <row r="703" spans="1:36" x14ac:dyDescent="0.25">
      <c r="A703">
        <v>6</v>
      </c>
      <c r="C703" t="s">
        <v>58</v>
      </c>
      <c r="G703" s="1" t="s">
        <v>87</v>
      </c>
      <c r="I703" s="1" t="s">
        <v>552</v>
      </c>
      <c r="J703">
        <v>13</v>
      </c>
      <c r="K703" t="s">
        <v>60</v>
      </c>
      <c r="W703" s="1" t="s">
        <v>74</v>
      </c>
      <c r="AB703" t="s">
        <v>86</v>
      </c>
      <c r="AC703" t="str">
        <f t="shared" si="7"/>
        <v>A13SO-E6</v>
      </c>
      <c r="AF703" t="s">
        <v>156</v>
      </c>
    </row>
    <row r="704" spans="1:36" x14ac:dyDescent="0.25">
      <c r="A704">
        <v>7</v>
      </c>
      <c r="C704" t="s">
        <v>58</v>
      </c>
      <c r="G704" s="1" t="s">
        <v>87</v>
      </c>
      <c r="I704" s="1" t="s">
        <v>552</v>
      </c>
      <c r="J704">
        <v>13</v>
      </c>
      <c r="K704" t="s">
        <v>60</v>
      </c>
      <c r="W704" s="1" t="s">
        <v>74</v>
      </c>
      <c r="AB704" t="s">
        <v>86</v>
      </c>
      <c r="AC704" t="str">
        <f t="shared" si="7"/>
        <v>A13SO-F9</v>
      </c>
      <c r="AF704" t="s">
        <v>240</v>
      </c>
    </row>
    <row r="705" spans="1:32" x14ac:dyDescent="0.25">
      <c r="A705">
        <v>8</v>
      </c>
      <c r="C705" t="s">
        <v>58</v>
      </c>
      <c r="G705" s="1" t="s">
        <v>87</v>
      </c>
      <c r="I705" s="1" t="s">
        <v>552</v>
      </c>
      <c r="J705">
        <v>13</v>
      </c>
      <c r="K705" t="s">
        <v>60</v>
      </c>
      <c r="W705" s="1" t="s">
        <v>74</v>
      </c>
      <c r="AB705" t="s">
        <v>86</v>
      </c>
      <c r="AC705" t="str">
        <f t="shared" si="7"/>
        <v>A13SO-F3</v>
      </c>
      <c r="AF705" t="s">
        <v>241</v>
      </c>
    </row>
    <row r="706" spans="1:32" x14ac:dyDescent="0.25">
      <c r="A706">
        <v>9</v>
      </c>
      <c r="C706" t="s">
        <v>58</v>
      </c>
      <c r="G706" s="1" t="s">
        <v>87</v>
      </c>
      <c r="I706" s="1" t="s">
        <v>552</v>
      </c>
      <c r="J706">
        <v>13</v>
      </c>
      <c r="K706" t="s">
        <v>60</v>
      </c>
      <c r="W706" s="1" t="s">
        <v>74</v>
      </c>
      <c r="AB706" t="s">
        <v>86</v>
      </c>
      <c r="AC706" t="str">
        <f t="shared" si="7"/>
        <v>A13SO-A1</v>
      </c>
      <c r="AF706" t="s">
        <v>247</v>
      </c>
    </row>
    <row r="707" spans="1:32" x14ac:dyDescent="0.25">
      <c r="A707">
        <v>10</v>
      </c>
      <c r="C707" t="s">
        <v>58</v>
      </c>
      <c r="G707" s="1" t="s">
        <v>87</v>
      </c>
      <c r="I707" s="1" t="s">
        <v>552</v>
      </c>
      <c r="J707">
        <v>13</v>
      </c>
      <c r="K707" t="s">
        <v>60</v>
      </c>
      <c r="W707" s="1" t="s">
        <v>74</v>
      </c>
      <c r="AB707" t="s">
        <v>86</v>
      </c>
      <c r="AC707" t="str">
        <f t="shared" si="7"/>
        <v>A13SO-C7</v>
      </c>
      <c r="AF707" t="s">
        <v>135</v>
      </c>
    </row>
    <row r="708" spans="1:32" x14ac:dyDescent="0.25">
      <c r="A708">
        <v>11</v>
      </c>
      <c r="C708" t="s">
        <v>58</v>
      </c>
      <c r="G708" s="1" t="s">
        <v>87</v>
      </c>
      <c r="I708" s="1" t="s">
        <v>552</v>
      </c>
      <c r="J708">
        <v>13</v>
      </c>
      <c r="K708" t="s">
        <v>60</v>
      </c>
      <c r="W708" s="1" t="s">
        <v>74</v>
      </c>
      <c r="AB708" t="s">
        <v>86</v>
      </c>
      <c r="AC708" t="str">
        <f t="shared" si="7"/>
        <v>A13SO-D4</v>
      </c>
      <c r="AF708" t="s">
        <v>236</v>
      </c>
    </row>
    <row r="709" spans="1:32" x14ac:dyDescent="0.25">
      <c r="A709">
        <v>12</v>
      </c>
      <c r="C709" t="s">
        <v>58</v>
      </c>
      <c r="G709" s="1" t="s">
        <v>87</v>
      </c>
      <c r="I709" s="1" t="s">
        <v>552</v>
      </c>
      <c r="J709">
        <v>13</v>
      </c>
      <c r="K709" t="s">
        <v>60</v>
      </c>
      <c r="W709" s="1" t="s">
        <v>74</v>
      </c>
      <c r="AB709" t="s">
        <v>86</v>
      </c>
      <c r="AC709" t="str">
        <f t="shared" si="7"/>
        <v>A13SO-F11</v>
      </c>
      <c r="AF709" t="s">
        <v>158</v>
      </c>
    </row>
    <row r="710" spans="1:32" x14ac:dyDescent="0.25">
      <c r="A710">
        <v>13</v>
      </c>
      <c r="C710" t="s">
        <v>58</v>
      </c>
      <c r="G710" s="1" t="s">
        <v>87</v>
      </c>
      <c r="I710" s="1" t="s">
        <v>552</v>
      </c>
      <c r="J710">
        <v>13</v>
      </c>
      <c r="K710" t="s">
        <v>60</v>
      </c>
      <c r="W710" s="1" t="s">
        <v>74</v>
      </c>
      <c r="AB710" t="s">
        <v>86</v>
      </c>
      <c r="AC710" t="str">
        <f t="shared" si="7"/>
        <v>A13SO-D8</v>
      </c>
      <c r="AF710" t="s">
        <v>170</v>
      </c>
    </row>
    <row r="711" spans="1:32" x14ac:dyDescent="0.25">
      <c r="A711">
        <v>14</v>
      </c>
      <c r="C711" t="s">
        <v>58</v>
      </c>
      <c r="G711" s="1" t="s">
        <v>87</v>
      </c>
      <c r="I711" s="1" t="s">
        <v>552</v>
      </c>
      <c r="J711">
        <v>13</v>
      </c>
      <c r="K711" t="s">
        <v>60</v>
      </c>
      <c r="W711" s="1" t="s">
        <v>74</v>
      </c>
      <c r="AB711" t="s">
        <v>86</v>
      </c>
      <c r="AC711" t="str">
        <f t="shared" si="7"/>
        <v>A13SO-A7</v>
      </c>
      <c r="AF711" t="s">
        <v>164</v>
      </c>
    </row>
    <row r="712" spans="1:32" x14ac:dyDescent="0.25">
      <c r="A712">
        <v>15</v>
      </c>
      <c r="C712" t="s">
        <v>58</v>
      </c>
      <c r="G712" s="1" t="s">
        <v>87</v>
      </c>
      <c r="I712" s="1" t="s">
        <v>552</v>
      </c>
      <c r="J712">
        <v>13</v>
      </c>
      <c r="K712" t="s">
        <v>60</v>
      </c>
      <c r="W712" s="1" t="s">
        <v>74</v>
      </c>
      <c r="AB712" t="s">
        <v>86</v>
      </c>
      <c r="AC712" t="str">
        <f t="shared" si="7"/>
        <v>A13SO-G9</v>
      </c>
      <c r="AF712" t="s">
        <v>159</v>
      </c>
    </row>
    <row r="713" spans="1:32" x14ac:dyDescent="0.25">
      <c r="A713">
        <v>16</v>
      </c>
      <c r="C713" t="s">
        <v>59</v>
      </c>
      <c r="G713" s="1" t="s">
        <v>87</v>
      </c>
      <c r="I713" s="1" t="s">
        <v>552</v>
      </c>
      <c r="J713">
        <v>13</v>
      </c>
      <c r="K713" t="s">
        <v>60</v>
      </c>
      <c r="W713" s="1" t="s">
        <v>74</v>
      </c>
      <c r="AB713" t="s">
        <v>86</v>
      </c>
      <c r="AC713" t="str">
        <f t="shared" si="7"/>
        <v>A13SO-B6</v>
      </c>
      <c r="AF713" t="s">
        <v>130</v>
      </c>
    </row>
    <row r="714" spans="1:32" x14ac:dyDescent="0.25">
      <c r="A714">
        <v>17</v>
      </c>
      <c r="C714" t="s">
        <v>59</v>
      </c>
      <c r="G714" s="1" t="s">
        <v>87</v>
      </c>
      <c r="I714" s="1" t="s">
        <v>552</v>
      </c>
      <c r="J714">
        <v>13</v>
      </c>
      <c r="K714" t="s">
        <v>60</v>
      </c>
      <c r="W714" s="1" t="s">
        <v>74</v>
      </c>
      <c r="AB714" t="s">
        <v>86</v>
      </c>
      <c r="AC714" t="str">
        <f t="shared" si="7"/>
        <v>A13SO-H10</v>
      </c>
      <c r="AF714" t="s">
        <v>174</v>
      </c>
    </row>
    <row r="715" spans="1:32" x14ac:dyDescent="0.25">
      <c r="A715">
        <v>18</v>
      </c>
      <c r="C715" t="s">
        <v>59</v>
      </c>
      <c r="G715" s="1" t="s">
        <v>87</v>
      </c>
      <c r="I715" s="1" t="s">
        <v>552</v>
      </c>
      <c r="J715">
        <v>13</v>
      </c>
      <c r="K715" t="s">
        <v>60</v>
      </c>
      <c r="W715" s="1" t="s">
        <v>74</v>
      </c>
      <c r="AB715" t="s">
        <v>86</v>
      </c>
      <c r="AC715" t="str">
        <f t="shared" si="7"/>
        <v>A13SO-C1</v>
      </c>
      <c r="AF715" t="s">
        <v>146</v>
      </c>
    </row>
    <row r="716" spans="1:32" x14ac:dyDescent="0.25">
      <c r="A716">
        <v>19</v>
      </c>
      <c r="C716" t="s">
        <v>59</v>
      </c>
      <c r="G716" s="1" t="s">
        <v>87</v>
      </c>
      <c r="I716" s="1" t="s">
        <v>552</v>
      </c>
      <c r="J716">
        <v>13</v>
      </c>
      <c r="K716" t="s">
        <v>60</v>
      </c>
      <c r="W716" s="1" t="s">
        <v>74</v>
      </c>
      <c r="AB716" t="s">
        <v>86</v>
      </c>
      <c r="AC716" t="str">
        <f t="shared" si="7"/>
        <v>A13SO-D5</v>
      </c>
      <c r="AF716" t="s">
        <v>251</v>
      </c>
    </row>
    <row r="717" spans="1:32" x14ac:dyDescent="0.25">
      <c r="A717">
        <v>20</v>
      </c>
      <c r="C717" t="s">
        <v>59</v>
      </c>
      <c r="G717" s="1" t="s">
        <v>87</v>
      </c>
      <c r="I717" s="1" t="s">
        <v>552</v>
      </c>
      <c r="J717">
        <v>13</v>
      </c>
      <c r="K717" t="s">
        <v>60</v>
      </c>
      <c r="W717" s="1" t="s">
        <v>74</v>
      </c>
      <c r="AB717" t="s">
        <v>86</v>
      </c>
      <c r="AC717" t="str">
        <f t="shared" si="7"/>
        <v>A13SO-E2</v>
      </c>
      <c r="AF717" t="s">
        <v>178</v>
      </c>
    </row>
    <row r="718" spans="1:32" x14ac:dyDescent="0.25">
      <c r="A718">
        <v>21</v>
      </c>
      <c r="C718" t="s">
        <v>59</v>
      </c>
      <c r="G718" s="1" t="s">
        <v>87</v>
      </c>
      <c r="I718" s="1" t="s">
        <v>552</v>
      </c>
      <c r="J718">
        <v>13</v>
      </c>
      <c r="K718" t="s">
        <v>60</v>
      </c>
      <c r="W718" s="1" t="s">
        <v>74</v>
      </c>
      <c r="AB718" t="s">
        <v>86</v>
      </c>
      <c r="AC718" t="str">
        <f t="shared" si="7"/>
        <v>A13SO-G4</v>
      </c>
      <c r="AF718" t="s">
        <v>243</v>
      </c>
    </row>
    <row r="719" spans="1:32" x14ac:dyDescent="0.25">
      <c r="A719">
        <v>22</v>
      </c>
      <c r="C719" t="s">
        <v>59</v>
      </c>
      <c r="G719" s="1" t="s">
        <v>87</v>
      </c>
      <c r="I719" s="1" t="s">
        <v>552</v>
      </c>
      <c r="J719">
        <v>13</v>
      </c>
      <c r="K719" t="s">
        <v>60</v>
      </c>
      <c r="W719" s="1" t="s">
        <v>74</v>
      </c>
      <c r="AB719" t="s">
        <v>86</v>
      </c>
      <c r="AC719" t="str">
        <f t="shared" si="7"/>
        <v>A13SO-D1</v>
      </c>
      <c r="AF719" t="s">
        <v>379</v>
      </c>
    </row>
    <row r="720" spans="1:32" x14ac:dyDescent="0.25">
      <c r="A720">
        <v>23</v>
      </c>
      <c r="C720" t="s">
        <v>59</v>
      </c>
      <c r="G720" s="1" t="s">
        <v>87</v>
      </c>
      <c r="I720" s="1" t="s">
        <v>552</v>
      </c>
      <c r="J720">
        <v>13</v>
      </c>
      <c r="K720" t="s">
        <v>60</v>
      </c>
      <c r="W720" s="1" t="s">
        <v>74</v>
      </c>
      <c r="AB720" t="s">
        <v>86</v>
      </c>
      <c r="AC720" t="str">
        <f t="shared" si="7"/>
        <v>A13SO-C5</v>
      </c>
      <c r="AF720" t="s">
        <v>123</v>
      </c>
    </row>
    <row r="721" spans="1:32" x14ac:dyDescent="0.25">
      <c r="A721">
        <v>24</v>
      </c>
      <c r="C721" t="s">
        <v>59</v>
      </c>
      <c r="G721" s="1" t="s">
        <v>87</v>
      </c>
      <c r="I721" s="1" t="s">
        <v>552</v>
      </c>
      <c r="J721">
        <v>13</v>
      </c>
      <c r="K721" t="s">
        <v>60</v>
      </c>
      <c r="W721" s="1" t="s">
        <v>74</v>
      </c>
      <c r="AB721" t="s">
        <v>86</v>
      </c>
      <c r="AC721" t="str">
        <f t="shared" si="7"/>
        <v>A13SO-A5</v>
      </c>
      <c r="AF721" t="s">
        <v>246</v>
      </c>
    </row>
    <row r="722" spans="1:32" x14ac:dyDescent="0.25">
      <c r="A722">
        <v>25</v>
      </c>
      <c r="C722" t="s">
        <v>59</v>
      </c>
      <c r="G722" s="1" t="s">
        <v>87</v>
      </c>
      <c r="I722" s="1" t="s">
        <v>552</v>
      </c>
      <c r="J722">
        <v>13</v>
      </c>
      <c r="K722" t="s">
        <v>60</v>
      </c>
      <c r="W722" s="1" t="s">
        <v>74</v>
      </c>
      <c r="AB722" t="s">
        <v>86</v>
      </c>
      <c r="AC722" t="str">
        <f t="shared" si="7"/>
        <v>A13SO-E8</v>
      </c>
      <c r="AF722" t="s">
        <v>383</v>
      </c>
    </row>
    <row r="723" spans="1:32" x14ac:dyDescent="0.25">
      <c r="A723">
        <v>26</v>
      </c>
      <c r="C723" t="s">
        <v>59</v>
      </c>
      <c r="G723" s="1" t="s">
        <v>87</v>
      </c>
      <c r="I723" s="1" t="s">
        <v>552</v>
      </c>
      <c r="J723">
        <v>13</v>
      </c>
      <c r="K723" t="s">
        <v>60</v>
      </c>
      <c r="W723" s="1" t="s">
        <v>74</v>
      </c>
      <c r="AB723" t="s">
        <v>86</v>
      </c>
      <c r="AC723" t="str">
        <f t="shared" si="7"/>
        <v>A13SO-B10</v>
      </c>
      <c r="AF723" t="s">
        <v>154</v>
      </c>
    </row>
    <row r="724" spans="1:32" x14ac:dyDescent="0.25">
      <c r="A724">
        <v>27</v>
      </c>
      <c r="C724" t="s">
        <v>59</v>
      </c>
      <c r="G724" s="1" t="s">
        <v>87</v>
      </c>
      <c r="I724" s="1" t="s">
        <v>552</v>
      </c>
      <c r="J724">
        <v>13</v>
      </c>
      <c r="K724" t="s">
        <v>60</v>
      </c>
      <c r="W724" s="1" t="s">
        <v>74</v>
      </c>
      <c r="AB724" t="s">
        <v>86</v>
      </c>
      <c r="AC724" t="str">
        <f t="shared" si="7"/>
        <v>A13SO-H11</v>
      </c>
      <c r="AF724" t="s">
        <v>141</v>
      </c>
    </row>
    <row r="725" spans="1:32" x14ac:dyDescent="0.25">
      <c r="A725">
        <v>28</v>
      </c>
      <c r="C725" t="s">
        <v>59</v>
      </c>
      <c r="G725" s="1" t="s">
        <v>87</v>
      </c>
      <c r="I725" s="1" t="s">
        <v>552</v>
      </c>
      <c r="J725">
        <v>13</v>
      </c>
      <c r="K725" t="s">
        <v>60</v>
      </c>
      <c r="W725" s="1" t="s">
        <v>74</v>
      </c>
      <c r="AB725" t="s">
        <v>86</v>
      </c>
      <c r="AC725" t="str">
        <f t="shared" si="7"/>
        <v>A13SO-D3</v>
      </c>
      <c r="AF725" t="s">
        <v>155</v>
      </c>
    </row>
    <row r="726" spans="1:32" x14ac:dyDescent="0.25">
      <c r="A726">
        <v>29</v>
      </c>
      <c r="C726" t="s">
        <v>59</v>
      </c>
      <c r="G726" s="1" t="s">
        <v>87</v>
      </c>
      <c r="I726" s="1" t="s">
        <v>552</v>
      </c>
      <c r="J726">
        <v>13</v>
      </c>
      <c r="K726" t="s">
        <v>60</v>
      </c>
      <c r="W726" s="1" t="s">
        <v>74</v>
      </c>
      <c r="AB726" t="s">
        <v>86</v>
      </c>
      <c r="AC726" t="str">
        <f t="shared" si="7"/>
        <v>A13SO-B12</v>
      </c>
      <c r="AF726" t="s">
        <v>132</v>
      </c>
    </row>
    <row r="727" spans="1:32" x14ac:dyDescent="0.25">
      <c r="A727">
        <v>30</v>
      </c>
      <c r="C727" t="s">
        <v>59</v>
      </c>
      <c r="G727" s="1" t="s">
        <v>87</v>
      </c>
      <c r="I727" s="1" t="s">
        <v>552</v>
      </c>
      <c r="J727">
        <v>13</v>
      </c>
      <c r="K727" t="s">
        <v>60</v>
      </c>
      <c r="W727" s="1" t="s">
        <v>74</v>
      </c>
      <c r="AB727" t="s">
        <v>86</v>
      </c>
      <c r="AC727" t="str">
        <f t="shared" si="7"/>
        <v>A13SO-E9</v>
      </c>
      <c r="AF727" t="s">
        <v>167</v>
      </c>
    </row>
    <row r="728" spans="1:32" x14ac:dyDescent="0.25">
      <c r="A728">
        <v>1</v>
      </c>
      <c r="C728" t="s">
        <v>58</v>
      </c>
      <c r="G728" s="1" t="s">
        <v>87</v>
      </c>
      <c r="I728" s="1" t="s">
        <v>187</v>
      </c>
      <c r="J728">
        <v>14</v>
      </c>
      <c r="K728" t="s">
        <v>60</v>
      </c>
      <c r="W728" s="1" t="s">
        <v>75</v>
      </c>
      <c r="AB728" t="s">
        <v>84</v>
      </c>
      <c r="AC728" t="s">
        <v>583</v>
      </c>
    </row>
    <row r="729" spans="1:32" x14ac:dyDescent="0.25">
      <c r="A729">
        <v>2</v>
      </c>
      <c r="C729" t="s">
        <v>58</v>
      </c>
      <c r="G729" s="1" t="s">
        <v>87</v>
      </c>
      <c r="I729" s="1" t="s">
        <v>187</v>
      </c>
      <c r="J729">
        <v>14</v>
      </c>
      <c r="K729" t="s">
        <v>60</v>
      </c>
      <c r="W729" s="1" t="s">
        <v>75</v>
      </c>
      <c r="AB729" t="s">
        <v>84</v>
      </c>
      <c r="AC729" t="s">
        <v>584</v>
      </c>
    </row>
    <row r="730" spans="1:32" x14ac:dyDescent="0.25">
      <c r="A730">
        <v>3</v>
      </c>
      <c r="C730" t="s">
        <v>58</v>
      </c>
      <c r="G730" s="1" t="s">
        <v>87</v>
      </c>
      <c r="I730" s="1" t="s">
        <v>187</v>
      </c>
      <c r="J730">
        <v>14</v>
      </c>
      <c r="K730" t="s">
        <v>60</v>
      </c>
      <c r="W730" s="1" t="s">
        <v>75</v>
      </c>
      <c r="AB730" t="s">
        <v>84</v>
      </c>
      <c r="AC730" t="s">
        <v>585</v>
      </c>
    </row>
    <row r="731" spans="1:32" x14ac:dyDescent="0.25">
      <c r="A731">
        <v>4</v>
      </c>
      <c r="C731" t="s">
        <v>58</v>
      </c>
      <c r="G731" s="1" t="s">
        <v>87</v>
      </c>
      <c r="I731" s="1" t="s">
        <v>187</v>
      </c>
      <c r="J731">
        <v>14</v>
      </c>
      <c r="K731" t="s">
        <v>60</v>
      </c>
      <c r="W731" s="1" t="s">
        <v>75</v>
      </c>
      <c r="AB731" t="s">
        <v>84</v>
      </c>
      <c r="AC731" t="s">
        <v>586</v>
      </c>
    </row>
    <row r="732" spans="1:32" x14ac:dyDescent="0.25">
      <c r="A732">
        <v>5</v>
      </c>
      <c r="C732" t="s">
        <v>58</v>
      </c>
      <c r="G732" s="1" t="s">
        <v>87</v>
      </c>
      <c r="I732" s="1" t="s">
        <v>187</v>
      </c>
      <c r="J732">
        <v>14</v>
      </c>
      <c r="K732" t="s">
        <v>60</v>
      </c>
      <c r="W732" s="1" t="s">
        <v>75</v>
      </c>
      <c r="AB732" t="s">
        <v>84</v>
      </c>
      <c r="AC732" t="s">
        <v>587</v>
      </c>
    </row>
    <row r="733" spans="1:32" x14ac:dyDescent="0.25">
      <c r="A733">
        <v>6</v>
      </c>
      <c r="C733" t="s">
        <v>58</v>
      </c>
      <c r="G733" s="1" t="s">
        <v>87</v>
      </c>
      <c r="I733" s="1" t="s">
        <v>187</v>
      </c>
      <c r="J733">
        <v>14</v>
      </c>
      <c r="K733" t="s">
        <v>60</v>
      </c>
      <c r="W733" s="1" t="s">
        <v>75</v>
      </c>
      <c r="AB733" t="s">
        <v>84</v>
      </c>
      <c r="AC733" t="s">
        <v>588</v>
      </c>
    </row>
    <row r="734" spans="1:32" x14ac:dyDescent="0.25">
      <c r="A734">
        <v>7</v>
      </c>
      <c r="C734" t="s">
        <v>58</v>
      </c>
      <c r="G734" s="1" t="s">
        <v>87</v>
      </c>
      <c r="I734" s="1" t="s">
        <v>187</v>
      </c>
      <c r="J734">
        <v>14</v>
      </c>
      <c r="K734" t="s">
        <v>60</v>
      </c>
      <c r="W734" s="1" t="s">
        <v>75</v>
      </c>
      <c r="AB734" t="s">
        <v>84</v>
      </c>
      <c r="AC734" t="s">
        <v>589</v>
      </c>
    </row>
    <row r="735" spans="1:32" x14ac:dyDescent="0.25">
      <c r="A735">
        <v>8</v>
      </c>
      <c r="C735" t="s">
        <v>58</v>
      </c>
      <c r="G735" s="1" t="s">
        <v>87</v>
      </c>
      <c r="I735" s="1" t="s">
        <v>187</v>
      </c>
      <c r="J735">
        <v>14</v>
      </c>
      <c r="K735" t="s">
        <v>60</v>
      </c>
      <c r="W735" s="1" t="s">
        <v>75</v>
      </c>
      <c r="AB735" t="s">
        <v>84</v>
      </c>
      <c r="AC735" t="s">
        <v>590</v>
      </c>
    </row>
    <row r="736" spans="1:32" x14ac:dyDescent="0.25">
      <c r="A736">
        <v>9</v>
      </c>
      <c r="C736" t="s">
        <v>58</v>
      </c>
      <c r="G736" s="1" t="s">
        <v>87</v>
      </c>
      <c r="I736" s="1" t="s">
        <v>187</v>
      </c>
      <c r="J736">
        <v>14</v>
      </c>
      <c r="K736" t="s">
        <v>60</v>
      </c>
      <c r="W736" s="1" t="s">
        <v>75</v>
      </c>
      <c r="AB736" t="s">
        <v>84</v>
      </c>
      <c r="AC736" t="s">
        <v>591</v>
      </c>
    </row>
    <row r="737" spans="1:29" x14ac:dyDescent="0.25">
      <c r="A737">
        <v>10</v>
      </c>
      <c r="C737" t="s">
        <v>58</v>
      </c>
      <c r="G737" s="1" t="s">
        <v>87</v>
      </c>
      <c r="I737" s="1" t="s">
        <v>187</v>
      </c>
      <c r="J737">
        <v>14</v>
      </c>
      <c r="K737" t="s">
        <v>60</v>
      </c>
      <c r="W737" s="1" t="s">
        <v>75</v>
      </c>
      <c r="AB737" t="s">
        <v>84</v>
      </c>
      <c r="AC737" t="s">
        <v>592</v>
      </c>
    </row>
    <row r="738" spans="1:29" x14ac:dyDescent="0.25">
      <c r="A738">
        <v>11</v>
      </c>
      <c r="C738" t="s">
        <v>58</v>
      </c>
      <c r="G738" s="1" t="s">
        <v>87</v>
      </c>
      <c r="I738" s="1" t="s">
        <v>187</v>
      </c>
      <c r="J738">
        <v>14</v>
      </c>
      <c r="K738" t="s">
        <v>60</v>
      </c>
      <c r="W738" s="1" t="s">
        <v>75</v>
      </c>
      <c r="AB738" t="s">
        <v>84</v>
      </c>
      <c r="AC738" t="s">
        <v>593</v>
      </c>
    </row>
    <row r="739" spans="1:29" x14ac:dyDescent="0.25">
      <c r="A739">
        <v>12</v>
      </c>
      <c r="C739" t="s">
        <v>58</v>
      </c>
      <c r="G739" s="1" t="s">
        <v>87</v>
      </c>
      <c r="I739" s="1" t="s">
        <v>187</v>
      </c>
      <c r="J739">
        <v>14</v>
      </c>
      <c r="K739" t="s">
        <v>60</v>
      </c>
      <c r="W739" s="1" t="s">
        <v>75</v>
      </c>
      <c r="AB739" t="s">
        <v>84</v>
      </c>
      <c r="AC739" t="s">
        <v>594</v>
      </c>
    </row>
    <row r="740" spans="1:29" x14ac:dyDescent="0.25">
      <c r="A740">
        <v>13</v>
      </c>
      <c r="C740" t="s">
        <v>58</v>
      </c>
      <c r="G740" s="1" t="s">
        <v>87</v>
      </c>
      <c r="I740" s="1" t="s">
        <v>187</v>
      </c>
      <c r="J740">
        <v>14</v>
      </c>
      <c r="K740" t="s">
        <v>60</v>
      </c>
      <c r="W740" s="1" t="s">
        <v>75</v>
      </c>
      <c r="AB740" t="s">
        <v>84</v>
      </c>
      <c r="AC740" t="s">
        <v>595</v>
      </c>
    </row>
    <row r="741" spans="1:29" x14ac:dyDescent="0.25">
      <c r="A741">
        <v>14</v>
      </c>
      <c r="C741" t="s">
        <v>58</v>
      </c>
      <c r="G741" s="1" t="s">
        <v>87</v>
      </c>
      <c r="I741" s="1" t="s">
        <v>187</v>
      </c>
      <c r="J741">
        <v>14</v>
      </c>
      <c r="K741" t="s">
        <v>60</v>
      </c>
      <c r="W741" s="1" t="s">
        <v>75</v>
      </c>
      <c r="AB741" t="s">
        <v>84</v>
      </c>
      <c r="AC741" t="s">
        <v>596</v>
      </c>
    </row>
    <row r="742" spans="1:29" x14ac:dyDescent="0.25">
      <c r="A742">
        <v>15</v>
      </c>
      <c r="C742" t="s">
        <v>58</v>
      </c>
      <c r="G742" s="1" t="s">
        <v>87</v>
      </c>
      <c r="I742" s="1" t="s">
        <v>187</v>
      </c>
      <c r="J742">
        <v>14</v>
      </c>
      <c r="K742" t="s">
        <v>60</v>
      </c>
      <c r="W742" s="1" t="s">
        <v>75</v>
      </c>
      <c r="AB742" t="s">
        <v>84</v>
      </c>
      <c r="AC742" t="s">
        <v>597</v>
      </c>
    </row>
    <row r="743" spans="1:29" x14ac:dyDescent="0.25">
      <c r="A743">
        <v>16</v>
      </c>
      <c r="C743" t="s">
        <v>59</v>
      </c>
      <c r="G743" s="1" t="s">
        <v>87</v>
      </c>
      <c r="I743" s="1" t="s">
        <v>187</v>
      </c>
      <c r="J743">
        <v>14</v>
      </c>
      <c r="K743" t="s">
        <v>60</v>
      </c>
      <c r="W743" s="1" t="s">
        <v>75</v>
      </c>
      <c r="AB743" t="s">
        <v>84</v>
      </c>
      <c r="AC743" t="s">
        <v>598</v>
      </c>
    </row>
    <row r="744" spans="1:29" x14ac:dyDescent="0.25">
      <c r="A744">
        <v>17</v>
      </c>
      <c r="C744" t="s">
        <v>59</v>
      </c>
      <c r="G744" s="1" t="s">
        <v>87</v>
      </c>
      <c r="I744" s="1" t="s">
        <v>187</v>
      </c>
      <c r="J744">
        <v>14</v>
      </c>
      <c r="K744" t="s">
        <v>60</v>
      </c>
      <c r="W744" s="1" t="s">
        <v>75</v>
      </c>
      <c r="AB744" t="s">
        <v>84</v>
      </c>
      <c r="AC744" t="s">
        <v>599</v>
      </c>
    </row>
    <row r="745" spans="1:29" x14ac:dyDescent="0.25">
      <c r="A745">
        <v>18</v>
      </c>
      <c r="C745" t="s">
        <v>59</v>
      </c>
      <c r="G745" s="1" t="s">
        <v>87</v>
      </c>
      <c r="I745" s="1" t="s">
        <v>187</v>
      </c>
      <c r="J745">
        <v>14</v>
      </c>
      <c r="K745" t="s">
        <v>60</v>
      </c>
      <c r="W745" s="1" t="s">
        <v>75</v>
      </c>
      <c r="AB745" t="s">
        <v>84</v>
      </c>
      <c r="AC745" t="s">
        <v>600</v>
      </c>
    </row>
    <row r="746" spans="1:29" x14ac:dyDescent="0.25">
      <c r="A746">
        <v>19</v>
      </c>
      <c r="C746" t="s">
        <v>59</v>
      </c>
      <c r="G746" s="1" t="s">
        <v>87</v>
      </c>
      <c r="I746" s="1" t="s">
        <v>187</v>
      </c>
      <c r="J746">
        <v>14</v>
      </c>
      <c r="K746" t="s">
        <v>60</v>
      </c>
      <c r="W746" s="1" t="s">
        <v>75</v>
      </c>
      <c r="AB746" t="s">
        <v>84</v>
      </c>
      <c r="AC746" t="s">
        <v>601</v>
      </c>
    </row>
    <row r="747" spans="1:29" x14ac:dyDescent="0.25">
      <c r="A747">
        <v>20</v>
      </c>
      <c r="C747" t="s">
        <v>59</v>
      </c>
      <c r="G747" s="1" t="s">
        <v>87</v>
      </c>
      <c r="I747" s="1" t="s">
        <v>187</v>
      </c>
      <c r="J747">
        <v>14</v>
      </c>
      <c r="K747" t="s">
        <v>60</v>
      </c>
      <c r="W747" s="1" t="s">
        <v>75</v>
      </c>
      <c r="AB747" t="s">
        <v>84</v>
      </c>
      <c r="AC747" t="s">
        <v>602</v>
      </c>
    </row>
    <row r="748" spans="1:29" x14ac:dyDescent="0.25">
      <c r="A748">
        <v>21</v>
      </c>
      <c r="C748" t="s">
        <v>59</v>
      </c>
      <c r="G748" s="1" t="s">
        <v>87</v>
      </c>
      <c r="I748" s="1" t="s">
        <v>187</v>
      </c>
      <c r="J748">
        <v>14</v>
      </c>
      <c r="K748" t="s">
        <v>60</v>
      </c>
      <c r="W748" s="1" t="s">
        <v>75</v>
      </c>
      <c r="AB748" t="s">
        <v>84</v>
      </c>
      <c r="AC748" t="s">
        <v>603</v>
      </c>
    </row>
    <row r="749" spans="1:29" x14ac:dyDescent="0.25">
      <c r="A749">
        <v>22</v>
      </c>
      <c r="C749" t="s">
        <v>59</v>
      </c>
      <c r="G749" s="1" t="s">
        <v>87</v>
      </c>
      <c r="I749" s="1" t="s">
        <v>187</v>
      </c>
      <c r="J749">
        <v>14</v>
      </c>
      <c r="K749" t="s">
        <v>60</v>
      </c>
      <c r="W749" s="1" t="s">
        <v>75</v>
      </c>
      <c r="AB749" t="s">
        <v>84</v>
      </c>
      <c r="AC749" t="s">
        <v>604</v>
      </c>
    </row>
    <row r="750" spans="1:29" x14ac:dyDescent="0.25">
      <c r="A750">
        <v>23</v>
      </c>
      <c r="C750" t="s">
        <v>59</v>
      </c>
      <c r="G750" s="1" t="s">
        <v>87</v>
      </c>
      <c r="I750" s="1" t="s">
        <v>187</v>
      </c>
      <c r="J750">
        <v>14</v>
      </c>
      <c r="K750" t="s">
        <v>60</v>
      </c>
      <c r="W750" s="1" t="s">
        <v>75</v>
      </c>
      <c r="AB750" t="s">
        <v>84</v>
      </c>
      <c r="AC750" t="s">
        <v>605</v>
      </c>
    </row>
    <row r="751" spans="1:29" x14ac:dyDescent="0.25">
      <c r="A751">
        <v>24</v>
      </c>
      <c r="C751" t="s">
        <v>59</v>
      </c>
      <c r="G751" s="1" t="s">
        <v>87</v>
      </c>
      <c r="I751" s="1" t="s">
        <v>187</v>
      </c>
      <c r="J751">
        <v>14</v>
      </c>
      <c r="K751" t="s">
        <v>60</v>
      </c>
      <c r="W751" s="1" t="s">
        <v>75</v>
      </c>
      <c r="AB751" t="s">
        <v>84</v>
      </c>
      <c r="AC751" t="s">
        <v>606</v>
      </c>
    </row>
    <row r="752" spans="1:29" x14ac:dyDescent="0.25">
      <c r="A752">
        <v>25</v>
      </c>
      <c r="C752" t="s">
        <v>59</v>
      </c>
      <c r="G752" s="1" t="s">
        <v>87</v>
      </c>
      <c r="I752" s="1" t="s">
        <v>187</v>
      </c>
      <c r="J752">
        <v>14</v>
      </c>
      <c r="K752" t="s">
        <v>60</v>
      </c>
      <c r="W752" s="1" t="s">
        <v>75</v>
      </c>
      <c r="AB752" t="s">
        <v>84</v>
      </c>
      <c r="AC752" t="s">
        <v>607</v>
      </c>
    </row>
    <row r="753" spans="1:39" x14ac:dyDescent="0.25">
      <c r="A753">
        <v>26</v>
      </c>
      <c r="C753" t="s">
        <v>59</v>
      </c>
      <c r="G753" s="1" t="s">
        <v>87</v>
      </c>
      <c r="I753" s="1" t="s">
        <v>187</v>
      </c>
      <c r="J753">
        <v>14</v>
      </c>
      <c r="K753" t="s">
        <v>60</v>
      </c>
      <c r="W753" s="1" t="s">
        <v>75</v>
      </c>
      <c r="AB753" t="s">
        <v>84</v>
      </c>
      <c r="AC753" t="s">
        <v>608</v>
      </c>
    </row>
    <row r="754" spans="1:39" x14ac:dyDescent="0.25">
      <c r="A754">
        <v>27</v>
      </c>
      <c r="C754" t="s">
        <v>59</v>
      </c>
      <c r="G754" s="1" t="s">
        <v>87</v>
      </c>
      <c r="I754" s="1" t="s">
        <v>187</v>
      </c>
      <c r="J754">
        <v>14</v>
      </c>
      <c r="K754" t="s">
        <v>60</v>
      </c>
      <c r="W754" s="1" t="s">
        <v>75</v>
      </c>
      <c r="AB754" t="s">
        <v>84</v>
      </c>
      <c r="AC754" t="s">
        <v>609</v>
      </c>
    </row>
    <row r="755" spans="1:39" x14ac:dyDescent="0.25">
      <c r="A755">
        <v>28</v>
      </c>
      <c r="C755" t="s">
        <v>59</v>
      </c>
      <c r="G755" s="1" t="s">
        <v>87</v>
      </c>
      <c r="I755" s="1" t="s">
        <v>187</v>
      </c>
      <c r="J755">
        <v>14</v>
      </c>
      <c r="K755" t="s">
        <v>60</v>
      </c>
      <c r="W755" s="1" t="s">
        <v>75</v>
      </c>
      <c r="AB755" t="s">
        <v>84</v>
      </c>
      <c r="AC755" t="s">
        <v>610</v>
      </c>
    </row>
    <row r="756" spans="1:39" x14ac:dyDescent="0.25">
      <c r="A756">
        <v>29</v>
      </c>
      <c r="C756" t="s">
        <v>59</v>
      </c>
      <c r="G756" s="1" t="s">
        <v>87</v>
      </c>
      <c r="I756" s="1" t="s">
        <v>187</v>
      </c>
      <c r="J756">
        <v>14</v>
      </c>
      <c r="K756" t="s">
        <v>60</v>
      </c>
      <c r="W756" s="1" t="s">
        <v>75</v>
      </c>
      <c r="AB756" t="s">
        <v>84</v>
      </c>
      <c r="AC756" t="s">
        <v>611</v>
      </c>
    </row>
    <row r="757" spans="1:39" x14ac:dyDescent="0.25">
      <c r="A757">
        <v>30</v>
      </c>
      <c r="C757" t="s">
        <v>59</v>
      </c>
      <c r="G757" s="1" t="s">
        <v>87</v>
      </c>
      <c r="I757" s="1" t="s">
        <v>187</v>
      </c>
      <c r="J757">
        <v>14</v>
      </c>
      <c r="K757" t="s">
        <v>60</v>
      </c>
      <c r="W757" s="1" t="s">
        <v>75</v>
      </c>
      <c r="AB757" t="s">
        <v>84</v>
      </c>
      <c r="AC757" t="s">
        <v>612</v>
      </c>
    </row>
    <row r="758" spans="1:39" x14ac:dyDescent="0.25">
      <c r="A758">
        <v>1</v>
      </c>
      <c r="C758" t="s">
        <v>58</v>
      </c>
      <c r="G758" s="1" t="s">
        <v>87</v>
      </c>
      <c r="I758" s="1" t="s">
        <v>187</v>
      </c>
      <c r="J758">
        <v>14</v>
      </c>
      <c r="K758" t="s">
        <v>60</v>
      </c>
      <c r="W758" s="1" t="s">
        <v>75</v>
      </c>
      <c r="AB758" t="s">
        <v>85</v>
      </c>
      <c r="AC758" t="str">
        <f>"A14"&amp;AB758&amp;"-"&amp;AF758</f>
        <v>A14RT-G1</v>
      </c>
      <c r="AF758" t="s">
        <v>381</v>
      </c>
    </row>
    <row r="759" spans="1:39" x14ac:dyDescent="0.25">
      <c r="A759">
        <v>2</v>
      </c>
      <c r="C759" t="s">
        <v>58</v>
      </c>
      <c r="G759" s="1" t="s">
        <v>87</v>
      </c>
      <c r="I759" s="1" t="s">
        <v>187</v>
      </c>
      <c r="J759">
        <v>14</v>
      </c>
      <c r="K759" t="s">
        <v>60</v>
      </c>
      <c r="W759" s="1" t="s">
        <v>75</v>
      </c>
      <c r="AB759" t="s">
        <v>85</v>
      </c>
      <c r="AC759" t="str">
        <f t="shared" ref="AC759:AC817" si="8">"A14"&amp;AB759&amp;"-"&amp;AF759</f>
        <v>A14RT-H4</v>
      </c>
      <c r="AD759" s="9">
        <v>43372</v>
      </c>
      <c r="AE759">
        <v>30</v>
      </c>
      <c r="AF759" t="s">
        <v>140</v>
      </c>
      <c r="AG759" t="s">
        <v>1047</v>
      </c>
      <c r="AH759">
        <v>5</v>
      </c>
      <c r="AI759">
        <v>6</v>
      </c>
      <c r="AJ759" s="63">
        <v>0.47916666666666669</v>
      </c>
    </row>
    <row r="760" spans="1:39" x14ac:dyDescent="0.25">
      <c r="A760">
        <v>3</v>
      </c>
      <c r="C760" t="s">
        <v>58</v>
      </c>
      <c r="G760" s="1" t="s">
        <v>87</v>
      </c>
      <c r="I760" s="1" t="s">
        <v>187</v>
      </c>
      <c r="J760">
        <v>14</v>
      </c>
      <c r="K760" t="s">
        <v>60</v>
      </c>
      <c r="W760" s="1" t="s">
        <v>75</v>
      </c>
      <c r="AB760" t="s">
        <v>85</v>
      </c>
      <c r="AC760" t="str">
        <f t="shared" si="8"/>
        <v>A14RT-E11</v>
      </c>
      <c r="AD760" s="9">
        <v>43373</v>
      </c>
      <c r="AE760">
        <v>31</v>
      </c>
      <c r="AF760" t="s">
        <v>429</v>
      </c>
      <c r="AG760" t="s">
        <v>1047</v>
      </c>
      <c r="AM760" t="s">
        <v>1120</v>
      </c>
    </row>
    <row r="761" spans="1:39" x14ac:dyDescent="0.25">
      <c r="A761">
        <v>4</v>
      </c>
      <c r="C761" t="s">
        <v>58</v>
      </c>
      <c r="G761" s="1" t="s">
        <v>87</v>
      </c>
      <c r="I761" s="1" t="s">
        <v>187</v>
      </c>
      <c r="J761">
        <v>14</v>
      </c>
      <c r="K761" t="s">
        <v>60</v>
      </c>
      <c r="W761" s="1" t="s">
        <v>75</v>
      </c>
      <c r="AB761" t="s">
        <v>85</v>
      </c>
      <c r="AC761" t="str">
        <f t="shared" si="8"/>
        <v>A14RT-G10</v>
      </c>
      <c r="AF761" t="s">
        <v>393</v>
      </c>
    </row>
    <row r="762" spans="1:39" x14ac:dyDescent="0.25">
      <c r="A762">
        <v>5</v>
      </c>
      <c r="C762" t="s">
        <v>58</v>
      </c>
      <c r="G762" s="1" t="s">
        <v>87</v>
      </c>
      <c r="I762" s="1" t="s">
        <v>187</v>
      </c>
      <c r="J762">
        <v>14</v>
      </c>
      <c r="K762" t="s">
        <v>60</v>
      </c>
      <c r="W762" s="1" t="s">
        <v>75</v>
      </c>
      <c r="AB762" t="s">
        <v>85</v>
      </c>
      <c r="AC762" t="str">
        <f t="shared" si="8"/>
        <v>A14RT-B9</v>
      </c>
      <c r="AD762" s="9">
        <v>43373</v>
      </c>
      <c r="AE762">
        <v>31</v>
      </c>
      <c r="AF762" t="s">
        <v>125</v>
      </c>
      <c r="AG762" t="s">
        <v>1047</v>
      </c>
      <c r="AH762">
        <v>12</v>
      </c>
      <c r="AI762">
        <v>6</v>
      </c>
      <c r="AJ762" s="63">
        <v>0.52777777777777779</v>
      </c>
    </row>
    <row r="763" spans="1:39" x14ac:dyDescent="0.25">
      <c r="A763">
        <v>6</v>
      </c>
      <c r="C763" t="s">
        <v>58</v>
      </c>
      <c r="G763" s="1" t="s">
        <v>87</v>
      </c>
      <c r="I763" s="1" t="s">
        <v>187</v>
      </c>
      <c r="J763">
        <v>14</v>
      </c>
      <c r="K763" t="s">
        <v>60</v>
      </c>
      <c r="W763" s="1" t="s">
        <v>75</v>
      </c>
      <c r="AB763" t="s">
        <v>85</v>
      </c>
      <c r="AC763" t="str">
        <f t="shared" si="8"/>
        <v>A14RT-B2</v>
      </c>
      <c r="AF763" t="s">
        <v>142</v>
      </c>
    </row>
    <row r="764" spans="1:39" x14ac:dyDescent="0.25">
      <c r="A764">
        <v>7</v>
      </c>
      <c r="C764" t="s">
        <v>58</v>
      </c>
      <c r="G764" s="1" t="s">
        <v>87</v>
      </c>
      <c r="I764" s="1" t="s">
        <v>187</v>
      </c>
      <c r="J764">
        <v>14</v>
      </c>
      <c r="K764" t="s">
        <v>60</v>
      </c>
      <c r="W764" s="1" t="s">
        <v>75</v>
      </c>
      <c r="AB764" t="s">
        <v>85</v>
      </c>
      <c r="AC764" t="str">
        <f t="shared" si="8"/>
        <v>A14RT-F10</v>
      </c>
      <c r="AF764" t="s">
        <v>380</v>
      </c>
    </row>
    <row r="765" spans="1:39" x14ac:dyDescent="0.25">
      <c r="A765">
        <v>8</v>
      </c>
      <c r="C765" t="s">
        <v>58</v>
      </c>
      <c r="G765" s="1" t="s">
        <v>87</v>
      </c>
      <c r="I765" s="1" t="s">
        <v>187</v>
      </c>
      <c r="J765">
        <v>14</v>
      </c>
      <c r="K765" t="s">
        <v>60</v>
      </c>
      <c r="W765" s="1" t="s">
        <v>75</v>
      </c>
      <c r="AB765" t="s">
        <v>85</v>
      </c>
      <c r="AC765" t="str">
        <f t="shared" si="8"/>
        <v>A14RT-E12</v>
      </c>
      <c r="AF765" t="s">
        <v>175</v>
      </c>
    </row>
    <row r="766" spans="1:39" x14ac:dyDescent="0.25">
      <c r="A766">
        <v>9</v>
      </c>
      <c r="C766" t="s">
        <v>58</v>
      </c>
      <c r="G766" s="1" t="s">
        <v>87</v>
      </c>
      <c r="I766" s="1" t="s">
        <v>187</v>
      </c>
      <c r="J766">
        <v>14</v>
      </c>
      <c r="K766" t="s">
        <v>60</v>
      </c>
      <c r="W766" s="1" t="s">
        <v>75</v>
      </c>
      <c r="AB766" t="s">
        <v>85</v>
      </c>
      <c r="AC766" t="str">
        <f t="shared" si="8"/>
        <v>A14RT-C5</v>
      </c>
      <c r="AF766" t="s">
        <v>123</v>
      </c>
    </row>
    <row r="767" spans="1:39" x14ac:dyDescent="0.25">
      <c r="A767">
        <v>10</v>
      </c>
      <c r="C767" t="s">
        <v>58</v>
      </c>
      <c r="G767" s="1" t="s">
        <v>87</v>
      </c>
      <c r="I767" s="1" t="s">
        <v>187</v>
      </c>
      <c r="J767">
        <v>14</v>
      </c>
      <c r="K767" t="s">
        <v>60</v>
      </c>
      <c r="W767" s="1" t="s">
        <v>75</v>
      </c>
      <c r="AB767" t="s">
        <v>85</v>
      </c>
      <c r="AC767" t="str">
        <f t="shared" si="8"/>
        <v>A14RT-G11</v>
      </c>
      <c r="AD767" s="9">
        <v>43372</v>
      </c>
      <c r="AE767">
        <v>30</v>
      </c>
      <c r="AF767" t="s">
        <v>249</v>
      </c>
      <c r="AG767" t="s">
        <v>1047</v>
      </c>
      <c r="AH767">
        <v>9</v>
      </c>
      <c r="AI767">
        <v>6</v>
      </c>
      <c r="AJ767" s="63">
        <v>0.47916666666666669</v>
      </c>
    </row>
    <row r="768" spans="1:39" x14ac:dyDescent="0.25">
      <c r="A768">
        <v>11</v>
      </c>
      <c r="C768" t="s">
        <v>58</v>
      </c>
      <c r="G768" s="1" t="s">
        <v>87</v>
      </c>
      <c r="I768" s="1" t="s">
        <v>187</v>
      </c>
      <c r="J768">
        <v>14</v>
      </c>
      <c r="K768" t="s">
        <v>60</v>
      </c>
      <c r="W768" s="1" t="s">
        <v>75</v>
      </c>
      <c r="AB768" t="s">
        <v>85</v>
      </c>
      <c r="AC768" t="str">
        <f t="shared" si="8"/>
        <v>A14RT-C7</v>
      </c>
      <c r="AF768" t="s">
        <v>135</v>
      </c>
    </row>
    <row r="769" spans="1:36" x14ac:dyDescent="0.25">
      <c r="A769">
        <v>12</v>
      </c>
      <c r="C769" t="s">
        <v>58</v>
      </c>
      <c r="G769" s="1" t="s">
        <v>87</v>
      </c>
      <c r="I769" s="1" t="s">
        <v>187</v>
      </c>
      <c r="J769">
        <v>14</v>
      </c>
      <c r="K769" t="s">
        <v>60</v>
      </c>
      <c r="W769" s="1" t="s">
        <v>75</v>
      </c>
      <c r="AB769" t="s">
        <v>85</v>
      </c>
      <c r="AC769" t="str">
        <f t="shared" si="8"/>
        <v>A14RT-B1</v>
      </c>
      <c r="AF769" t="s">
        <v>169</v>
      </c>
    </row>
    <row r="770" spans="1:36" x14ac:dyDescent="0.25">
      <c r="A770">
        <v>13</v>
      </c>
      <c r="C770" t="s">
        <v>58</v>
      </c>
      <c r="G770" s="1" t="s">
        <v>87</v>
      </c>
      <c r="I770" s="1" t="s">
        <v>187</v>
      </c>
      <c r="J770">
        <v>14</v>
      </c>
      <c r="K770" t="s">
        <v>60</v>
      </c>
      <c r="W770" s="1" t="s">
        <v>75</v>
      </c>
      <c r="AB770" t="s">
        <v>85</v>
      </c>
      <c r="AC770" t="str">
        <f t="shared" si="8"/>
        <v>A14RT-H9</v>
      </c>
      <c r="AD770" s="9">
        <v>43373</v>
      </c>
      <c r="AE770">
        <v>31</v>
      </c>
      <c r="AF770" t="s">
        <v>378</v>
      </c>
      <c r="AG770" t="s">
        <v>1047</v>
      </c>
      <c r="AH770">
        <v>19</v>
      </c>
      <c r="AI770">
        <v>6</v>
      </c>
      <c r="AJ770" s="63">
        <v>0.52777777777777779</v>
      </c>
    </row>
    <row r="771" spans="1:36" x14ac:dyDescent="0.25">
      <c r="A771">
        <v>14</v>
      </c>
      <c r="C771" t="s">
        <v>58</v>
      </c>
      <c r="G771" s="1" t="s">
        <v>87</v>
      </c>
      <c r="I771" s="1" t="s">
        <v>187</v>
      </c>
      <c r="J771">
        <v>14</v>
      </c>
      <c r="K771" t="s">
        <v>60</v>
      </c>
      <c r="W771" s="1" t="s">
        <v>75</v>
      </c>
      <c r="AB771" t="s">
        <v>85</v>
      </c>
      <c r="AC771" t="str">
        <f t="shared" si="8"/>
        <v>A14RT-D1</v>
      </c>
      <c r="AF771" t="s">
        <v>379</v>
      </c>
    </row>
    <row r="772" spans="1:36" x14ac:dyDescent="0.25">
      <c r="A772">
        <v>15</v>
      </c>
      <c r="C772" t="s">
        <v>58</v>
      </c>
      <c r="G772" s="1" t="s">
        <v>87</v>
      </c>
      <c r="I772" s="1" t="s">
        <v>187</v>
      </c>
      <c r="J772">
        <v>14</v>
      </c>
      <c r="K772" t="s">
        <v>60</v>
      </c>
      <c r="W772" s="1" t="s">
        <v>75</v>
      </c>
      <c r="AB772" t="s">
        <v>85</v>
      </c>
      <c r="AC772" t="str">
        <f t="shared" si="8"/>
        <v>A14RT-D11</v>
      </c>
      <c r="AF772" t="s">
        <v>128</v>
      </c>
    </row>
    <row r="773" spans="1:36" x14ac:dyDescent="0.25">
      <c r="A773">
        <v>16</v>
      </c>
      <c r="C773" t="s">
        <v>59</v>
      </c>
      <c r="G773" s="1" t="s">
        <v>87</v>
      </c>
      <c r="I773" s="1" t="s">
        <v>187</v>
      </c>
      <c r="J773">
        <v>14</v>
      </c>
      <c r="K773" t="s">
        <v>60</v>
      </c>
      <c r="W773" s="1" t="s">
        <v>75</v>
      </c>
      <c r="AB773" t="s">
        <v>85</v>
      </c>
      <c r="AC773" t="str">
        <f t="shared" si="8"/>
        <v>A14RT-H3</v>
      </c>
      <c r="AF773" t="s">
        <v>165</v>
      </c>
    </row>
    <row r="774" spans="1:36" x14ac:dyDescent="0.25">
      <c r="A774">
        <v>17</v>
      </c>
      <c r="C774" t="s">
        <v>59</v>
      </c>
      <c r="G774" s="1" t="s">
        <v>87</v>
      </c>
      <c r="I774" s="1" t="s">
        <v>187</v>
      </c>
      <c r="J774">
        <v>14</v>
      </c>
      <c r="K774" t="s">
        <v>60</v>
      </c>
      <c r="W774" s="1" t="s">
        <v>75</v>
      </c>
      <c r="AB774" t="s">
        <v>85</v>
      </c>
      <c r="AC774" t="str">
        <f t="shared" si="8"/>
        <v>A14RT-F7</v>
      </c>
      <c r="AD774" s="9">
        <v>43373</v>
      </c>
      <c r="AE774">
        <v>31</v>
      </c>
      <c r="AF774" t="s">
        <v>171</v>
      </c>
      <c r="AG774" t="s">
        <v>1047</v>
      </c>
      <c r="AH774">
        <v>13</v>
      </c>
      <c r="AI774">
        <v>6</v>
      </c>
      <c r="AJ774" s="63">
        <v>0.52777777777777779</v>
      </c>
    </row>
    <row r="775" spans="1:36" x14ac:dyDescent="0.25">
      <c r="A775">
        <v>18</v>
      </c>
      <c r="C775" t="s">
        <v>59</v>
      </c>
      <c r="G775" s="1" t="s">
        <v>87</v>
      </c>
      <c r="I775" s="1" t="s">
        <v>187</v>
      </c>
      <c r="J775">
        <v>14</v>
      </c>
      <c r="K775" t="s">
        <v>60</v>
      </c>
      <c r="W775" s="1" t="s">
        <v>75</v>
      </c>
      <c r="AB775" t="s">
        <v>85</v>
      </c>
      <c r="AC775" t="str">
        <f t="shared" si="8"/>
        <v>A14RT-G9</v>
      </c>
      <c r="AF775" t="s">
        <v>159</v>
      </c>
    </row>
    <row r="776" spans="1:36" x14ac:dyDescent="0.25">
      <c r="A776">
        <v>19</v>
      </c>
      <c r="C776" t="s">
        <v>59</v>
      </c>
      <c r="G776" s="1" t="s">
        <v>87</v>
      </c>
      <c r="I776" s="1" t="s">
        <v>187</v>
      </c>
      <c r="J776">
        <v>14</v>
      </c>
      <c r="K776" t="s">
        <v>60</v>
      </c>
      <c r="W776" s="1" t="s">
        <v>75</v>
      </c>
      <c r="AB776" t="s">
        <v>85</v>
      </c>
      <c r="AC776" t="str">
        <f t="shared" si="8"/>
        <v>A14RT-D6</v>
      </c>
      <c r="AF776" t="s">
        <v>160</v>
      </c>
    </row>
    <row r="777" spans="1:36" x14ac:dyDescent="0.25">
      <c r="A777">
        <v>20</v>
      </c>
      <c r="C777" t="s">
        <v>59</v>
      </c>
      <c r="G777" s="1" t="s">
        <v>87</v>
      </c>
      <c r="I777" s="1" t="s">
        <v>187</v>
      </c>
      <c r="J777">
        <v>14</v>
      </c>
      <c r="K777" t="s">
        <v>60</v>
      </c>
      <c r="W777" s="1" t="s">
        <v>75</v>
      </c>
      <c r="AB777" t="s">
        <v>85</v>
      </c>
      <c r="AC777" t="str">
        <f t="shared" si="8"/>
        <v>A14RT-A9</v>
      </c>
      <c r="AD777" s="9">
        <v>43371</v>
      </c>
      <c r="AE777">
        <v>29</v>
      </c>
      <c r="AF777" t="s">
        <v>133</v>
      </c>
      <c r="AG777" t="s">
        <v>1047</v>
      </c>
      <c r="AH777">
        <v>17</v>
      </c>
      <c r="AI777">
        <v>6</v>
      </c>
      <c r="AJ777" s="63">
        <v>0.5</v>
      </c>
    </row>
    <row r="778" spans="1:36" x14ac:dyDescent="0.25">
      <c r="A778">
        <v>21</v>
      </c>
      <c r="C778" t="s">
        <v>59</v>
      </c>
      <c r="G778" s="1" t="s">
        <v>87</v>
      </c>
      <c r="I778" s="1" t="s">
        <v>187</v>
      </c>
      <c r="J778">
        <v>14</v>
      </c>
      <c r="K778" t="s">
        <v>60</v>
      </c>
      <c r="W778" s="1" t="s">
        <v>75</v>
      </c>
      <c r="AB778" t="s">
        <v>85</v>
      </c>
      <c r="AC778" t="str">
        <f t="shared" si="8"/>
        <v>A14RT-E5</v>
      </c>
      <c r="AF778" t="s">
        <v>396</v>
      </c>
    </row>
    <row r="779" spans="1:36" x14ac:dyDescent="0.25">
      <c r="A779">
        <v>22</v>
      </c>
      <c r="C779" t="s">
        <v>59</v>
      </c>
      <c r="G779" s="1" t="s">
        <v>87</v>
      </c>
      <c r="I779" s="1" t="s">
        <v>187</v>
      </c>
      <c r="J779">
        <v>14</v>
      </c>
      <c r="K779" t="s">
        <v>60</v>
      </c>
      <c r="W779" s="1" t="s">
        <v>75</v>
      </c>
      <c r="AB779" t="s">
        <v>85</v>
      </c>
      <c r="AC779" t="str">
        <f t="shared" si="8"/>
        <v>A14RT-B11</v>
      </c>
      <c r="AF779" t="s">
        <v>129</v>
      </c>
    </row>
    <row r="780" spans="1:36" x14ac:dyDescent="0.25">
      <c r="A780">
        <v>23</v>
      </c>
      <c r="C780" t="s">
        <v>59</v>
      </c>
      <c r="G780" s="1" t="s">
        <v>87</v>
      </c>
      <c r="I780" s="1" t="s">
        <v>187</v>
      </c>
      <c r="J780">
        <v>14</v>
      </c>
      <c r="K780" t="s">
        <v>60</v>
      </c>
      <c r="W780" s="1" t="s">
        <v>75</v>
      </c>
      <c r="AB780" t="s">
        <v>85</v>
      </c>
      <c r="AC780" t="str">
        <f t="shared" si="8"/>
        <v>A14RT-A12</v>
      </c>
      <c r="AD780" s="9">
        <v>43370</v>
      </c>
      <c r="AE780">
        <v>28</v>
      </c>
      <c r="AF780" t="s">
        <v>375</v>
      </c>
      <c r="AG780" t="s">
        <v>1047</v>
      </c>
      <c r="AH780">
        <v>13</v>
      </c>
      <c r="AI780">
        <v>1</v>
      </c>
      <c r="AJ780" s="63">
        <v>0.64583333333333337</v>
      </c>
    </row>
    <row r="781" spans="1:36" x14ac:dyDescent="0.25">
      <c r="A781">
        <v>24</v>
      </c>
      <c r="C781" t="s">
        <v>59</v>
      </c>
      <c r="G781" s="1" t="s">
        <v>87</v>
      </c>
      <c r="I781" s="1" t="s">
        <v>187</v>
      </c>
      <c r="J781">
        <v>14</v>
      </c>
      <c r="K781" t="s">
        <v>60</v>
      </c>
      <c r="W781" s="1" t="s">
        <v>75</v>
      </c>
      <c r="AB781" t="s">
        <v>85</v>
      </c>
      <c r="AC781" t="str">
        <f t="shared" si="8"/>
        <v>A14RT-F12</v>
      </c>
      <c r="AD781" s="9">
        <v>43371</v>
      </c>
      <c r="AE781">
        <v>29</v>
      </c>
      <c r="AF781" t="s">
        <v>121</v>
      </c>
      <c r="AG781" t="s">
        <v>1047</v>
      </c>
      <c r="AH781">
        <v>6</v>
      </c>
      <c r="AI781">
        <v>6</v>
      </c>
      <c r="AJ781" s="63">
        <v>0.5</v>
      </c>
    </row>
    <row r="782" spans="1:36" x14ac:dyDescent="0.25">
      <c r="A782">
        <v>25</v>
      </c>
      <c r="C782" t="s">
        <v>59</v>
      </c>
      <c r="G782" s="1" t="s">
        <v>87</v>
      </c>
      <c r="I782" s="1" t="s">
        <v>187</v>
      </c>
      <c r="J782">
        <v>14</v>
      </c>
      <c r="K782" t="s">
        <v>60</v>
      </c>
      <c r="W782" s="1" t="s">
        <v>75</v>
      </c>
      <c r="AB782" t="s">
        <v>85</v>
      </c>
      <c r="AC782" t="str">
        <f t="shared" si="8"/>
        <v>A14RT-C1</v>
      </c>
      <c r="AF782" t="s">
        <v>146</v>
      </c>
    </row>
    <row r="783" spans="1:36" x14ac:dyDescent="0.25">
      <c r="A783">
        <v>26</v>
      </c>
      <c r="C783" t="s">
        <v>59</v>
      </c>
      <c r="G783" s="1" t="s">
        <v>87</v>
      </c>
      <c r="I783" s="1" t="s">
        <v>187</v>
      </c>
      <c r="J783">
        <v>14</v>
      </c>
      <c r="K783" t="s">
        <v>60</v>
      </c>
      <c r="W783" s="1" t="s">
        <v>75</v>
      </c>
      <c r="AB783" t="s">
        <v>85</v>
      </c>
      <c r="AC783" t="str">
        <f t="shared" si="8"/>
        <v>A14RT-E7</v>
      </c>
      <c r="AD783" s="9">
        <v>43373</v>
      </c>
      <c r="AE783">
        <v>31</v>
      </c>
      <c r="AF783" t="s">
        <v>131</v>
      </c>
      <c r="AG783" t="s">
        <v>1047</v>
      </c>
      <c r="AH783">
        <v>22</v>
      </c>
      <c r="AI783">
        <v>6</v>
      </c>
      <c r="AJ783" s="63">
        <v>0.52777777777777779</v>
      </c>
    </row>
    <row r="784" spans="1:36" x14ac:dyDescent="0.25">
      <c r="A784">
        <v>27</v>
      </c>
      <c r="C784" t="s">
        <v>59</v>
      </c>
      <c r="G784" s="1" t="s">
        <v>87</v>
      </c>
      <c r="I784" s="1" t="s">
        <v>187</v>
      </c>
      <c r="J784">
        <v>14</v>
      </c>
      <c r="K784" t="s">
        <v>60</v>
      </c>
      <c r="W784" s="1" t="s">
        <v>75</v>
      </c>
      <c r="AB784" t="s">
        <v>85</v>
      </c>
      <c r="AC784" t="str">
        <f t="shared" si="8"/>
        <v>A14RT-E1</v>
      </c>
      <c r="AD784" s="9">
        <v>43370</v>
      </c>
      <c r="AE784">
        <v>28</v>
      </c>
      <c r="AF784" t="s">
        <v>137</v>
      </c>
      <c r="AG784" t="s">
        <v>1047</v>
      </c>
      <c r="AH784">
        <v>9</v>
      </c>
      <c r="AI784">
        <v>1</v>
      </c>
      <c r="AJ784" s="63">
        <v>0.64583333333333337</v>
      </c>
    </row>
    <row r="785" spans="1:32" x14ac:dyDescent="0.25">
      <c r="A785">
        <v>28</v>
      </c>
      <c r="C785" t="s">
        <v>59</v>
      </c>
      <c r="G785" s="1" t="s">
        <v>87</v>
      </c>
      <c r="I785" s="1" t="s">
        <v>187</v>
      </c>
      <c r="J785">
        <v>14</v>
      </c>
      <c r="K785" t="s">
        <v>60</v>
      </c>
      <c r="W785" s="1" t="s">
        <v>75</v>
      </c>
      <c r="AB785" t="s">
        <v>85</v>
      </c>
      <c r="AC785" t="str">
        <f t="shared" si="8"/>
        <v>A14RT-C12</v>
      </c>
      <c r="AF785" t="s">
        <v>394</v>
      </c>
    </row>
    <row r="786" spans="1:32" x14ac:dyDescent="0.25">
      <c r="A786">
        <v>29</v>
      </c>
      <c r="C786" t="s">
        <v>59</v>
      </c>
      <c r="G786" s="1" t="s">
        <v>87</v>
      </c>
      <c r="I786" s="1" t="s">
        <v>187</v>
      </c>
      <c r="J786">
        <v>14</v>
      </c>
      <c r="K786" t="s">
        <v>60</v>
      </c>
      <c r="W786" s="1" t="s">
        <v>75</v>
      </c>
      <c r="AB786" t="s">
        <v>85</v>
      </c>
      <c r="AC786" t="str">
        <f t="shared" si="8"/>
        <v>A14RT-H2</v>
      </c>
      <c r="AF786" t="s">
        <v>122</v>
      </c>
    </row>
    <row r="787" spans="1:32" x14ac:dyDescent="0.25">
      <c r="A787">
        <v>30</v>
      </c>
      <c r="C787" t="s">
        <v>59</v>
      </c>
      <c r="G787" s="1" t="s">
        <v>87</v>
      </c>
      <c r="I787" s="1" t="s">
        <v>187</v>
      </c>
      <c r="J787">
        <v>14</v>
      </c>
      <c r="K787" t="s">
        <v>60</v>
      </c>
      <c r="W787" s="1" t="s">
        <v>75</v>
      </c>
      <c r="AB787" t="s">
        <v>85</v>
      </c>
      <c r="AC787" t="str">
        <f t="shared" si="8"/>
        <v>A14RT-E3</v>
      </c>
      <c r="AF787" t="s">
        <v>179</v>
      </c>
    </row>
    <row r="788" spans="1:32" x14ac:dyDescent="0.25">
      <c r="A788">
        <v>1</v>
      </c>
      <c r="C788" t="s">
        <v>59</v>
      </c>
      <c r="G788" s="1" t="s">
        <v>87</v>
      </c>
      <c r="I788" s="1" t="s">
        <v>187</v>
      </c>
      <c r="J788">
        <v>14</v>
      </c>
      <c r="K788" t="s">
        <v>60</v>
      </c>
      <c r="W788" s="1" t="s">
        <v>75</v>
      </c>
      <c r="AB788" t="s">
        <v>86</v>
      </c>
      <c r="AC788" t="str">
        <f t="shared" si="8"/>
        <v>A14SO-G4</v>
      </c>
      <c r="AF788" t="s">
        <v>243</v>
      </c>
    </row>
    <row r="789" spans="1:32" x14ac:dyDescent="0.25">
      <c r="A789">
        <v>2</v>
      </c>
      <c r="C789" t="s">
        <v>59</v>
      </c>
      <c r="G789" s="1" t="s">
        <v>87</v>
      </c>
      <c r="I789" s="1" t="s">
        <v>187</v>
      </c>
      <c r="J789">
        <v>14</v>
      </c>
      <c r="K789" t="s">
        <v>60</v>
      </c>
      <c r="W789" s="1" t="s">
        <v>75</v>
      </c>
      <c r="AB789" t="s">
        <v>86</v>
      </c>
      <c r="AC789" t="str">
        <f t="shared" si="8"/>
        <v>A14SO-A10</v>
      </c>
      <c r="AF789" t="s">
        <v>138</v>
      </c>
    </row>
    <row r="790" spans="1:32" x14ac:dyDescent="0.25">
      <c r="A790">
        <v>3</v>
      </c>
      <c r="C790" t="s">
        <v>59</v>
      </c>
      <c r="G790" s="1" t="s">
        <v>87</v>
      </c>
      <c r="I790" s="1" t="s">
        <v>187</v>
      </c>
      <c r="J790">
        <v>14</v>
      </c>
      <c r="K790" t="s">
        <v>60</v>
      </c>
      <c r="W790" s="1" t="s">
        <v>75</v>
      </c>
      <c r="AB790" t="s">
        <v>86</v>
      </c>
      <c r="AC790" t="str">
        <f t="shared" si="8"/>
        <v>A14SO-C8</v>
      </c>
      <c r="AF790" t="s">
        <v>238</v>
      </c>
    </row>
    <row r="791" spans="1:32" x14ac:dyDescent="0.25">
      <c r="A791">
        <v>4</v>
      </c>
      <c r="C791" t="s">
        <v>59</v>
      </c>
      <c r="G791" s="1" t="s">
        <v>87</v>
      </c>
      <c r="I791" s="1" t="s">
        <v>187</v>
      </c>
      <c r="J791">
        <v>14</v>
      </c>
      <c r="K791" t="s">
        <v>60</v>
      </c>
      <c r="W791" s="1" t="s">
        <v>75</v>
      </c>
      <c r="AB791" t="s">
        <v>86</v>
      </c>
      <c r="AC791" t="str">
        <f t="shared" si="8"/>
        <v>A14SO-C4</v>
      </c>
      <c r="AF791" t="s">
        <v>161</v>
      </c>
    </row>
    <row r="792" spans="1:32" x14ac:dyDescent="0.25">
      <c r="A792">
        <v>5</v>
      </c>
      <c r="C792" t="s">
        <v>59</v>
      </c>
      <c r="G792" s="1" t="s">
        <v>87</v>
      </c>
      <c r="I792" s="1" t="s">
        <v>187</v>
      </c>
      <c r="J792">
        <v>14</v>
      </c>
      <c r="K792" t="s">
        <v>60</v>
      </c>
      <c r="W792" s="1" t="s">
        <v>75</v>
      </c>
      <c r="AB792" t="s">
        <v>86</v>
      </c>
      <c r="AC792" t="str">
        <f t="shared" si="8"/>
        <v>A14SO-D10</v>
      </c>
      <c r="AF792" t="s">
        <v>462</v>
      </c>
    </row>
    <row r="793" spans="1:32" x14ac:dyDescent="0.25">
      <c r="A793">
        <v>6</v>
      </c>
      <c r="C793" t="s">
        <v>59</v>
      </c>
      <c r="G793" s="1" t="s">
        <v>87</v>
      </c>
      <c r="I793" s="1" t="s">
        <v>187</v>
      </c>
      <c r="J793">
        <v>14</v>
      </c>
      <c r="K793" t="s">
        <v>60</v>
      </c>
      <c r="W793" s="1" t="s">
        <v>75</v>
      </c>
      <c r="AB793" t="s">
        <v>86</v>
      </c>
      <c r="AC793" t="str">
        <f t="shared" si="8"/>
        <v>A14SO-G5</v>
      </c>
      <c r="AF793" t="s">
        <v>428</v>
      </c>
    </row>
    <row r="794" spans="1:32" x14ac:dyDescent="0.25">
      <c r="A794">
        <v>7</v>
      </c>
      <c r="C794" t="s">
        <v>59</v>
      </c>
      <c r="G794" s="1" t="s">
        <v>87</v>
      </c>
      <c r="I794" s="1" t="s">
        <v>187</v>
      </c>
      <c r="J794">
        <v>14</v>
      </c>
      <c r="K794" t="s">
        <v>60</v>
      </c>
      <c r="W794" s="1" t="s">
        <v>75</v>
      </c>
      <c r="AB794" t="s">
        <v>86</v>
      </c>
      <c r="AC794" t="str">
        <f t="shared" si="8"/>
        <v>A14SO-F9</v>
      </c>
      <c r="AF794" t="s">
        <v>240</v>
      </c>
    </row>
    <row r="795" spans="1:32" x14ac:dyDescent="0.25">
      <c r="A795">
        <v>8</v>
      </c>
      <c r="C795" t="s">
        <v>59</v>
      </c>
      <c r="G795" s="1" t="s">
        <v>87</v>
      </c>
      <c r="I795" s="1" t="s">
        <v>187</v>
      </c>
      <c r="J795">
        <v>14</v>
      </c>
      <c r="K795" t="s">
        <v>60</v>
      </c>
      <c r="W795" s="1" t="s">
        <v>75</v>
      </c>
      <c r="AB795" t="s">
        <v>86</v>
      </c>
      <c r="AC795" t="str">
        <f t="shared" si="8"/>
        <v>A14SO-D4</v>
      </c>
      <c r="AF795" t="s">
        <v>236</v>
      </c>
    </row>
    <row r="796" spans="1:32" x14ac:dyDescent="0.25">
      <c r="A796">
        <v>9</v>
      </c>
      <c r="C796" t="s">
        <v>59</v>
      </c>
      <c r="G796" s="1" t="s">
        <v>87</v>
      </c>
      <c r="I796" s="1" t="s">
        <v>187</v>
      </c>
      <c r="J796">
        <v>14</v>
      </c>
      <c r="K796" t="s">
        <v>60</v>
      </c>
      <c r="W796" s="1" t="s">
        <v>75</v>
      </c>
      <c r="AB796" t="s">
        <v>86</v>
      </c>
      <c r="AC796" t="str">
        <f t="shared" si="8"/>
        <v>A14SO-H5</v>
      </c>
      <c r="AF796" t="s">
        <v>145</v>
      </c>
    </row>
    <row r="797" spans="1:32" x14ac:dyDescent="0.25">
      <c r="A797">
        <v>10</v>
      </c>
      <c r="C797" t="s">
        <v>59</v>
      </c>
      <c r="G797" s="1" t="s">
        <v>87</v>
      </c>
      <c r="I797" s="1" t="s">
        <v>187</v>
      </c>
      <c r="J797">
        <v>14</v>
      </c>
      <c r="K797" t="s">
        <v>60</v>
      </c>
      <c r="W797" s="1" t="s">
        <v>75</v>
      </c>
      <c r="AB797" t="s">
        <v>86</v>
      </c>
      <c r="AC797" t="str">
        <f t="shared" si="8"/>
        <v>A14SO-F4</v>
      </c>
      <c r="AF797" t="s">
        <v>150</v>
      </c>
    </row>
    <row r="798" spans="1:32" x14ac:dyDescent="0.25">
      <c r="A798">
        <v>11</v>
      </c>
      <c r="C798" t="s">
        <v>59</v>
      </c>
      <c r="G798" s="1" t="s">
        <v>87</v>
      </c>
      <c r="I798" s="1" t="s">
        <v>187</v>
      </c>
      <c r="J798">
        <v>14</v>
      </c>
      <c r="K798" t="s">
        <v>60</v>
      </c>
      <c r="W798" s="1" t="s">
        <v>75</v>
      </c>
      <c r="AB798" t="s">
        <v>86</v>
      </c>
      <c r="AC798" t="str">
        <f t="shared" si="8"/>
        <v>A14SO-C6</v>
      </c>
      <c r="AF798" t="s">
        <v>168</v>
      </c>
    </row>
    <row r="799" spans="1:32" x14ac:dyDescent="0.25">
      <c r="A799">
        <v>12</v>
      </c>
      <c r="C799" t="s">
        <v>59</v>
      </c>
      <c r="G799" s="1" t="s">
        <v>87</v>
      </c>
      <c r="I799" s="1" t="s">
        <v>187</v>
      </c>
      <c r="J799">
        <v>14</v>
      </c>
      <c r="K799" t="s">
        <v>60</v>
      </c>
      <c r="W799" s="1" t="s">
        <v>75</v>
      </c>
      <c r="AB799" t="s">
        <v>86</v>
      </c>
      <c r="AC799" t="str">
        <f t="shared" si="8"/>
        <v>A14SO-D8</v>
      </c>
      <c r="AF799" t="s">
        <v>170</v>
      </c>
    </row>
    <row r="800" spans="1:32" x14ac:dyDescent="0.25">
      <c r="A800">
        <v>13</v>
      </c>
      <c r="C800" t="s">
        <v>59</v>
      </c>
      <c r="G800" s="1" t="s">
        <v>87</v>
      </c>
      <c r="I800" s="1" t="s">
        <v>187</v>
      </c>
      <c r="J800">
        <v>14</v>
      </c>
      <c r="K800" t="s">
        <v>60</v>
      </c>
      <c r="W800" s="1" t="s">
        <v>75</v>
      </c>
      <c r="AB800" t="s">
        <v>86</v>
      </c>
      <c r="AC800" t="str">
        <f t="shared" si="8"/>
        <v>A14SO-A3</v>
      </c>
      <c r="AF800" t="s">
        <v>245</v>
      </c>
    </row>
    <row r="801" spans="1:32" x14ac:dyDescent="0.25">
      <c r="A801">
        <v>14</v>
      </c>
      <c r="C801" t="s">
        <v>59</v>
      </c>
      <c r="G801" s="1" t="s">
        <v>87</v>
      </c>
      <c r="I801" s="1" t="s">
        <v>187</v>
      </c>
      <c r="J801">
        <v>14</v>
      </c>
      <c r="K801" t="s">
        <v>60</v>
      </c>
      <c r="W801" s="1" t="s">
        <v>75</v>
      </c>
      <c r="AB801" t="s">
        <v>86</v>
      </c>
      <c r="AC801" t="str">
        <f t="shared" si="8"/>
        <v>A14SO-B3</v>
      </c>
      <c r="AF801" t="s">
        <v>242</v>
      </c>
    </row>
    <row r="802" spans="1:32" x14ac:dyDescent="0.25">
      <c r="A802">
        <v>15</v>
      </c>
      <c r="C802" t="s">
        <v>59</v>
      </c>
      <c r="G802" s="1" t="s">
        <v>87</v>
      </c>
      <c r="I802" s="1" t="s">
        <v>187</v>
      </c>
      <c r="J802">
        <v>14</v>
      </c>
      <c r="K802" t="s">
        <v>60</v>
      </c>
      <c r="W802" s="1" t="s">
        <v>75</v>
      </c>
      <c r="AB802" t="s">
        <v>86</v>
      </c>
      <c r="AC802" t="str">
        <f t="shared" si="8"/>
        <v>A14SO-F5</v>
      </c>
      <c r="AF802" t="s">
        <v>250</v>
      </c>
    </row>
    <row r="803" spans="1:32" x14ac:dyDescent="0.25">
      <c r="A803">
        <v>16</v>
      </c>
      <c r="C803" t="s">
        <v>58</v>
      </c>
      <c r="G803" s="1" t="s">
        <v>87</v>
      </c>
      <c r="I803" s="1" t="s">
        <v>187</v>
      </c>
      <c r="J803">
        <v>14</v>
      </c>
      <c r="K803" t="s">
        <v>60</v>
      </c>
      <c r="W803" s="1" t="s">
        <v>75</v>
      </c>
      <c r="AB803" t="s">
        <v>86</v>
      </c>
      <c r="AC803" t="str">
        <f t="shared" si="8"/>
        <v>A14SO-B10</v>
      </c>
      <c r="AF803" t="s">
        <v>154</v>
      </c>
    </row>
    <row r="804" spans="1:32" x14ac:dyDescent="0.25">
      <c r="A804">
        <v>17</v>
      </c>
      <c r="C804" t="s">
        <v>58</v>
      </c>
      <c r="G804" s="1" t="s">
        <v>87</v>
      </c>
      <c r="I804" s="1" t="s">
        <v>187</v>
      </c>
      <c r="J804">
        <v>14</v>
      </c>
      <c r="K804" t="s">
        <v>60</v>
      </c>
      <c r="W804" s="1" t="s">
        <v>75</v>
      </c>
      <c r="AB804" t="s">
        <v>86</v>
      </c>
      <c r="AC804" t="str">
        <f t="shared" si="8"/>
        <v>A14SO-D12</v>
      </c>
      <c r="AF804" t="s">
        <v>162</v>
      </c>
    </row>
    <row r="805" spans="1:32" x14ac:dyDescent="0.25">
      <c r="A805">
        <v>18</v>
      </c>
      <c r="C805" t="s">
        <v>58</v>
      </c>
      <c r="G805" s="1" t="s">
        <v>87</v>
      </c>
      <c r="I805" s="1" t="s">
        <v>187</v>
      </c>
      <c r="J805">
        <v>14</v>
      </c>
      <c r="K805" t="s">
        <v>60</v>
      </c>
      <c r="W805" s="1" t="s">
        <v>75</v>
      </c>
      <c r="AB805" t="s">
        <v>86</v>
      </c>
      <c r="AC805" t="str">
        <f t="shared" si="8"/>
        <v>A14SO-B6</v>
      </c>
      <c r="AF805" t="s">
        <v>130</v>
      </c>
    </row>
    <row r="806" spans="1:32" x14ac:dyDescent="0.25">
      <c r="A806">
        <v>19</v>
      </c>
      <c r="C806" t="s">
        <v>58</v>
      </c>
      <c r="G806" s="1" t="s">
        <v>87</v>
      </c>
      <c r="I806" s="1" t="s">
        <v>187</v>
      </c>
      <c r="J806">
        <v>14</v>
      </c>
      <c r="K806" t="s">
        <v>60</v>
      </c>
      <c r="W806" s="1" t="s">
        <v>75</v>
      </c>
      <c r="AB806" t="s">
        <v>86</v>
      </c>
      <c r="AC806" t="str">
        <f t="shared" si="8"/>
        <v>A14SO-G12</v>
      </c>
      <c r="AF806" t="s">
        <v>147</v>
      </c>
    </row>
    <row r="807" spans="1:32" x14ac:dyDescent="0.25">
      <c r="A807">
        <v>20</v>
      </c>
      <c r="C807" t="s">
        <v>58</v>
      </c>
      <c r="G807" s="1" t="s">
        <v>87</v>
      </c>
      <c r="I807" s="1" t="s">
        <v>187</v>
      </c>
      <c r="J807">
        <v>14</v>
      </c>
      <c r="K807" t="s">
        <v>60</v>
      </c>
      <c r="W807" s="1" t="s">
        <v>75</v>
      </c>
      <c r="AB807" t="s">
        <v>86</v>
      </c>
      <c r="AC807" t="str">
        <f t="shared" si="8"/>
        <v>A14SO-A8</v>
      </c>
      <c r="AF807" t="s">
        <v>166</v>
      </c>
    </row>
    <row r="808" spans="1:32" x14ac:dyDescent="0.25">
      <c r="A808">
        <v>21</v>
      </c>
      <c r="C808" t="s">
        <v>58</v>
      </c>
      <c r="G808" s="1" t="s">
        <v>87</v>
      </c>
      <c r="I808" s="1" t="s">
        <v>187</v>
      </c>
      <c r="J808">
        <v>14</v>
      </c>
      <c r="K808" t="s">
        <v>60</v>
      </c>
      <c r="W808" s="1" t="s">
        <v>75</v>
      </c>
      <c r="AB808" t="s">
        <v>86</v>
      </c>
      <c r="AC808" t="str">
        <f t="shared" si="8"/>
        <v>A14SO-G6</v>
      </c>
      <c r="AF808" t="s">
        <v>235</v>
      </c>
    </row>
    <row r="809" spans="1:32" x14ac:dyDescent="0.25">
      <c r="A809">
        <v>22</v>
      </c>
      <c r="C809" t="s">
        <v>58</v>
      </c>
      <c r="G809" s="1" t="s">
        <v>87</v>
      </c>
      <c r="I809" s="1" t="s">
        <v>187</v>
      </c>
      <c r="J809">
        <v>14</v>
      </c>
      <c r="K809" t="s">
        <v>60</v>
      </c>
      <c r="W809" s="1" t="s">
        <v>75</v>
      </c>
      <c r="AB809" t="s">
        <v>86</v>
      </c>
      <c r="AC809" t="str">
        <f t="shared" si="8"/>
        <v>A14SO-B12</v>
      </c>
      <c r="AF809" t="s">
        <v>132</v>
      </c>
    </row>
    <row r="810" spans="1:32" x14ac:dyDescent="0.25">
      <c r="A810">
        <v>23</v>
      </c>
      <c r="C810" t="s">
        <v>58</v>
      </c>
      <c r="G810" s="1" t="s">
        <v>87</v>
      </c>
      <c r="I810" s="1" t="s">
        <v>187</v>
      </c>
      <c r="J810">
        <v>14</v>
      </c>
      <c r="K810" t="s">
        <v>60</v>
      </c>
      <c r="W810" s="1" t="s">
        <v>75</v>
      </c>
      <c r="AB810" t="s">
        <v>86</v>
      </c>
      <c r="AC810" t="str">
        <f t="shared" si="8"/>
        <v>A14SO-H1</v>
      </c>
      <c r="AF810" t="s">
        <v>239</v>
      </c>
    </row>
    <row r="811" spans="1:32" x14ac:dyDescent="0.25">
      <c r="A811">
        <v>24</v>
      </c>
      <c r="C811" t="s">
        <v>58</v>
      </c>
      <c r="G811" s="1" t="s">
        <v>87</v>
      </c>
      <c r="I811" s="1" t="s">
        <v>187</v>
      </c>
      <c r="J811">
        <v>14</v>
      </c>
      <c r="K811" t="s">
        <v>60</v>
      </c>
      <c r="W811" s="1" t="s">
        <v>75</v>
      </c>
      <c r="AB811" t="s">
        <v>86</v>
      </c>
      <c r="AC811" t="str">
        <f t="shared" si="8"/>
        <v>A14SO-G8</v>
      </c>
      <c r="AF811" t="s">
        <v>148</v>
      </c>
    </row>
    <row r="812" spans="1:32" x14ac:dyDescent="0.25">
      <c r="A812">
        <v>25</v>
      </c>
      <c r="C812" t="s">
        <v>58</v>
      </c>
      <c r="G812" s="1" t="s">
        <v>87</v>
      </c>
      <c r="I812" s="1" t="s">
        <v>187</v>
      </c>
      <c r="J812">
        <v>14</v>
      </c>
      <c r="K812" t="s">
        <v>60</v>
      </c>
      <c r="W812" s="1" t="s">
        <v>75</v>
      </c>
      <c r="AB812" t="s">
        <v>86</v>
      </c>
      <c r="AC812" t="str">
        <f t="shared" si="8"/>
        <v>A14SO-C9</v>
      </c>
      <c r="AF812" t="s">
        <v>176</v>
      </c>
    </row>
    <row r="813" spans="1:32" x14ac:dyDescent="0.25">
      <c r="A813">
        <v>26</v>
      </c>
      <c r="C813" t="s">
        <v>58</v>
      </c>
      <c r="G813" s="1" t="s">
        <v>87</v>
      </c>
      <c r="I813" s="1" t="s">
        <v>187</v>
      </c>
      <c r="J813">
        <v>14</v>
      </c>
      <c r="K813" t="s">
        <v>60</v>
      </c>
      <c r="W813" s="1" t="s">
        <v>75</v>
      </c>
      <c r="AB813" t="s">
        <v>86</v>
      </c>
      <c r="AC813" t="str">
        <f t="shared" si="8"/>
        <v>A14SO-D7</v>
      </c>
      <c r="AF813" t="s">
        <v>376</v>
      </c>
    </row>
    <row r="814" spans="1:32" x14ac:dyDescent="0.25">
      <c r="A814">
        <v>27</v>
      </c>
      <c r="C814" t="s">
        <v>58</v>
      </c>
      <c r="G814" s="1" t="s">
        <v>87</v>
      </c>
      <c r="I814" s="1" t="s">
        <v>187</v>
      </c>
      <c r="J814">
        <v>14</v>
      </c>
      <c r="K814" t="s">
        <v>60</v>
      </c>
      <c r="W814" s="1" t="s">
        <v>75</v>
      </c>
      <c r="AB814" t="s">
        <v>86</v>
      </c>
      <c r="AC814" t="str">
        <f t="shared" si="8"/>
        <v>A14SO-H10</v>
      </c>
      <c r="AF814" t="s">
        <v>174</v>
      </c>
    </row>
    <row r="815" spans="1:32" x14ac:dyDescent="0.25">
      <c r="A815">
        <v>28</v>
      </c>
      <c r="C815" t="s">
        <v>58</v>
      </c>
      <c r="G815" s="1" t="s">
        <v>87</v>
      </c>
      <c r="I815" s="1" t="s">
        <v>187</v>
      </c>
      <c r="J815">
        <v>14</v>
      </c>
      <c r="K815" t="s">
        <v>60</v>
      </c>
      <c r="W815" s="1" t="s">
        <v>75</v>
      </c>
      <c r="AB815" t="s">
        <v>86</v>
      </c>
      <c r="AC815" t="str">
        <f t="shared" si="8"/>
        <v>A14SO-F1</v>
      </c>
      <c r="AF815" t="s">
        <v>157</v>
      </c>
    </row>
    <row r="816" spans="1:32" x14ac:dyDescent="0.25">
      <c r="A816">
        <v>29</v>
      </c>
      <c r="C816" t="s">
        <v>58</v>
      </c>
      <c r="G816" s="1" t="s">
        <v>87</v>
      </c>
      <c r="I816" s="1" t="s">
        <v>187</v>
      </c>
      <c r="J816">
        <v>14</v>
      </c>
      <c r="K816" t="s">
        <v>60</v>
      </c>
      <c r="W816" s="1" t="s">
        <v>75</v>
      </c>
      <c r="AB816" t="s">
        <v>86</v>
      </c>
      <c r="AC816" t="str">
        <f t="shared" si="8"/>
        <v>A14SO-C3</v>
      </c>
      <c r="AF816" t="s">
        <v>392</v>
      </c>
    </row>
    <row r="817" spans="1:32" x14ac:dyDescent="0.25">
      <c r="A817">
        <v>30</v>
      </c>
      <c r="C817" t="s">
        <v>58</v>
      </c>
      <c r="G817" s="1" t="s">
        <v>87</v>
      </c>
      <c r="I817" s="1" t="s">
        <v>187</v>
      </c>
      <c r="J817">
        <v>14</v>
      </c>
      <c r="K817" t="s">
        <v>60</v>
      </c>
      <c r="W817" s="1" t="s">
        <v>75</v>
      </c>
      <c r="AB817" t="s">
        <v>86</v>
      </c>
      <c r="AC817" t="str">
        <f t="shared" si="8"/>
        <v>A14SO-C10</v>
      </c>
      <c r="AF817" t="s">
        <v>126</v>
      </c>
    </row>
    <row r="818" spans="1:32" x14ac:dyDescent="0.25">
      <c r="A818">
        <v>1</v>
      </c>
      <c r="C818" t="s">
        <v>58</v>
      </c>
      <c r="G818" s="1" t="s">
        <v>87</v>
      </c>
      <c r="I818" s="1" t="s">
        <v>613</v>
      </c>
      <c r="J818">
        <v>15</v>
      </c>
      <c r="K818" t="s">
        <v>60</v>
      </c>
      <c r="W818" s="1" t="s">
        <v>76</v>
      </c>
      <c r="AB818" t="s">
        <v>84</v>
      </c>
      <c r="AC818" t="s">
        <v>614</v>
      </c>
    </row>
    <row r="819" spans="1:32" x14ac:dyDescent="0.25">
      <c r="A819">
        <v>2</v>
      </c>
      <c r="C819" t="s">
        <v>58</v>
      </c>
      <c r="G819" s="1" t="s">
        <v>87</v>
      </c>
      <c r="I819" s="1" t="s">
        <v>613</v>
      </c>
      <c r="J819">
        <v>15</v>
      </c>
      <c r="K819" t="s">
        <v>60</v>
      </c>
      <c r="W819" s="1" t="s">
        <v>76</v>
      </c>
      <c r="AB819" t="s">
        <v>84</v>
      </c>
      <c r="AC819" t="s">
        <v>615</v>
      </c>
    </row>
    <row r="820" spans="1:32" x14ac:dyDescent="0.25">
      <c r="A820">
        <v>3</v>
      </c>
      <c r="C820" t="s">
        <v>58</v>
      </c>
      <c r="G820" s="1" t="s">
        <v>87</v>
      </c>
      <c r="I820" s="1" t="s">
        <v>613</v>
      </c>
      <c r="J820">
        <v>15</v>
      </c>
      <c r="K820" t="s">
        <v>60</v>
      </c>
      <c r="W820" s="1" t="s">
        <v>76</v>
      </c>
      <c r="AB820" t="s">
        <v>84</v>
      </c>
      <c r="AC820" t="s">
        <v>616</v>
      </c>
    </row>
    <row r="821" spans="1:32" x14ac:dyDescent="0.25">
      <c r="A821">
        <v>4</v>
      </c>
      <c r="C821" t="s">
        <v>58</v>
      </c>
      <c r="G821" s="1" t="s">
        <v>87</v>
      </c>
      <c r="I821" s="1" t="s">
        <v>613</v>
      </c>
      <c r="J821">
        <v>15</v>
      </c>
      <c r="K821" t="s">
        <v>60</v>
      </c>
      <c r="W821" s="1" t="s">
        <v>76</v>
      </c>
      <c r="AB821" t="s">
        <v>84</v>
      </c>
      <c r="AC821" t="s">
        <v>617</v>
      </c>
    </row>
    <row r="822" spans="1:32" x14ac:dyDescent="0.25">
      <c r="A822">
        <v>5</v>
      </c>
      <c r="C822" t="s">
        <v>58</v>
      </c>
      <c r="G822" s="1" t="s">
        <v>87</v>
      </c>
      <c r="I822" s="1" t="s">
        <v>613</v>
      </c>
      <c r="J822">
        <v>15</v>
      </c>
      <c r="K822" t="s">
        <v>60</v>
      </c>
      <c r="W822" s="1" t="s">
        <v>76</v>
      </c>
      <c r="AB822" t="s">
        <v>84</v>
      </c>
      <c r="AC822" t="s">
        <v>618</v>
      </c>
    </row>
    <row r="823" spans="1:32" x14ac:dyDescent="0.25">
      <c r="A823">
        <v>6</v>
      </c>
      <c r="C823" t="s">
        <v>58</v>
      </c>
      <c r="G823" s="1" t="s">
        <v>87</v>
      </c>
      <c r="I823" s="1" t="s">
        <v>613</v>
      </c>
      <c r="J823">
        <v>15</v>
      </c>
      <c r="K823" t="s">
        <v>60</v>
      </c>
      <c r="W823" s="1" t="s">
        <v>76</v>
      </c>
      <c r="AB823" t="s">
        <v>84</v>
      </c>
      <c r="AC823" t="s">
        <v>619</v>
      </c>
    </row>
    <row r="824" spans="1:32" x14ac:dyDescent="0.25">
      <c r="A824">
        <v>7</v>
      </c>
      <c r="C824" t="s">
        <v>58</v>
      </c>
      <c r="G824" s="1" t="s">
        <v>87</v>
      </c>
      <c r="I824" s="1" t="s">
        <v>613</v>
      </c>
      <c r="J824">
        <v>15</v>
      </c>
      <c r="K824" t="s">
        <v>60</v>
      </c>
      <c r="W824" s="1" t="s">
        <v>76</v>
      </c>
      <c r="AB824" t="s">
        <v>84</v>
      </c>
      <c r="AC824" t="s">
        <v>620</v>
      </c>
    </row>
    <row r="825" spans="1:32" x14ac:dyDescent="0.25">
      <c r="A825">
        <v>8</v>
      </c>
      <c r="C825" t="s">
        <v>58</v>
      </c>
      <c r="G825" s="1" t="s">
        <v>87</v>
      </c>
      <c r="I825" s="1" t="s">
        <v>613</v>
      </c>
      <c r="J825">
        <v>15</v>
      </c>
      <c r="K825" t="s">
        <v>60</v>
      </c>
      <c r="W825" s="1" t="s">
        <v>76</v>
      </c>
      <c r="AB825" t="s">
        <v>84</v>
      </c>
      <c r="AC825" t="s">
        <v>621</v>
      </c>
    </row>
    <row r="826" spans="1:32" x14ac:dyDescent="0.25">
      <c r="A826">
        <v>9</v>
      </c>
      <c r="C826" t="s">
        <v>58</v>
      </c>
      <c r="G826" s="1" t="s">
        <v>87</v>
      </c>
      <c r="I826" s="1" t="s">
        <v>613</v>
      </c>
      <c r="J826">
        <v>15</v>
      </c>
      <c r="K826" t="s">
        <v>60</v>
      </c>
      <c r="W826" s="1" t="s">
        <v>76</v>
      </c>
      <c r="AB826" t="s">
        <v>84</v>
      </c>
      <c r="AC826" t="s">
        <v>622</v>
      </c>
    </row>
    <row r="827" spans="1:32" x14ac:dyDescent="0.25">
      <c r="A827">
        <v>10</v>
      </c>
      <c r="C827" t="s">
        <v>58</v>
      </c>
      <c r="G827" s="1" t="s">
        <v>87</v>
      </c>
      <c r="I827" s="1" t="s">
        <v>613</v>
      </c>
      <c r="J827">
        <v>15</v>
      </c>
      <c r="K827" t="s">
        <v>60</v>
      </c>
      <c r="W827" s="1" t="s">
        <v>76</v>
      </c>
      <c r="AB827" t="s">
        <v>84</v>
      </c>
      <c r="AC827" t="s">
        <v>623</v>
      </c>
    </row>
    <row r="828" spans="1:32" x14ac:dyDescent="0.25">
      <c r="A828">
        <v>11</v>
      </c>
      <c r="C828" t="s">
        <v>58</v>
      </c>
      <c r="G828" s="1" t="s">
        <v>87</v>
      </c>
      <c r="I828" s="1" t="s">
        <v>613</v>
      </c>
      <c r="J828">
        <v>15</v>
      </c>
      <c r="K828" t="s">
        <v>60</v>
      </c>
      <c r="W828" s="1" t="s">
        <v>76</v>
      </c>
      <c r="AB828" t="s">
        <v>84</v>
      </c>
      <c r="AC828" t="s">
        <v>624</v>
      </c>
    </row>
    <row r="829" spans="1:32" x14ac:dyDescent="0.25">
      <c r="A829">
        <v>12</v>
      </c>
      <c r="C829" t="s">
        <v>58</v>
      </c>
      <c r="G829" s="1" t="s">
        <v>87</v>
      </c>
      <c r="I829" s="1" t="s">
        <v>613</v>
      </c>
      <c r="J829">
        <v>15</v>
      </c>
      <c r="K829" t="s">
        <v>60</v>
      </c>
      <c r="W829" s="1" t="s">
        <v>76</v>
      </c>
      <c r="AB829" t="s">
        <v>84</v>
      </c>
      <c r="AC829" t="s">
        <v>625</v>
      </c>
    </row>
    <row r="830" spans="1:32" x14ac:dyDescent="0.25">
      <c r="A830">
        <v>13</v>
      </c>
      <c r="C830" t="s">
        <v>58</v>
      </c>
      <c r="G830" s="1" t="s">
        <v>87</v>
      </c>
      <c r="I830" s="1" t="s">
        <v>613</v>
      </c>
      <c r="J830">
        <v>15</v>
      </c>
      <c r="K830" t="s">
        <v>60</v>
      </c>
      <c r="W830" s="1" t="s">
        <v>76</v>
      </c>
      <c r="AB830" t="s">
        <v>84</v>
      </c>
      <c r="AC830" t="s">
        <v>626</v>
      </c>
    </row>
    <row r="831" spans="1:32" x14ac:dyDescent="0.25">
      <c r="A831">
        <v>14</v>
      </c>
      <c r="C831" t="s">
        <v>58</v>
      </c>
      <c r="G831" s="1" t="s">
        <v>87</v>
      </c>
      <c r="I831" s="1" t="s">
        <v>613</v>
      </c>
      <c r="J831">
        <v>15</v>
      </c>
      <c r="K831" t="s">
        <v>60</v>
      </c>
      <c r="W831" s="1" t="s">
        <v>76</v>
      </c>
      <c r="AB831" t="s">
        <v>84</v>
      </c>
      <c r="AC831" t="s">
        <v>627</v>
      </c>
    </row>
    <row r="832" spans="1:32" x14ac:dyDescent="0.25">
      <c r="A832">
        <v>15</v>
      </c>
      <c r="C832" t="s">
        <v>58</v>
      </c>
      <c r="G832" s="1" t="s">
        <v>87</v>
      </c>
      <c r="I832" s="1" t="s">
        <v>613</v>
      </c>
      <c r="J832">
        <v>15</v>
      </c>
      <c r="K832" t="s">
        <v>60</v>
      </c>
      <c r="W832" s="1" t="s">
        <v>76</v>
      </c>
      <c r="AB832" t="s">
        <v>84</v>
      </c>
      <c r="AC832" t="s">
        <v>628</v>
      </c>
    </row>
    <row r="833" spans="1:32" x14ac:dyDescent="0.25">
      <c r="A833">
        <v>16</v>
      </c>
      <c r="C833" t="s">
        <v>59</v>
      </c>
      <c r="G833" s="1" t="s">
        <v>87</v>
      </c>
      <c r="I833" s="1" t="s">
        <v>613</v>
      </c>
      <c r="J833">
        <v>15</v>
      </c>
      <c r="K833" t="s">
        <v>60</v>
      </c>
      <c r="W833" s="1" t="s">
        <v>76</v>
      </c>
      <c r="AB833" t="s">
        <v>84</v>
      </c>
      <c r="AC833" t="s">
        <v>629</v>
      </c>
    </row>
    <row r="834" spans="1:32" x14ac:dyDescent="0.25">
      <c r="A834">
        <v>17</v>
      </c>
      <c r="C834" t="s">
        <v>59</v>
      </c>
      <c r="G834" s="1" t="s">
        <v>87</v>
      </c>
      <c r="I834" s="1" t="s">
        <v>613</v>
      </c>
      <c r="J834">
        <v>15</v>
      </c>
      <c r="K834" t="s">
        <v>60</v>
      </c>
      <c r="W834" s="1" t="s">
        <v>76</v>
      </c>
      <c r="AB834" t="s">
        <v>84</v>
      </c>
      <c r="AC834" t="s">
        <v>630</v>
      </c>
    </row>
    <row r="835" spans="1:32" x14ac:dyDescent="0.25">
      <c r="A835">
        <v>18</v>
      </c>
      <c r="C835" t="s">
        <v>59</v>
      </c>
      <c r="G835" s="1" t="s">
        <v>87</v>
      </c>
      <c r="I835" s="1" t="s">
        <v>613</v>
      </c>
      <c r="J835">
        <v>15</v>
      </c>
      <c r="K835" t="s">
        <v>60</v>
      </c>
      <c r="W835" s="1" t="s">
        <v>76</v>
      </c>
      <c r="AB835" t="s">
        <v>84</v>
      </c>
      <c r="AC835" t="s">
        <v>631</v>
      </c>
    </row>
    <row r="836" spans="1:32" x14ac:dyDescent="0.25">
      <c r="A836">
        <v>19</v>
      </c>
      <c r="C836" t="s">
        <v>59</v>
      </c>
      <c r="G836" s="1" t="s">
        <v>87</v>
      </c>
      <c r="I836" s="1" t="s">
        <v>613</v>
      </c>
      <c r="J836">
        <v>15</v>
      </c>
      <c r="K836" t="s">
        <v>60</v>
      </c>
      <c r="W836" s="1" t="s">
        <v>76</v>
      </c>
      <c r="AB836" t="s">
        <v>84</v>
      </c>
      <c r="AC836" t="s">
        <v>632</v>
      </c>
    </row>
    <row r="837" spans="1:32" x14ac:dyDescent="0.25">
      <c r="A837">
        <v>20</v>
      </c>
      <c r="C837" t="s">
        <v>59</v>
      </c>
      <c r="G837" s="1" t="s">
        <v>87</v>
      </c>
      <c r="I837" s="1" t="s">
        <v>613</v>
      </c>
      <c r="J837">
        <v>15</v>
      </c>
      <c r="K837" t="s">
        <v>60</v>
      </c>
      <c r="W837" s="1" t="s">
        <v>76</v>
      </c>
      <c r="AB837" t="s">
        <v>84</v>
      </c>
      <c r="AC837" t="s">
        <v>633</v>
      </c>
    </row>
    <row r="838" spans="1:32" x14ac:dyDescent="0.25">
      <c r="A838">
        <v>21</v>
      </c>
      <c r="C838" t="s">
        <v>59</v>
      </c>
      <c r="G838" s="1" t="s">
        <v>87</v>
      </c>
      <c r="I838" s="1" t="s">
        <v>613</v>
      </c>
      <c r="J838">
        <v>15</v>
      </c>
      <c r="K838" t="s">
        <v>60</v>
      </c>
      <c r="W838" s="1" t="s">
        <v>76</v>
      </c>
      <c r="AB838" t="s">
        <v>84</v>
      </c>
      <c r="AC838" t="s">
        <v>634</v>
      </c>
    </row>
    <row r="839" spans="1:32" x14ac:dyDescent="0.25">
      <c r="A839">
        <v>22</v>
      </c>
      <c r="C839" t="s">
        <v>59</v>
      </c>
      <c r="G839" s="1" t="s">
        <v>87</v>
      </c>
      <c r="I839" s="1" t="s">
        <v>613</v>
      </c>
      <c r="J839">
        <v>15</v>
      </c>
      <c r="K839" t="s">
        <v>60</v>
      </c>
      <c r="W839" s="1" t="s">
        <v>76</v>
      </c>
      <c r="AB839" t="s">
        <v>84</v>
      </c>
      <c r="AC839" t="s">
        <v>635</v>
      </c>
    </row>
    <row r="840" spans="1:32" x14ac:dyDescent="0.25">
      <c r="A840">
        <v>23</v>
      </c>
      <c r="C840" t="s">
        <v>59</v>
      </c>
      <c r="G840" s="1" t="s">
        <v>87</v>
      </c>
      <c r="I840" s="1" t="s">
        <v>613</v>
      </c>
      <c r="J840">
        <v>15</v>
      </c>
      <c r="K840" t="s">
        <v>60</v>
      </c>
      <c r="W840" s="1" t="s">
        <v>76</v>
      </c>
      <c r="AB840" t="s">
        <v>84</v>
      </c>
      <c r="AC840" t="s">
        <v>636</v>
      </c>
    </row>
    <row r="841" spans="1:32" x14ac:dyDescent="0.25">
      <c r="A841">
        <v>24</v>
      </c>
      <c r="C841" t="s">
        <v>59</v>
      </c>
      <c r="G841" s="1" t="s">
        <v>87</v>
      </c>
      <c r="I841" s="1" t="s">
        <v>613</v>
      </c>
      <c r="J841">
        <v>15</v>
      </c>
      <c r="K841" t="s">
        <v>60</v>
      </c>
      <c r="W841" s="1" t="s">
        <v>76</v>
      </c>
      <c r="AB841" t="s">
        <v>84</v>
      </c>
      <c r="AC841" t="s">
        <v>637</v>
      </c>
    </row>
    <row r="842" spans="1:32" x14ac:dyDescent="0.25">
      <c r="A842">
        <v>25</v>
      </c>
      <c r="C842" t="s">
        <v>59</v>
      </c>
      <c r="G842" s="1" t="s">
        <v>87</v>
      </c>
      <c r="I842" s="1" t="s">
        <v>613</v>
      </c>
      <c r="J842">
        <v>15</v>
      </c>
      <c r="K842" t="s">
        <v>60</v>
      </c>
      <c r="W842" s="1" t="s">
        <v>76</v>
      </c>
      <c r="AB842" t="s">
        <v>84</v>
      </c>
      <c r="AC842" t="s">
        <v>638</v>
      </c>
    </row>
    <row r="843" spans="1:32" x14ac:dyDescent="0.25">
      <c r="A843">
        <v>26</v>
      </c>
      <c r="C843" t="s">
        <v>59</v>
      </c>
      <c r="G843" s="1" t="s">
        <v>87</v>
      </c>
      <c r="I843" s="1" t="s">
        <v>613</v>
      </c>
      <c r="J843">
        <v>15</v>
      </c>
      <c r="K843" t="s">
        <v>60</v>
      </c>
      <c r="W843" s="1" t="s">
        <v>76</v>
      </c>
      <c r="AB843" t="s">
        <v>84</v>
      </c>
      <c r="AC843" t="s">
        <v>639</v>
      </c>
    </row>
    <row r="844" spans="1:32" x14ac:dyDescent="0.25">
      <c r="A844">
        <v>27</v>
      </c>
      <c r="C844" t="s">
        <v>59</v>
      </c>
      <c r="G844" s="1" t="s">
        <v>87</v>
      </c>
      <c r="I844" s="1" t="s">
        <v>613</v>
      </c>
      <c r="J844">
        <v>15</v>
      </c>
      <c r="K844" t="s">
        <v>60</v>
      </c>
      <c r="W844" s="1" t="s">
        <v>76</v>
      </c>
      <c r="AB844" t="s">
        <v>84</v>
      </c>
      <c r="AC844" t="s">
        <v>640</v>
      </c>
    </row>
    <row r="845" spans="1:32" x14ac:dyDescent="0.25">
      <c r="A845">
        <v>28</v>
      </c>
      <c r="C845" t="s">
        <v>59</v>
      </c>
      <c r="G845" s="1" t="s">
        <v>87</v>
      </c>
      <c r="I845" s="1" t="s">
        <v>613</v>
      </c>
      <c r="J845">
        <v>15</v>
      </c>
      <c r="K845" t="s">
        <v>60</v>
      </c>
      <c r="W845" s="1" t="s">
        <v>76</v>
      </c>
      <c r="AB845" t="s">
        <v>84</v>
      </c>
      <c r="AC845" t="s">
        <v>641</v>
      </c>
    </row>
    <row r="846" spans="1:32" x14ac:dyDescent="0.25">
      <c r="A846">
        <v>29</v>
      </c>
      <c r="C846" t="s">
        <v>59</v>
      </c>
      <c r="G846" s="1" t="s">
        <v>87</v>
      </c>
      <c r="I846" s="1" t="s">
        <v>613</v>
      </c>
      <c r="J846">
        <v>15</v>
      </c>
      <c r="K846" t="s">
        <v>60</v>
      </c>
      <c r="W846" s="1" t="s">
        <v>76</v>
      </c>
      <c r="AB846" t="s">
        <v>84</v>
      </c>
      <c r="AC846" t="s">
        <v>642</v>
      </c>
    </row>
    <row r="847" spans="1:32" x14ac:dyDescent="0.25">
      <c r="A847">
        <v>30</v>
      </c>
      <c r="C847" t="s">
        <v>59</v>
      </c>
      <c r="G847" s="1" t="s">
        <v>87</v>
      </c>
      <c r="I847" s="1" t="s">
        <v>613</v>
      </c>
      <c r="J847">
        <v>15</v>
      </c>
      <c r="K847" t="s">
        <v>60</v>
      </c>
      <c r="W847" s="1" t="s">
        <v>76</v>
      </c>
      <c r="AB847" t="s">
        <v>84</v>
      </c>
      <c r="AC847" t="s">
        <v>643</v>
      </c>
    </row>
    <row r="848" spans="1:32" x14ac:dyDescent="0.25">
      <c r="A848">
        <v>1</v>
      </c>
      <c r="C848" t="s">
        <v>58</v>
      </c>
      <c r="G848" s="1" t="s">
        <v>87</v>
      </c>
      <c r="I848" s="1" t="s">
        <v>613</v>
      </c>
      <c r="J848">
        <v>15</v>
      </c>
      <c r="K848" t="s">
        <v>60</v>
      </c>
      <c r="W848" s="1" t="s">
        <v>76</v>
      </c>
      <c r="AB848" t="s">
        <v>85</v>
      </c>
      <c r="AC848" t="str">
        <f>"A15"&amp;AB848&amp;"-"&amp;AF848</f>
        <v>A15RT-A1</v>
      </c>
      <c r="AF848" t="s">
        <v>247</v>
      </c>
    </row>
    <row r="849" spans="1:36" x14ac:dyDescent="0.25">
      <c r="A849">
        <v>2</v>
      </c>
      <c r="C849" t="s">
        <v>58</v>
      </c>
      <c r="G849" s="1" t="s">
        <v>87</v>
      </c>
      <c r="I849" s="1" t="s">
        <v>613</v>
      </c>
      <c r="J849">
        <v>15</v>
      </c>
      <c r="K849" t="s">
        <v>60</v>
      </c>
      <c r="W849" s="1" t="s">
        <v>76</v>
      </c>
      <c r="AB849" t="s">
        <v>85</v>
      </c>
      <c r="AC849" t="str">
        <f t="shared" ref="AC849:AC907" si="9">"A15"&amp;AB849&amp;"-"&amp;AF849</f>
        <v>A15RT-A2</v>
      </c>
      <c r="AD849" s="9">
        <v>43366</v>
      </c>
      <c r="AE849">
        <v>23</v>
      </c>
      <c r="AF849" t="s">
        <v>120</v>
      </c>
      <c r="AG849" t="s">
        <v>684</v>
      </c>
      <c r="AH849">
        <v>2</v>
      </c>
      <c r="AI849">
        <v>2</v>
      </c>
      <c r="AJ849" s="63">
        <v>0.58333333333333337</v>
      </c>
    </row>
    <row r="850" spans="1:36" x14ac:dyDescent="0.25">
      <c r="A850">
        <v>3</v>
      </c>
      <c r="C850" t="s">
        <v>58</v>
      </c>
      <c r="G850" s="1" t="s">
        <v>87</v>
      </c>
      <c r="I850" s="1" t="s">
        <v>613</v>
      </c>
      <c r="J850">
        <v>15</v>
      </c>
      <c r="K850" t="s">
        <v>60</v>
      </c>
      <c r="W850" s="1" t="s">
        <v>76</v>
      </c>
      <c r="AB850" t="s">
        <v>85</v>
      </c>
      <c r="AC850" t="str">
        <f t="shared" si="9"/>
        <v>A15RT-A3</v>
      </c>
      <c r="AD850" s="9">
        <v>43372</v>
      </c>
      <c r="AE850">
        <v>29</v>
      </c>
      <c r="AF850" t="s">
        <v>245</v>
      </c>
      <c r="AG850" t="s">
        <v>1047</v>
      </c>
      <c r="AH850">
        <v>24</v>
      </c>
      <c r="AI850">
        <v>6</v>
      </c>
      <c r="AJ850" s="63">
        <v>0.47916666666666669</v>
      </c>
    </row>
    <row r="851" spans="1:36" x14ac:dyDescent="0.25">
      <c r="A851">
        <v>4</v>
      </c>
      <c r="C851" t="s">
        <v>58</v>
      </c>
      <c r="G851" s="1" t="s">
        <v>87</v>
      </c>
      <c r="I851" s="1" t="s">
        <v>613</v>
      </c>
      <c r="J851">
        <v>15</v>
      </c>
      <c r="K851" t="s">
        <v>60</v>
      </c>
      <c r="W851" s="1" t="s">
        <v>76</v>
      </c>
      <c r="AB851" t="s">
        <v>85</v>
      </c>
      <c r="AC851" t="str">
        <f t="shared" si="9"/>
        <v>A15RT-A4</v>
      </c>
      <c r="AF851" t="s">
        <v>252</v>
      </c>
    </row>
    <row r="852" spans="1:36" x14ac:dyDescent="0.25">
      <c r="A852">
        <v>5</v>
      </c>
      <c r="C852" t="s">
        <v>58</v>
      </c>
      <c r="G852" s="1" t="s">
        <v>87</v>
      </c>
      <c r="I852" s="1" t="s">
        <v>613</v>
      </c>
      <c r="J852">
        <v>15</v>
      </c>
      <c r="K852" t="s">
        <v>60</v>
      </c>
      <c r="W852" s="1" t="s">
        <v>76</v>
      </c>
      <c r="AB852" t="s">
        <v>85</v>
      </c>
      <c r="AC852" t="str">
        <f t="shared" si="9"/>
        <v>A15RT-A5</v>
      </c>
      <c r="AF852" t="s">
        <v>246</v>
      </c>
    </row>
    <row r="853" spans="1:36" x14ac:dyDescent="0.25">
      <c r="A853">
        <v>6</v>
      </c>
      <c r="C853" t="s">
        <v>58</v>
      </c>
      <c r="G853" s="1" t="s">
        <v>87</v>
      </c>
      <c r="I853" s="1" t="s">
        <v>613</v>
      </c>
      <c r="J853">
        <v>15</v>
      </c>
      <c r="K853" t="s">
        <v>60</v>
      </c>
      <c r="W853" s="1" t="s">
        <v>76</v>
      </c>
      <c r="AB853" t="s">
        <v>85</v>
      </c>
      <c r="AC853" t="str">
        <f t="shared" si="9"/>
        <v>A15RT-A6</v>
      </c>
      <c r="AF853" t="s">
        <v>244</v>
      </c>
    </row>
    <row r="854" spans="1:36" x14ac:dyDescent="0.25">
      <c r="A854">
        <v>7</v>
      </c>
      <c r="C854" t="s">
        <v>58</v>
      </c>
      <c r="G854" s="1" t="s">
        <v>87</v>
      </c>
      <c r="I854" s="1" t="s">
        <v>613</v>
      </c>
      <c r="J854">
        <v>15</v>
      </c>
      <c r="K854" t="s">
        <v>60</v>
      </c>
      <c r="W854" s="1" t="s">
        <v>76</v>
      </c>
      <c r="AB854" t="s">
        <v>85</v>
      </c>
      <c r="AC854" t="str">
        <f t="shared" si="9"/>
        <v>A15RT-A7</v>
      </c>
      <c r="AF854" t="s">
        <v>164</v>
      </c>
    </row>
    <row r="855" spans="1:36" x14ac:dyDescent="0.25">
      <c r="A855">
        <v>8</v>
      </c>
      <c r="C855" t="s">
        <v>58</v>
      </c>
      <c r="G855" s="1" t="s">
        <v>87</v>
      </c>
      <c r="I855" s="1" t="s">
        <v>613</v>
      </c>
      <c r="J855">
        <v>15</v>
      </c>
      <c r="K855" t="s">
        <v>60</v>
      </c>
      <c r="W855" s="1" t="s">
        <v>76</v>
      </c>
      <c r="AB855" t="s">
        <v>85</v>
      </c>
      <c r="AC855" t="str">
        <f t="shared" si="9"/>
        <v>A15RT-A8</v>
      </c>
      <c r="AF855" t="s">
        <v>166</v>
      </c>
    </row>
    <row r="856" spans="1:36" x14ac:dyDescent="0.25">
      <c r="A856">
        <v>9</v>
      </c>
      <c r="C856" t="s">
        <v>58</v>
      </c>
      <c r="G856" s="1" t="s">
        <v>87</v>
      </c>
      <c r="I856" s="1" t="s">
        <v>613</v>
      </c>
      <c r="J856">
        <v>15</v>
      </c>
      <c r="K856" t="s">
        <v>60</v>
      </c>
      <c r="W856" s="1" t="s">
        <v>76</v>
      </c>
      <c r="AB856" t="s">
        <v>85</v>
      </c>
      <c r="AC856" t="str">
        <f t="shared" si="9"/>
        <v>A15RT-A9</v>
      </c>
      <c r="AD856" s="9">
        <v>43373</v>
      </c>
      <c r="AE856">
        <v>30</v>
      </c>
      <c r="AF856" t="s">
        <v>133</v>
      </c>
      <c r="AG856" t="s">
        <v>1047</v>
      </c>
      <c r="AH856">
        <v>20</v>
      </c>
      <c r="AI856">
        <v>6</v>
      </c>
      <c r="AJ856" s="63">
        <v>0.52777777777777779</v>
      </c>
    </row>
    <row r="857" spans="1:36" x14ac:dyDescent="0.25">
      <c r="A857">
        <v>10</v>
      </c>
      <c r="C857" t="s">
        <v>58</v>
      </c>
      <c r="G857" s="1" t="s">
        <v>87</v>
      </c>
      <c r="I857" s="1" t="s">
        <v>613</v>
      </c>
      <c r="J857">
        <v>15</v>
      </c>
      <c r="K857" t="s">
        <v>60</v>
      </c>
      <c r="W857" s="1" t="s">
        <v>76</v>
      </c>
      <c r="AB857" t="s">
        <v>85</v>
      </c>
      <c r="AC857" t="str">
        <f t="shared" si="9"/>
        <v>A15RT-A10</v>
      </c>
      <c r="AD857" s="9">
        <v>43373</v>
      </c>
      <c r="AE857">
        <v>30</v>
      </c>
      <c r="AF857" t="s">
        <v>138</v>
      </c>
      <c r="AG857" t="s">
        <v>1047</v>
      </c>
      <c r="AH857">
        <v>28</v>
      </c>
      <c r="AI857">
        <v>6</v>
      </c>
    </row>
    <row r="858" spans="1:36" x14ac:dyDescent="0.25">
      <c r="A858">
        <v>11</v>
      </c>
      <c r="C858" t="s">
        <v>58</v>
      </c>
      <c r="G858" s="1" t="s">
        <v>87</v>
      </c>
      <c r="I858" s="1" t="s">
        <v>613</v>
      </c>
      <c r="J858">
        <v>15</v>
      </c>
      <c r="K858" t="s">
        <v>60</v>
      </c>
      <c r="W858" s="1" t="s">
        <v>76</v>
      </c>
      <c r="AB858" t="s">
        <v>85</v>
      </c>
      <c r="AC858" t="str">
        <f t="shared" si="9"/>
        <v>A15RT-A11</v>
      </c>
      <c r="AD858" s="9">
        <v>43371</v>
      </c>
      <c r="AE858">
        <v>28</v>
      </c>
      <c r="AF858" t="s">
        <v>237</v>
      </c>
      <c r="AG858" t="s">
        <v>1047</v>
      </c>
      <c r="AH858">
        <v>31</v>
      </c>
      <c r="AI858">
        <v>6</v>
      </c>
      <c r="AJ858" s="63">
        <v>0.5</v>
      </c>
    </row>
    <row r="859" spans="1:36" x14ac:dyDescent="0.25">
      <c r="A859">
        <v>12</v>
      </c>
      <c r="C859" t="s">
        <v>58</v>
      </c>
      <c r="G859" s="1" t="s">
        <v>87</v>
      </c>
      <c r="I859" s="1" t="s">
        <v>613</v>
      </c>
      <c r="J859">
        <v>15</v>
      </c>
      <c r="K859" t="s">
        <v>60</v>
      </c>
      <c r="W859" s="1" t="s">
        <v>76</v>
      </c>
      <c r="AB859" t="s">
        <v>85</v>
      </c>
      <c r="AC859" t="str">
        <f t="shared" si="9"/>
        <v>A15RT-A12</v>
      </c>
      <c r="AF859" t="s">
        <v>375</v>
      </c>
    </row>
    <row r="860" spans="1:36" x14ac:dyDescent="0.25">
      <c r="A860">
        <v>13</v>
      </c>
      <c r="C860" t="s">
        <v>58</v>
      </c>
      <c r="G860" s="1" t="s">
        <v>87</v>
      </c>
      <c r="I860" s="1" t="s">
        <v>613</v>
      </c>
      <c r="J860">
        <v>15</v>
      </c>
      <c r="K860" t="s">
        <v>60</v>
      </c>
      <c r="W860" s="1" t="s">
        <v>76</v>
      </c>
      <c r="AB860" t="s">
        <v>85</v>
      </c>
      <c r="AC860" t="str">
        <f t="shared" si="9"/>
        <v>A15RT-B1</v>
      </c>
      <c r="AD860" s="9">
        <v>43373</v>
      </c>
      <c r="AE860">
        <v>30</v>
      </c>
      <c r="AF860" t="s">
        <v>169</v>
      </c>
      <c r="AG860" t="s">
        <v>1047</v>
      </c>
      <c r="AH860">
        <v>21</v>
      </c>
      <c r="AI860">
        <v>6</v>
      </c>
      <c r="AJ860" s="63">
        <v>0.52777777777777779</v>
      </c>
    </row>
    <row r="861" spans="1:36" x14ac:dyDescent="0.25">
      <c r="A861">
        <v>14</v>
      </c>
      <c r="C861" t="s">
        <v>58</v>
      </c>
      <c r="G861" s="1" t="s">
        <v>87</v>
      </c>
      <c r="I861" s="1" t="s">
        <v>613</v>
      </c>
      <c r="J861">
        <v>15</v>
      </c>
      <c r="K861" t="s">
        <v>60</v>
      </c>
      <c r="W861" s="1" t="s">
        <v>76</v>
      </c>
      <c r="AB861" t="s">
        <v>85</v>
      </c>
      <c r="AC861" t="str">
        <f t="shared" si="9"/>
        <v>A15RT-B2</v>
      </c>
      <c r="AD861" s="9">
        <v>43372</v>
      </c>
      <c r="AE861">
        <v>29</v>
      </c>
      <c r="AF861" t="s">
        <v>142</v>
      </c>
      <c r="AG861" t="s">
        <v>1047</v>
      </c>
      <c r="AH861">
        <v>15</v>
      </c>
      <c r="AI861">
        <v>6</v>
      </c>
      <c r="AJ861" s="63">
        <v>0.47916666666666669</v>
      </c>
    </row>
    <row r="862" spans="1:36" x14ac:dyDescent="0.25">
      <c r="A862">
        <v>15</v>
      </c>
      <c r="C862" t="s">
        <v>58</v>
      </c>
      <c r="G862" s="1" t="s">
        <v>87</v>
      </c>
      <c r="I862" s="1" t="s">
        <v>613</v>
      </c>
      <c r="J862">
        <v>15</v>
      </c>
      <c r="K862" t="s">
        <v>60</v>
      </c>
      <c r="W862" s="1" t="s">
        <v>76</v>
      </c>
      <c r="AB862" t="s">
        <v>85</v>
      </c>
      <c r="AC862" t="str">
        <f t="shared" si="9"/>
        <v>A15RT-B3</v>
      </c>
      <c r="AF862" t="s">
        <v>242</v>
      </c>
    </row>
    <row r="863" spans="1:36" x14ac:dyDescent="0.25">
      <c r="A863">
        <v>16</v>
      </c>
      <c r="C863" t="s">
        <v>59</v>
      </c>
      <c r="G863" s="1" t="s">
        <v>87</v>
      </c>
      <c r="I863" s="1" t="s">
        <v>613</v>
      </c>
      <c r="J863">
        <v>15</v>
      </c>
      <c r="K863" t="s">
        <v>60</v>
      </c>
      <c r="W863" s="1" t="s">
        <v>76</v>
      </c>
      <c r="AB863" t="s">
        <v>85</v>
      </c>
      <c r="AC863" t="str">
        <f t="shared" si="9"/>
        <v>A15RT-G1</v>
      </c>
      <c r="AD863" s="9">
        <v>43373</v>
      </c>
      <c r="AE863">
        <v>30</v>
      </c>
      <c r="AF863" t="s">
        <v>381</v>
      </c>
      <c r="AG863" t="s">
        <v>1047</v>
      </c>
      <c r="AH863">
        <v>23</v>
      </c>
      <c r="AI863">
        <v>6</v>
      </c>
      <c r="AJ863" s="63">
        <v>0.52777777777777779</v>
      </c>
    </row>
    <row r="864" spans="1:36" x14ac:dyDescent="0.25">
      <c r="A864">
        <v>17</v>
      </c>
      <c r="C864" t="s">
        <v>59</v>
      </c>
      <c r="G864" s="1" t="s">
        <v>87</v>
      </c>
      <c r="I864" s="1" t="s">
        <v>613</v>
      </c>
      <c r="J864">
        <v>15</v>
      </c>
      <c r="K864" t="s">
        <v>60</v>
      </c>
      <c r="W864" s="1" t="s">
        <v>76</v>
      </c>
      <c r="AB864" t="s">
        <v>85</v>
      </c>
      <c r="AC864" t="str">
        <f t="shared" si="9"/>
        <v>A15RT-G2</v>
      </c>
      <c r="AF864" t="s">
        <v>127</v>
      </c>
    </row>
    <row r="865" spans="1:36" x14ac:dyDescent="0.25">
      <c r="A865">
        <v>18</v>
      </c>
      <c r="C865" t="s">
        <v>59</v>
      </c>
      <c r="G865" s="1" t="s">
        <v>87</v>
      </c>
      <c r="I865" s="1" t="s">
        <v>613</v>
      </c>
      <c r="J865">
        <v>15</v>
      </c>
      <c r="K865" t="s">
        <v>60</v>
      </c>
      <c r="W865" s="1" t="s">
        <v>76</v>
      </c>
      <c r="AB865" t="s">
        <v>85</v>
      </c>
      <c r="AC865" t="str">
        <f t="shared" si="9"/>
        <v>A15RT-G3</v>
      </c>
      <c r="AF865" t="s">
        <v>139</v>
      </c>
    </row>
    <row r="866" spans="1:36" x14ac:dyDescent="0.25">
      <c r="A866">
        <v>19</v>
      </c>
      <c r="C866" t="s">
        <v>59</v>
      </c>
      <c r="G866" s="1" t="s">
        <v>87</v>
      </c>
      <c r="I866" s="1" t="s">
        <v>613</v>
      </c>
      <c r="J866">
        <v>15</v>
      </c>
      <c r="K866" t="s">
        <v>60</v>
      </c>
      <c r="W866" s="1" t="s">
        <v>76</v>
      </c>
      <c r="AB866" t="s">
        <v>85</v>
      </c>
      <c r="AC866" t="str">
        <f t="shared" si="9"/>
        <v>A15RT-G4</v>
      </c>
      <c r="AF866" t="s">
        <v>243</v>
      </c>
    </row>
    <row r="867" spans="1:36" x14ac:dyDescent="0.25">
      <c r="A867">
        <v>20</v>
      </c>
      <c r="C867" t="s">
        <v>59</v>
      </c>
      <c r="G867" s="1" t="s">
        <v>87</v>
      </c>
      <c r="I867" s="1" t="s">
        <v>613</v>
      </c>
      <c r="J867">
        <v>15</v>
      </c>
      <c r="K867" t="s">
        <v>60</v>
      </c>
      <c r="W867" s="1" t="s">
        <v>76</v>
      </c>
      <c r="AB867" t="s">
        <v>85</v>
      </c>
      <c r="AC867" t="str">
        <f t="shared" si="9"/>
        <v>A15RT-G5</v>
      </c>
      <c r="AF867" t="s">
        <v>428</v>
      </c>
    </row>
    <row r="868" spans="1:36" x14ac:dyDescent="0.25">
      <c r="A868">
        <v>21</v>
      </c>
      <c r="C868" t="s">
        <v>59</v>
      </c>
      <c r="G868" s="1" t="s">
        <v>87</v>
      </c>
      <c r="I868" s="1" t="s">
        <v>613</v>
      </c>
      <c r="J868">
        <v>15</v>
      </c>
      <c r="K868" t="s">
        <v>60</v>
      </c>
      <c r="W868" s="1" t="s">
        <v>76</v>
      </c>
      <c r="AB868" t="s">
        <v>85</v>
      </c>
      <c r="AC868" t="str">
        <f t="shared" si="9"/>
        <v>A15RT-G6</v>
      </c>
      <c r="AF868" t="s">
        <v>235</v>
      </c>
    </row>
    <row r="869" spans="1:36" x14ac:dyDescent="0.25">
      <c r="A869">
        <v>22</v>
      </c>
      <c r="C869" t="s">
        <v>59</v>
      </c>
      <c r="G869" s="1" t="s">
        <v>87</v>
      </c>
      <c r="I869" s="1" t="s">
        <v>613</v>
      </c>
      <c r="J869">
        <v>15</v>
      </c>
      <c r="K869" t="s">
        <v>60</v>
      </c>
      <c r="W869" s="1" t="s">
        <v>76</v>
      </c>
      <c r="AB869" t="s">
        <v>85</v>
      </c>
      <c r="AC869" t="str">
        <f t="shared" si="9"/>
        <v>A15RT-G7</v>
      </c>
      <c r="AD869" s="9">
        <v>43371</v>
      </c>
      <c r="AE869">
        <v>28</v>
      </c>
      <c r="AF869" t="s">
        <v>136</v>
      </c>
      <c r="AG869" t="s">
        <v>1047</v>
      </c>
      <c r="AH869">
        <v>2</v>
      </c>
      <c r="AI869">
        <v>6</v>
      </c>
      <c r="AJ869" s="63">
        <v>0.5</v>
      </c>
    </row>
    <row r="870" spans="1:36" x14ac:dyDescent="0.25">
      <c r="A870">
        <v>23</v>
      </c>
      <c r="C870" t="s">
        <v>59</v>
      </c>
      <c r="G870" s="1" t="s">
        <v>87</v>
      </c>
      <c r="I870" s="1" t="s">
        <v>613</v>
      </c>
      <c r="J870">
        <v>15</v>
      </c>
      <c r="K870" t="s">
        <v>60</v>
      </c>
      <c r="W870" s="1" t="s">
        <v>76</v>
      </c>
      <c r="AB870" t="s">
        <v>85</v>
      </c>
      <c r="AC870" t="str">
        <f t="shared" si="9"/>
        <v>A15RT-G8</v>
      </c>
      <c r="AF870" t="s">
        <v>148</v>
      </c>
    </row>
    <row r="871" spans="1:36" x14ac:dyDescent="0.25">
      <c r="A871">
        <v>24</v>
      </c>
      <c r="C871" t="s">
        <v>59</v>
      </c>
      <c r="G871" s="1" t="s">
        <v>87</v>
      </c>
      <c r="I871" s="1" t="s">
        <v>613</v>
      </c>
      <c r="J871">
        <v>15</v>
      </c>
      <c r="K871" t="s">
        <v>60</v>
      </c>
      <c r="W871" s="1" t="s">
        <v>76</v>
      </c>
      <c r="AB871" t="s">
        <v>85</v>
      </c>
      <c r="AC871" t="str">
        <f t="shared" si="9"/>
        <v>A15RT-G9</v>
      </c>
      <c r="AF871" t="s">
        <v>159</v>
      </c>
    </row>
    <row r="872" spans="1:36" x14ac:dyDescent="0.25">
      <c r="A872">
        <v>25</v>
      </c>
      <c r="C872" t="s">
        <v>59</v>
      </c>
      <c r="G872" s="1" t="s">
        <v>87</v>
      </c>
      <c r="I872" s="1" t="s">
        <v>613</v>
      </c>
      <c r="J872">
        <v>15</v>
      </c>
      <c r="K872" t="s">
        <v>60</v>
      </c>
      <c r="W872" s="1" t="s">
        <v>76</v>
      </c>
      <c r="AB872" t="s">
        <v>85</v>
      </c>
      <c r="AC872" t="str">
        <f t="shared" si="9"/>
        <v>A15RT-G10</v>
      </c>
      <c r="AF872" t="s">
        <v>393</v>
      </c>
    </row>
    <row r="873" spans="1:36" x14ac:dyDescent="0.25">
      <c r="A873">
        <v>26</v>
      </c>
      <c r="C873" t="s">
        <v>59</v>
      </c>
      <c r="G873" s="1" t="s">
        <v>87</v>
      </c>
      <c r="I873" s="1" t="s">
        <v>613</v>
      </c>
      <c r="J873">
        <v>15</v>
      </c>
      <c r="K873" t="s">
        <v>60</v>
      </c>
      <c r="W873" s="1" t="s">
        <v>76</v>
      </c>
      <c r="AB873" t="s">
        <v>85</v>
      </c>
      <c r="AC873" t="str">
        <f t="shared" si="9"/>
        <v>A15RT-G11</v>
      </c>
      <c r="AF873" t="s">
        <v>249</v>
      </c>
    </row>
    <row r="874" spans="1:36" x14ac:dyDescent="0.25">
      <c r="A874">
        <v>27</v>
      </c>
      <c r="C874" t="s">
        <v>59</v>
      </c>
      <c r="G874" s="1" t="s">
        <v>87</v>
      </c>
      <c r="I874" s="1" t="s">
        <v>613</v>
      </c>
      <c r="J874">
        <v>15</v>
      </c>
      <c r="K874" t="s">
        <v>60</v>
      </c>
      <c r="W874" s="1" t="s">
        <v>76</v>
      </c>
      <c r="AB874" t="s">
        <v>85</v>
      </c>
      <c r="AC874" t="str">
        <f t="shared" si="9"/>
        <v>A15RT-G12</v>
      </c>
      <c r="AF874" t="s">
        <v>147</v>
      </c>
    </row>
    <row r="875" spans="1:36" x14ac:dyDescent="0.25">
      <c r="A875">
        <v>28</v>
      </c>
      <c r="C875" t="s">
        <v>59</v>
      </c>
      <c r="G875" s="1" t="s">
        <v>87</v>
      </c>
      <c r="I875" s="1" t="s">
        <v>613</v>
      </c>
      <c r="J875">
        <v>15</v>
      </c>
      <c r="K875" t="s">
        <v>60</v>
      </c>
      <c r="W875" s="1" t="s">
        <v>76</v>
      </c>
      <c r="AB875" t="s">
        <v>85</v>
      </c>
      <c r="AC875" t="str">
        <f t="shared" si="9"/>
        <v>A15RT-H1</v>
      </c>
      <c r="AF875" t="s">
        <v>239</v>
      </c>
    </row>
    <row r="876" spans="1:36" x14ac:dyDescent="0.25">
      <c r="A876">
        <v>29</v>
      </c>
      <c r="C876" t="s">
        <v>59</v>
      </c>
      <c r="G876" s="1" t="s">
        <v>87</v>
      </c>
      <c r="I876" s="1" t="s">
        <v>613</v>
      </c>
      <c r="J876">
        <v>15</v>
      </c>
      <c r="K876" t="s">
        <v>60</v>
      </c>
      <c r="W876" s="1" t="s">
        <v>76</v>
      </c>
      <c r="AB876" t="s">
        <v>85</v>
      </c>
      <c r="AC876" t="str">
        <f t="shared" si="9"/>
        <v>A15RT-H2</v>
      </c>
      <c r="AF876" t="s">
        <v>122</v>
      </c>
    </row>
    <row r="877" spans="1:36" x14ac:dyDescent="0.25">
      <c r="A877">
        <v>30</v>
      </c>
      <c r="C877" t="s">
        <v>59</v>
      </c>
      <c r="G877" s="1" t="s">
        <v>87</v>
      </c>
      <c r="I877" s="1" t="s">
        <v>613</v>
      </c>
      <c r="J877">
        <v>15</v>
      </c>
      <c r="K877" t="s">
        <v>60</v>
      </c>
      <c r="W877" s="1" t="s">
        <v>76</v>
      </c>
      <c r="AB877" t="s">
        <v>85</v>
      </c>
      <c r="AC877" t="str">
        <f t="shared" si="9"/>
        <v>A15RT-H3</v>
      </c>
      <c r="AF877" t="s">
        <v>165</v>
      </c>
    </row>
    <row r="878" spans="1:36" x14ac:dyDescent="0.25">
      <c r="A878">
        <v>1</v>
      </c>
      <c r="C878" t="s">
        <v>59</v>
      </c>
      <c r="G878" s="1" t="s">
        <v>87</v>
      </c>
      <c r="I878" s="1" t="s">
        <v>613</v>
      </c>
      <c r="J878">
        <v>15</v>
      </c>
      <c r="K878" t="s">
        <v>60</v>
      </c>
      <c r="W878" s="1" t="s">
        <v>76</v>
      </c>
      <c r="AB878" t="s">
        <v>86</v>
      </c>
      <c r="AC878" t="str">
        <f t="shared" si="9"/>
        <v>A15SO-A1</v>
      </c>
      <c r="AF878" t="s">
        <v>247</v>
      </c>
    </row>
    <row r="879" spans="1:36" x14ac:dyDescent="0.25">
      <c r="A879">
        <v>2</v>
      </c>
      <c r="C879" t="s">
        <v>59</v>
      </c>
      <c r="G879" s="1" t="s">
        <v>87</v>
      </c>
      <c r="I879" s="1" t="s">
        <v>613</v>
      </c>
      <c r="J879">
        <v>15</v>
      </c>
      <c r="K879" t="s">
        <v>60</v>
      </c>
      <c r="W879" s="1" t="s">
        <v>76</v>
      </c>
      <c r="AB879" t="s">
        <v>86</v>
      </c>
      <c r="AC879" t="str">
        <f t="shared" si="9"/>
        <v>A15SO-A2</v>
      </c>
      <c r="AF879" t="s">
        <v>120</v>
      </c>
    </row>
    <row r="880" spans="1:36" x14ac:dyDescent="0.25">
      <c r="A880">
        <v>3</v>
      </c>
      <c r="C880" t="s">
        <v>59</v>
      </c>
      <c r="G880" s="1" t="s">
        <v>87</v>
      </c>
      <c r="I880" s="1" t="s">
        <v>613</v>
      </c>
      <c r="J880">
        <v>15</v>
      </c>
      <c r="K880" t="s">
        <v>60</v>
      </c>
      <c r="W880" s="1" t="s">
        <v>76</v>
      </c>
      <c r="AB880" t="s">
        <v>86</v>
      </c>
      <c r="AC880" t="str">
        <f t="shared" si="9"/>
        <v>A15SO-A3</v>
      </c>
      <c r="AF880" t="s">
        <v>245</v>
      </c>
    </row>
    <row r="881" spans="1:32" x14ac:dyDescent="0.25">
      <c r="A881">
        <v>4</v>
      </c>
      <c r="C881" t="s">
        <v>59</v>
      </c>
      <c r="G881" s="1" t="s">
        <v>87</v>
      </c>
      <c r="I881" s="1" t="s">
        <v>613</v>
      </c>
      <c r="J881">
        <v>15</v>
      </c>
      <c r="K881" t="s">
        <v>60</v>
      </c>
      <c r="W881" s="1" t="s">
        <v>76</v>
      </c>
      <c r="AB881" t="s">
        <v>86</v>
      </c>
      <c r="AC881" t="str">
        <f t="shared" si="9"/>
        <v>A15SO-A4</v>
      </c>
      <c r="AF881" t="s">
        <v>252</v>
      </c>
    </row>
    <row r="882" spans="1:32" x14ac:dyDescent="0.25">
      <c r="A882">
        <v>5</v>
      </c>
      <c r="C882" t="s">
        <v>59</v>
      </c>
      <c r="G882" s="1" t="s">
        <v>87</v>
      </c>
      <c r="I882" s="1" t="s">
        <v>613</v>
      </c>
      <c r="J882">
        <v>15</v>
      </c>
      <c r="K882" t="s">
        <v>60</v>
      </c>
      <c r="W882" s="1" t="s">
        <v>76</v>
      </c>
      <c r="AB882" t="s">
        <v>86</v>
      </c>
      <c r="AC882" t="str">
        <f t="shared" si="9"/>
        <v>A15SO-A5</v>
      </c>
      <c r="AF882" t="s">
        <v>246</v>
      </c>
    </row>
    <row r="883" spans="1:32" x14ac:dyDescent="0.25">
      <c r="A883">
        <v>6</v>
      </c>
      <c r="C883" t="s">
        <v>59</v>
      </c>
      <c r="G883" s="1" t="s">
        <v>87</v>
      </c>
      <c r="I883" s="1" t="s">
        <v>613</v>
      </c>
      <c r="J883">
        <v>15</v>
      </c>
      <c r="K883" t="s">
        <v>60</v>
      </c>
      <c r="W883" s="1" t="s">
        <v>76</v>
      </c>
      <c r="AB883" t="s">
        <v>86</v>
      </c>
      <c r="AC883" t="str">
        <f t="shared" si="9"/>
        <v>A15SO-A6</v>
      </c>
      <c r="AF883" t="s">
        <v>244</v>
      </c>
    </row>
    <row r="884" spans="1:32" x14ac:dyDescent="0.25">
      <c r="A884">
        <v>7</v>
      </c>
      <c r="C884" t="s">
        <v>59</v>
      </c>
      <c r="G884" s="1" t="s">
        <v>87</v>
      </c>
      <c r="I884" s="1" t="s">
        <v>613</v>
      </c>
      <c r="J884">
        <v>15</v>
      </c>
      <c r="K884" t="s">
        <v>60</v>
      </c>
      <c r="W884" s="1" t="s">
        <v>76</v>
      </c>
      <c r="AB884" t="s">
        <v>86</v>
      </c>
      <c r="AC884" t="str">
        <f t="shared" si="9"/>
        <v>A15SO-A7</v>
      </c>
      <c r="AF884" t="s">
        <v>164</v>
      </c>
    </row>
    <row r="885" spans="1:32" x14ac:dyDescent="0.25">
      <c r="A885">
        <v>8</v>
      </c>
      <c r="C885" t="s">
        <v>59</v>
      </c>
      <c r="G885" s="1" t="s">
        <v>87</v>
      </c>
      <c r="I885" s="1" t="s">
        <v>613</v>
      </c>
      <c r="J885">
        <v>15</v>
      </c>
      <c r="K885" t="s">
        <v>60</v>
      </c>
      <c r="W885" s="1" t="s">
        <v>76</v>
      </c>
      <c r="AB885" t="s">
        <v>86</v>
      </c>
      <c r="AC885" t="str">
        <f t="shared" si="9"/>
        <v>A15SO-A8</v>
      </c>
      <c r="AF885" t="s">
        <v>166</v>
      </c>
    </row>
    <row r="886" spans="1:32" x14ac:dyDescent="0.25">
      <c r="A886">
        <v>9</v>
      </c>
      <c r="C886" t="s">
        <v>59</v>
      </c>
      <c r="G886" s="1" t="s">
        <v>87</v>
      </c>
      <c r="I886" s="1" t="s">
        <v>613</v>
      </c>
      <c r="J886">
        <v>15</v>
      </c>
      <c r="K886" t="s">
        <v>60</v>
      </c>
      <c r="W886" s="1" t="s">
        <v>76</v>
      </c>
      <c r="AB886" t="s">
        <v>86</v>
      </c>
      <c r="AC886" t="str">
        <f t="shared" si="9"/>
        <v>A15SO-A9</v>
      </c>
      <c r="AF886" t="s">
        <v>133</v>
      </c>
    </row>
    <row r="887" spans="1:32" x14ac:dyDescent="0.25">
      <c r="A887">
        <v>10</v>
      </c>
      <c r="C887" t="s">
        <v>59</v>
      </c>
      <c r="G887" s="1" t="s">
        <v>87</v>
      </c>
      <c r="I887" s="1" t="s">
        <v>613</v>
      </c>
      <c r="J887">
        <v>15</v>
      </c>
      <c r="K887" t="s">
        <v>60</v>
      </c>
      <c r="W887" s="1" t="s">
        <v>76</v>
      </c>
      <c r="AB887" t="s">
        <v>86</v>
      </c>
      <c r="AC887" t="str">
        <f t="shared" si="9"/>
        <v>A15SO-A10</v>
      </c>
      <c r="AF887" t="s">
        <v>138</v>
      </c>
    </row>
    <row r="888" spans="1:32" x14ac:dyDescent="0.25">
      <c r="A888">
        <v>11</v>
      </c>
      <c r="C888" t="s">
        <v>59</v>
      </c>
      <c r="G888" s="1" t="s">
        <v>87</v>
      </c>
      <c r="I888" s="1" t="s">
        <v>613</v>
      </c>
      <c r="J888">
        <v>15</v>
      </c>
      <c r="K888" t="s">
        <v>60</v>
      </c>
      <c r="W888" s="1" t="s">
        <v>76</v>
      </c>
      <c r="AB888" t="s">
        <v>86</v>
      </c>
      <c r="AC888" t="str">
        <f t="shared" si="9"/>
        <v>A15SO-A11</v>
      </c>
      <c r="AF888" t="s">
        <v>237</v>
      </c>
    </row>
    <row r="889" spans="1:32" x14ac:dyDescent="0.25">
      <c r="A889">
        <v>12</v>
      </c>
      <c r="C889" t="s">
        <v>59</v>
      </c>
      <c r="G889" s="1" t="s">
        <v>87</v>
      </c>
      <c r="I889" s="1" t="s">
        <v>613</v>
      </c>
      <c r="J889">
        <v>15</v>
      </c>
      <c r="K889" t="s">
        <v>60</v>
      </c>
      <c r="W889" s="1" t="s">
        <v>76</v>
      </c>
      <c r="AB889" t="s">
        <v>86</v>
      </c>
      <c r="AC889" t="str">
        <f t="shared" si="9"/>
        <v>A15SO-A12</v>
      </c>
      <c r="AF889" t="s">
        <v>375</v>
      </c>
    </row>
    <row r="890" spans="1:32" x14ac:dyDescent="0.25">
      <c r="A890">
        <v>13</v>
      </c>
      <c r="C890" t="s">
        <v>59</v>
      </c>
      <c r="G890" s="1" t="s">
        <v>87</v>
      </c>
      <c r="I890" s="1" t="s">
        <v>613</v>
      </c>
      <c r="J890">
        <v>15</v>
      </c>
      <c r="K890" t="s">
        <v>60</v>
      </c>
      <c r="W890" s="1" t="s">
        <v>76</v>
      </c>
      <c r="AB890" t="s">
        <v>86</v>
      </c>
      <c r="AC890" t="str">
        <f t="shared" si="9"/>
        <v>A15SO-B1</v>
      </c>
      <c r="AF890" t="s">
        <v>169</v>
      </c>
    </row>
    <row r="891" spans="1:32" x14ac:dyDescent="0.25">
      <c r="A891">
        <v>14</v>
      </c>
      <c r="C891" t="s">
        <v>59</v>
      </c>
      <c r="G891" s="1" t="s">
        <v>87</v>
      </c>
      <c r="I891" s="1" t="s">
        <v>613</v>
      </c>
      <c r="J891">
        <v>15</v>
      </c>
      <c r="K891" t="s">
        <v>60</v>
      </c>
      <c r="W891" s="1" t="s">
        <v>76</v>
      </c>
      <c r="AB891" t="s">
        <v>86</v>
      </c>
      <c r="AC891" t="str">
        <f t="shared" si="9"/>
        <v>A15SO-B2</v>
      </c>
      <c r="AF891" t="s">
        <v>142</v>
      </c>
    </row>
    <row r="892" spans="1:32" x14ac:dyDescent="0.25">
      <c r="A892">
        <v>15</v>
      </c>
      <c r="C892" t="s">
        <v>59</v>
      </c>
      <c r="G892" s="1" t="s">
        <v>87</v>
      </c>
      <c r="I892" s="1" t="s">
        <v>613</v>
      </c>
      <c r="J892">
        <v>15</v>
      </c>
      <c r="K892" t="s">
        <v>60</v>
      </c>
      <c r="W892" s="1" t="s">
        <v>76</v>
      </c>
      <c r="AB892" t="s">
        <v>86</v>
      </c>
      <c r="AC892" t="str">
        <f t="shared" si="9"/>
        <v>A15SO-B3</v>
      </c>
      <c r="AF892" t="s">
        <v>242</v>
      </c>
    </row>
    <row r="893" spans="1:32" x14ac:dyDescent="0.25">
      <c r="A893">
        <v>16</v>
      </c>
      <c r="C893" t="s">
        <v>58</v>
      </c>
      <c r="G893" s="1" t="s">
        <v>87</v>
      </c>
      <c r="I893" s="1" t="s">
        <v>613</v>
      </c>
      <c r="J893">
        <v>15</v>
      </c>
      <c r="K893" t="s">
        <v>60</v>
      </c>
      <c r="W893" s="1" t="s">
        <v>76</v>
      </c>
      <c r="AB893" t="s">
        <v>86</v>
      </c>
      <c r="AC893" t="str">
        <f t="shared" si="9"/>
        <v>A15SO-G1</v>
      </c>
      <c r="AF893" t="s">
        <v>381</v>
      </c>
    </row>
    <row r="894" spans="1:32" x14ac:dyDescent="0.25">
      <c r="A894">
        <v>17</v>
      </c>
      <c r="C894" t="s">
        <v>58</v>
      </c>
      <c r="G894" s="1" t="s">
        <v>87</v>
      </c>
      <c r="I894" s="1" t="s">
        <v>613</v>
      </c>
      <c r="J894">
        <v>15</v>
      </c>
      <c r="K894" t="s">
        <v>60</v>
      </c>
      <c r="W894" s="1" t="s">
        <v>76</v>
      </c>
      <c r="AB894" t="s">
        <v>86</v>
      </c>
      <c r="AC894" t="str">
        <f t="shared" si="9"/>
        <v>A15SO-G2</v>
      </c>
      <c r="AF894" t="s">
        <v>127</v>
      </c>
    </row>
    <row r="895" spans="1:32" x14ac:dyDescent="0.25">
      <c r="A895">
        <v>18</v>
      </c>
      <c r="C895" t="s">
        <v>58</v>
      </c>
      <c r="G895" s="1" t="s">
        <v>87</v>
      </c>
      <c r="I895" s="1" t="s">
        <v>613</v>
      </c>
      <c r="J895">
        <v>15</v>
      </c>
      <c r="K895" t="s">
        <v>60</v>
      </c>
      <c r="W895" s="1" t="s">
        <v>76</v>
      </c>
      <c r="AB895" t="s">
        <v>86</v>
      </c>
      <c r="AC895" t="str">
        <f t="shared" si="9"/>
        <v>A15SO-G3</v>
      </c>
      <c r="AF895" t="s">
        <v>139</v>
      </c>
    </row>
    <row r="896" spans="1:32" x14ac:dyDescent="0.25">
      <c r="A896">
        <v>19</v>
      </c>
      <c r="C896" t="s">
        <v>58</v>
      </c>
      <c r="G896" s="1" t="s">
        <v>87</v>
      </c>
      <c r="I896" s="1" t="s">
        <v>613</v>
      </c>
      <c r="J896">
        <v>15</v>
      </c>
      <c r="K896" t="s">
        <v>60</v>
      </c>
      <c r="W896" s="1" t="s">
        <v>76</v>
      </c>
      <c r="AB896" t="s">
        <v>86</v>
      </c>
      <c r="AC896" t="str">
        <f t="shared" si="9"/>
        <v>A15SO-G4</v>
      </c>
      <c r="AF896" t="s">
        <v>243</v>
      </c>
    </row>
    <row r="897" spans="1:37" x14ac:dyDescent="0.25">
      <c r="A897">
        <v>20</v>
      </c>
      <c r="C897" t="s">
        <v>58</v>
      </c>
      <c r="G897" s="1" t="s">
        <v>87</v>
      </c>
      <c r="I897" s="1" t="s">
        <v>613</v>
      </c>
      <c r="J897">
        <v>15</v>
      </c>
      <c r="K897" t="s">
        <v>60</v>
      </c>
      <c r="W897" s="1" t="s">
        <v>76</v>
      </c>
      <c r="AB897" t="s">
        <v>86</v>
      </c>
      <c r="AC897" t="str">
        <f t="shared" si="9"/>
        <v>A15SO-G5</v>
      </c>
      <c r="AF897" t="s">
        <v>428</v>
      </c>
    </row>
    <row r="898" spans="1:37" x14ac:dyDescent="0.25">
      <c r="A898">
        <v>21</v>
      </c>
      <c r="C898" t="s">
        <v>58</v>
      </c>
      <c r="G898" s="1" t="s">
        <v>87</v>
      </c>
      <c r="I898" s="1" t="s">
        <v>613</v>
      </c>
      <c r="J898">
        <v>15</v>
      </c>
      <c r="K898" t="s">
        <v>60</v>
      </c>
      <c r="W898" s="1" t="s">
        <v>76</v>
      </c>
      <c r="AB898" t="s">
        <v>86</v>
      </c>
      <c r="AC898" t="str">
        <f t="shared" si="9"/>
        <v>A15SO-G6</v>
      </c>
      <c r="AF898" t="s">
        <v>235</v>
      </c>
    </row>
    <row r="899" spans="1:37" x14ac:dyDescent="0.25">
      <c r="A899">
        <v>22</v>
      </c>
      <c r="C899" t="s">
        <v>58</v>
      </c>
      <c r="G899" s="1" t="s">
        <v>87</v>
      </c>
      <c r="I899" s="1" t="s">
        <v>613</v>
      </c>
      <c r="J899">
        <v>15</v>
      </c>
      <c r="K899" t="s">
        <v>60</v>
      </c>
      <c r="W899" s="1" t="s">
        <v>76</v>
      </c>
      <c r="AB899" t="s">
        <v>86</v>
      </c>
      <c r="AC899" t="str">
        <f t="shared" si="9"/>
        <v>A15SO-G7</v>
      </c>
      <c r="AF899" t="s">
        <v>136</v>
      </c>
    </row>
    <row r="900" spans="1:37" x14ac:dyDescent="0.25">
      <c r="A900">
        <v>23</v>
      </c>
      <c r="C900" t="s">
        <v>58</v>
      </c>
      <c r="G900" s="1" t="s">
        <v>87</v>
      </c>
      <c r="I900" s="1" t="s">
        <v>613</v>
      </c>
      <c r="J900">
        <v>15</v>
      </c>
      <c r="K900" t="s">
        <v>60</v>
      </c>
      <c r="W900" s="1" t="s">
        <v>76</v>
      </c>
      <c r="AB900" t="s">
        <v>86</v>
      </c>
      <c r="AC900" t="str">
        <f t="shared" si="9"/>
        <v>A15SO-G8</v>
      </c>
      <c r="AF900" t="s">
        <v>148</v>
      </c>
    </row>
    <row r="901" spans="1:37" x14ac:dyDescent="0.25">
      <c r="A901">
        <v>24</v>
      </c>
      <c r="C901" t="s">
        <v>58</v>
      </c>
      <c r="G901" s="1" t="s">
        <v>87</v>
      </c>
      <c r="I901" s="1" t="s">
        <v>613</v>
      </c>
      <c r="J901">
        <v>15</v>
      </c>
      <c r="K901" t="s">
        <v>60</v>
      </c>
      <c r="W901" s="1" t="s">
        <v>76</v>
      </c>
      <c r="AB901" t="s">
        <v>86</v>
      </c>
      <c r="AC901" t="str">
        <f t="shared" si="9"/>
        <v>A15SO-G9</v>
      </c>
      <c r="AF901" t="s">
        <v>159</v>
      </c>
    </row>
    <row r="902" spans="1:37" x14ac:dyDescent="0.25">
      <c r="A902">
        <v>25</v>
      </c>
      <c r="C902" t="s">
        <v>58</v>
      </c>
      <c r="G902" s="1" t="s">
        <v>87</v>
      </c>
      <c r="I902" s="1" t="s">
        <v>613</v>
      </c>
      <c r="J902">
        <v>15</v>
      </c>
      <c r="K902" t="s">
        <v>60</v>
      </c>
      <c r="W902" s="1" t="s">
        <v>76</v>
      </c>
      <c r="AB902" t="s">
        <v>86</v>
      </c>
      <c r="AC902" t="str">
        <f t="shared" si="9"/>
        <v>A15SO-G10</v>
      </c>
      <c r="AF902" t="s">
        <v>393</v>
      </c>
    </row>
    <row r="903" spans="1:37" x14ac:dyDescent="0.25">
      <c r="A903">
        <v>26</v>
      </c>
      <c r="C903" t="s">
        <v>58</v>
      </c>
      <c r="G903" s="1" t="s">
        <v>87</v>
      </c>
      <c r="I903" s="1" t="s">
        <v>613</v>
      </c>
      <c r="J903">
        <v>15</v>
      </c>
      <c r="K903" t="s">
        <v>60</v>
      </c>
      <c r="W903" s="1" t="s">
        <v>76</v>
      </c>
      <c r="AB903" t="s">
        <v>86</v>
      </c>
      <c r="AC903" t="str">
        <f t="shared" si="9"/>
        <v>A15SO-G11</v>
      </c>
      <c r="AF903" t="s">
        <v>249</v>
      </c>
    </row>
    <row r="904" spans="1:37" x14ac:dyDescent="0.25">
      <c r="A904">
        <v>27</v>
      </c>
      <c r="C904" t="s">
        <v>58</v>
      </c>
      <c r="G904" s="1" t="s">
        <v>87</v>
      </c>
      <c r="I904" s="1" t="s">
        <v>613</v>
      </c>
      <c r="J904">
        <v>15</v>
      </c>
      <c r="K904" t="s">
        <v>60</v>
      </c>
      <c r="W904" s="1" t="s">
        <v>76</v>
      </c>
      <c r="AB904" t="s">
        <v>86</v>
      </c>
      <c r="AC904" t="str">
        <f t="shared" si="9"/>
        <v>A15SO-G12</v>
      </c>
      <c r="AF904" t="s">
        <v>147</v>
      </c>
    </row>
    <row r="905" spans="1:37" x14ac:dyDescent="0.25">
      <c r="A905">
        <v>28</v>
      </c>
      <c r="C905" t="s">
        <v>58</v>
      </c>
      <c r="G905" s="1" t="s">
        <v>87</v>
      </c>
      <c r="I905" s="1" t="s">
        <v>613</v>
      </c>
      <c r="J905">
        <v>15</v>
      </c>
      <c r="K905" t="s">
        <v>60</v>
      </c>
      <c r="W905" s="1" t="s">
        <v>76</v>
      </c>
      <c r="AB905" t="s">
        <v>86</v>
      </c>
      <c r="AC905" t="str">
        <f t="shared" si="9"/>
        <v>A15SO-H1</v>
      </c>
      <c r="AF905" t="s">
        <v>239</v>
      </c>
    </row>
    <row r="906" spans="1:37" x14ac:dyDescent="0.25">
      <c r="A906">
        <v>29</v>
      </c>
      <c r="C906" t="s">
        <v>58</v>
      </c>
      <c r="G906" s="1" t="s">
        <v>87</v>
      </c>
      <c r="I906" s="1" t="s">
        <v>613</v>
      </c>
      <c r="J906">
        <v>15</v>
      </c>
      <c r="K906" t="s">
        <v>60</v>
      </c>
      <c r="W906" s="1" t="s">
        <v>76</v>
      </c>
      <c r="AB906" t="s">
        <v>86</v>
      </c>
      <c r="AC906" t="str">
        <f t="shared" si="9"/>
        <v>A15SO-H2</v>
      </c>
      <c r="AF906" t="s">
        <v>122</v>
      </c>
    </row>
    <row r="907" spans="1:37" x14ac:dyDescent="0.25">
      <c r="A907">
        <v>30</v>
      </c>
      <c r="C907" t="s">
        <v>58</v>
      </c>
      <c r="G907" s="1" t="s">
        <v>87</v>
      </c>
      <c r="I907" s="1" t="s">
        <v>613</v>
      </c>
      <c r="J907">
        <v>15</v>
      </c>
      <c r="K907" t="s">
        <v>60</v>
      </c>
      <c r="W907" s="1" t="s">
        <v>76</v>
      </c>
      <c r="AB907" t="s">
        <v>86</v>
      </c>
      <c r="AC907" t="str">
        <f t="shared" si="9"/>
        <v>A15SO-H3</v>
      </c>
      <c r="AF907" t="s">
        <v>165</v>
      </c>
    </row>
    <row r="908" spans="1:37" x14ac:dyDescent="0.25">
      <c r="G908" s="1" t="s">
        <v>87</v>
      </c>
      <c r="I908" s="1" t="s">
        <v>613</v>
      </c>
      <c r="J908">
        <v>15</v>
      </c>
      <c r="K908" t="s">
        <v>60</v>
      </c>
      <c r="W908" s="1" t="s">
        <v>76</v>
      </c>
      <c r="AB908" t="s">
        <v>85</v>
      </c>
      <c r="AC908" t="s">
        <v>1062</v>
      </c>
      <c r="AD908" s="9">
        <v>43369</v>
      </c>
      <c r="AE908">
        <v>26</v>
      </c>
      <c r="AF908" t="s">
        <v>241</v>
      </c>
      <c r="AG908" t="s">
        <v>684</v>
      </c>
      <c r="AH908">
        <v>18</v>
      </c>
      <c r="AI908">
        <v>1</v>
      </c>
      <c r="AJ908" s="63">
        <v>0.5</v>
      </c>
    </row>
    <row r="909" spans="1:37" s="56" customFormat="1" x14ac:dyDescent="0.25">
      <c r="A909" s="56">
        <v>1</v>
      </c>
      <c r="E909" s="57"/>
      <c r="G909" s="1" t="s">
        <v>87</v>
      </c>
      <c r="H909" s="57"/>
      <c r="I909" s="57" t="s">
        <v>63</v>
      </c>
      <c r="J909" s="56">
        <v>17</v>
      </c>
      <c r="K909" s="56" t="s">
        <v>60</v>
      </c>
      <c r="S909" s="88"/>
      <c r="W909" s="57" t="s">
        <v>78</v>
      </c>
      <c r="AB909" s="56" t="s">
        <v>84</v>
      </c>
      <c r="AC909" s="56" t="s">
        <v>644</v>
      </c>
      <c r="AD909" s="83"/>
      <c r="AK909" s="83"/>
    </row>
    <row r="910" spans="1:37" x14ac:dyDescent="0.25">
      <c r="A910">
        <v>2</v>
      </c>
      <c r="G910" s="1" t="s">
        <v>87</v>
      </c>
      <c r="I910" s="1" t="s">
        <v>63</v>
      </c>
      <c r="J910">
        <v>17</v>
      </c>
      <c r="K910" t="s">
        <v>60</v>
      </c>
      <c r="W910" s="1" t="s">
        <v>78</v>
      </c>
      <c r="AB910" t="s">
        <v>84</v>
      </c>
      <c r="AC910" t="s">
        <v>645</v>
      </c>
    </row>
    <row r="911" spans="1:37" x14ac:dyDescent="0.25">
      <c r="A911">
        <v>3</v>
      </c>
      <c r="G911" s="1" t="s">
        <v>87</v>
      </c>
      <c r="I911" s="1" t="s">
        <v>63</v>
      </c>
      <c r="J911">
        <v>17</v>
      </c>
      <c r="K911" t="s">
        <v>60</v>
      </c>
      <c r="W911" s="1" t="s">
        <v>78</v>
      </c>
      <c r="AB911" t="s">
        <v>84</v>
      </c>
      <c r="AC911" t="s">
        <v>646</v>
      </c>
    </row>
    <row r="912" spans="1:37" x14ac:dyDescent="0.25">
      <c r="A912">
        <v>4</v>
      </c>
      <c r="G912" s="1" t="s">
        <v>87</v>
      </c>
      <c r="I912" s="1" t="s">
        <v>63</v>
      </c>
      <c r="J912">
        <v>17</v>
      </c>
      <c r="K912" t="s">
        <v>60</v>
      </c>
      <c r="W912" s="1" t="s">
        <v>78</v>
      </c>
      <c r="AB912" t="s">
        <v>84</v>
      </c>
      <c r="AC912" t="s">
        <v>647</v>
      </c>
    </row>
    <row r="913" spans="1:29" x14ac:dyDescent="0.25">
      <c r="A913">
        <v>5</v>
      </c>
      <c r="G913" s="1" t="s">
        <v>87</v>
      </c>
      <c r="I913" s="1" t="s">
        <v>63</v>
      </c>
      <c r="J913">
        <v>17</v>
      </c>
      <c r="K913" t="s">
        <v>60</v>
      </c>
      <c r="W913" s="1" t="s">
        <v>78</v>
      </c>
      <c r="AB913" t="s">
        <v>84</v>
      </c>
      <c r="AC913" t="s">
        <v>648</v>
      </c>
    </row>
    <row r="914" spans="1:29" x14ac:dyDescent="0.25">
      <c r="A914">
        <v>6</v>
      </c>
      <c r="G914" s="1" t="s">
        <v>87</v>
      </c>
      <c r="I914" s="1" t="s">
        <v>63</v>
      </c>
      <c r="J914">
        <v>17</v>
      </c>
      <c r="K914" t="s">
        <v>60</v>
      </c>
      <c r="W914" s="1" t="s">
        <v>78</v>
      </c>
      <c r="AB914" t="s">
        <v>84</v>
      </c>
      <c r="AC914" t="s">
        <v>649</v>
      </c>
    </row>
    <row r="915" spans="1:29" x14ac:dyDescent="0.25">
      <c r="A915">
        <v>7</v>
      </c>
      <c r="G915" s="1" t="s">
        <v>87</v>
      </c>
      <c r="I915" s="1" t="s">
        <v>63</v>
      </c>
      <c r="J915">
        <v>17</v>
      </c>
      <c r="K915" t="s">
        <v>60</v>
      </c>
      <c r="W915" s="1" t="s">
        <v>78</v>
      </c>
      <c r="AB915" t="s">
        <v>84</v>
      </c>
      <c r="AC915" t="s">
        <v>650</v>
      </c>
    </row>
    <row r="916" spans="1:29" x14ac:dyDescent="0.25">
      <c r="A916">
        <v>8</v>
      </c>
      <c r="G916" s="1" t="s">
        <v>87</v>
      </c>
      <c r="I916" s="1" t="s">
        <v>63</v>
      </c>
      <c r="J916">
        <v>17</v>
      </c>
      <c r="K916" t="s">
        <v>60</v>
      </c>
      <c r="W916" s="1" t="s">
        <v>78</v>
      </c>
      <c r="AB916" t="s">
        <v>84</v>
      </c>
      <c r="AC916" t="s">
        <v>651</v>
      </c>
    </row>
    <row r="917" spans="1:29" x14ac:dyDescent="0.25">
      <c r="A917">
        <v>9</v>
      </c>
      <c r="G917" s="1" t="s">
        <v>87</v>
      </c>
      <c r="I917" s="1" t="s">
        <v>63</v>
      </c>
      <c r="J917">
        <v>17</v>
      </c>
      <c r="K917" t="s">
        <v>60</v>
      </c>
      <c r="W917" s="1" t="s">
        <v>78</v>
      </c>
      <c r="AB917" t="s">
        <v>84</v>
      </c>
      <c r="AC917" t="s">
        <v>652</v>
      </c>
    </row>
    <row r="918" spans="1:29" x14ac:dyDescent="0.25">
      <c r="A918">
        <v>10</v>
      </c>
      <c r="G918" s="1" t="s">
        <v>87</v>
      </c>
      <c r="I918" s="1" t="s">
        <v>63</v>
      </c>
      <c r="J918">
        <v>17</v>
      </c>
      <c r="K918" t="s">
        <v>60</v>
      </c>
      <c r="W918" s="1" t="s">
        <v>78</v>
      </c>
      <c r="AB918" t="s">
        <v>84</v>
      </c>
      <c r="AC918" t="s">
        <v>653</v>
      </c>
    </row>
    <row r="919" spans="1:29" x14ac:dyDescent="0.25">
      <c r="A919">
        <v>11</v>
      </c>
      <c r="G919" s="1" t="s">
        <v>87</v>
      </c>
      <c r="I919" s="1" t="s">
        <v>63</v>
      </c>
      <c r="J919">
        <v>17</v>
      </c>
      <c r="K919" t="s">
        <v>60</v>
      </c>
      <c r="W919" s="1" t="s">
        <v>78</v>
      </c>
      <c r="AB919" t="s">
        <v>84</v>
      </c>
      <c r="AC919" t="s">
        <v>654</v>
      </c>
    </row>
    <row r="920" spans="1:29" x14ac:dyDescent="0.25">
      <c r="A920">
        <v>12</v>
      </c>
      <c r="G920" s="1" t="s">
        <v>87</v>
      </c>
      <c r="I920" s="1" t="s">
        <v>63</v>
      </c>
      <c r="J920">
        <v>17</v>
      </c>
      <c r="K920" t="s">
        <v>60</v>
      </c>
      <c r="W920" s="1" t="s">
        <v>78</v>
      </c>
      <c r="AB920" t="s">
        <v>84</v>
      </c>
      <c r="AC920" t="s">
        <v>655</v>
      </c>
    </row>
    <row r="921" spans="1:29" x14ac:dyDescent="0.25">
      <c r="A921">
        <v>13</v>
      </c>
      <c r="G921" s="1" t="s">
        <v>87</v>
      </c>
      <c r="I921" s="1" t="s">
        <v>63</v>
      </c>
      <c r="J921">
        <v>17</v>
      </c>
      <c r="K921" t="s">
        <v>60</v>
      </c>
      <c r="W921" s="1" t="s">
        <v>78</v>
      </c>
      <c r="AB921" t="s">
        <v>84</v>
      </c>
      <c r="AC921" t="s">
        <v>656</v>
      </c>
    </row>
    <row r="922" spans="1:29" x14ac:dyDescent="0.25">
      <c r="A922">
        <v>14</v>
      </c>
      <c r="G922" s="1" t="s">
        <v>87</v>
      </c>
      <c r="I922" s="1" t="s">
        <v>63</v>
      </c>
      <c r="J922">
        <v>17</v>
      </c>
      <c r="K922" t="s">
        <v>60</v>
      </c>
      <c r="W922" s="1" t="s">
        <v>78</v>
      </c>
      <c r="AB922" t="s">
        <v>84</v>
      </c>
      <c r="AC922" t="s">
        <v>657</v>
      </c>
    </row>
    <row r="923" spans="1:29" x14ac:dyDescent="0.25">
      <c r="A923">
        <v>15</v>
      </c>
      <c r="G923" s="1" t="s">
        <v>87</v>
      </c>
      <c r="I923" s="1" t="s">
        <v>63</v>
      </c>
      <c r="J923">
        <v>17</v>
      </c>
      <c r="K923" t="s">
        <v>60</v>
      </c>
      <c r="W923" s="1" t="s">
        <v>78</v>
      </c>
      <c r="AB923" t="s">
        <v>84</v>
      </c>
      <c r="AC923" t="s">
        <v>658</v>
      </c>
    </row>
    <row r="924" spans="1:29" x14ac:dyDescent="0.25">
      <c r="A924">
        <v>16</v>
      </c>
      <c r="G924" s="1" t="s">
        <v>87</v>
      </c>
      <c r="I924" s="1" t="s">
        <v>63</v>
      </c>
      <c r="J924">
        <v>17</v>
      </c>
      <c r="K924" t="s">
        <v>60</v>
      </c>
      <c r="W924" s="1" t="s">
        <v>78</v>
      </c>
      <c r="AB924" t="s">
        <v>84</v>
      </c>
      <c r="AC924" t="s">
        <v>659</v>
      </c>
    </row>
    <row r="925" spans="1:29" x14ac:dyDescent="0.25">
      <c r="A925">
        <v>17</v>
      </c>
      <c r="G925" s="1" t="s">
        <v>87</v>
      </c>
      <c r="I925" s="1" t="s">
        <v>63</v>
      </c>
      <c r="J925">
        <v>17</v>
      </c>
      <c r="K925" t="s">
        <v>60</v>
      </c>
      <c r="W925" s="1" t="s">
        <v>78</v>
      </c>
      <c r="AB925" t="s">
        <v>84</v>
      </c>
      <c r="AC925" t="s">
        <v>660</v>
      </c>
    </row>
    <row r="926" spans="1:29" x14ac:dyDescent="0.25">
      <c r="A926">
        <v>18</v>
      </c>
      <c r="G926" s="1" t="s">
        <v>87</v>
      </c>
      <c r="I926" s="1" t="s">
        <v>63</v>
      </c>
      <c r="J926">
        <v>17</v>
      </c>
      <c r="K926" t="s">
        <v>60</v>
      </c>
      <c r="W926" s="1" t="s">
        <v>78</v>
      </c>
      <c r="AB926" t="s">
        <v>84</v>
      </c>
      <c r="AC926" t="s">
        <v>661</v>
      </c>
    </row>
    <row r="927" spans="1:29" x14ac:dyDescent="0.25">
      <c r="A927">
        <v>19</v>
      </c>
      <c r="G927" s="1" t="s">
        <v>87</v>
      </c>
      <c r="I927" s="1" t="s">
        <v>63</v>
      </c>
      <c r="J927">
        <v>17</v>
      </c>
      <c r="K927" t="s">
        <v>60</v>
      </c>
      <c r="W927" s="1" t="s">
        <v>78</v>
      </c>
      <c r="AB927" t="s">
        <v>84</v>
      </c>
      <c r="AC927" t="s">
        <v>662</v>
      </c>
    </row>
    <row r="928" spans="1:29" x14ac:dyDescent="0.25">
      <c r="A928">
        <v>20</v>
      </c>
      <c r="G928" s="1" t="s">
        <v>87</v>
      </c>
      <c r="I928" s="1" t="s">
        <v>63</v>
      </c>
      <c r="J928">
        <v>17</v>
      </c>
      <c r="K928" t="s">
        <v>60</v>
      </c>
      <c r="W928" s="1" t="s">
        <v>78</v>
      </c>
      <c r="AB928" t="s">
        <v>84</v>
      </c>
      <c r="AC928" t="s">
        <v>663</v>
      </c>
    </row>
    <row r="929" spans="1:36" x14ac:dyDescent="0.25">
      <c r="A929">
        <v>21</v>
      </c>
      <c r="G929" s="1" t="s">
        <v>87</v>
      </c>
      <c r="I929" s="1" t="s">
        <v>63</v>
      </c>
      <c r="J929">
        <v>17</v>
      </c>
      <c r="K929" t="s">
        <v>60</v>
      </c>
      <c r="W929" s="1" t="s">
        <v>78</v>
      </c>
      <c r="AB929" t="s">
        <v>84</v>
      </c>
      <c r="AC929" t="s">
        <v>664</v>
      </c>
    </row>
    <row r="930" spans="1:36" x14ac:dyDescent="0.25">
      <c r="A930">
        <v>22</v>
      </c>
      <c r="G930" s="1" t="s">
        <v>87</v>
      </c>
      <c r="I930" s="1" t="s">
        <v>63</v>
      </c>
      <c r="J930">
        <v>17</v>
      </c>
      <c r="K930" t="s">
        <v>60</v>
      </c>
      <c r="W930" s="1" t="s">
        <v>78</v>
      </c>
      <c r="AB930" t="s">
        <v>84</v>
      </c>
      <c r="AC930" t="s">
        <v>665</v>
      </c>
    </row>
    <row r="931" spans="1:36" x14ac:dyDescent="0.25">
      <c r="A931">
        <v>23</v>
      </c>
      <c r="G931" s="1" t="s">
        <v>87</v>
      </c>
      <c r="I931" s="1" t="s">
        <v>63</v>
      </c>
      <c r="J931">
        <v>17</v>
      </c>
      <c r="K931" t="s">
        <v>60</v>
      </c>
      <c r="W931" s="1" t="s">
        <v>78</v>
      </c>
      <c r="AB931" t="s">
        <v>84</v>
      </c>
      <c r="AC931" t="s">
        <v>666</v>
      </c>
    </row>
    <row r="932" spans="1:36" x14ac:dyDescent="0.25">
      <c r="A932">
        <v>24</v>
      </c>
      <c r="G932" s="1" t="s">
        <v>87</v>
      </c>
      <c r="I932" s="1" t="s">
        <v>63</v>
      </c>
      <c r="J932">
        <v>17</v>
      </c>
      <c r="K932" t="s">
        <v>60</v>
      </c>
      <c r="W932" s="1" t="s">
        <v>78</v>
      </c>
      <c r="AB932" t="s">
        <v>84</v>
      </c>
      <c r="AC932" t="s">
        <v>667</v>
      </c>
    </row>
    <row r="933" spans="1:36" x14ac:dyDescent="0.25">
      <c r="A933">
        <v>25</v>
      </c>
      <c r="G933" s="1" t="s">
        <v>87</v>
      </c>
      <c r="I933" s="1" t="s">
        <v>63</v>
      </c>
      <c r="J933">
        <v>17</v>
      </c>
      <c r="K933" t="s">
        <v>60</v>
      </c>
      <c r="W933" s="1" t="s">
        <v>78</v>
      </c>
      <c r="AB933" t="s">
        <v>84</v>
      </c>
      <c r="AC933" t="s">
        <v>668</v>
      </c>
    </row>
    <row r="934" spans="1:36" x14ac:dyDescent="0.25">
      <c r="A934">
        <v>26</v>
      </c>
      <c r="G934" s="1" t="s">
        <v>87</v>
      </c>
      <c r="I934" s="1" t="s">
        <v>63</v>
      </c>
      <c r="J934">
        <v>17</v>
      </c>
      <c r="K934" t="s">
        <v>60</v>
      </c>
      <c r="W934" s="1" t="s">
        <v>78</v>
      </c>
      <c r="AB934" t="s">
        <v>84</v>
      </c>
      <c r="AC934" t="s">
        <v>669</v>
      </c>
    </row>
    <row r="935" spans="1:36" x14ac:dyDescent="0.25">
      <c r="A935">
        <v>27</v>
      </c>
      <c r="G935" s="1" t="s">
        <v>87</v>
      </c>
      <c r="I935" s="1" t="s">
        <v>63</v>
      </c>
      <c r="J935">
        <v>17</v>
      </c>
      <c r="K935" t="s">
        <v>60</v>
      </c>
      <c r="W935" s="1" t="s">
        <v>78</v>
      </c>
      <c r="AB935" t="s">
        <v>84</v>
      </c>
      <c r="AC935" t="s">
        <v>670</v>
      </c>
    </row>
    <row r="936" spans="1:36" x14ac:dyDescent="0.25">
      <c r="A936">
        <v>28</v>
      </c>
      <c r="G936" s="1" t="s">
        <v>87</v>
      </c>
      <c r="I936" s="1" t="s">
        <v>63</v>
      </c>
      <c r="J936">
        <v>17</v>
      </c>
      <c r="K936" t="s">
        <v>60</v>
      </c>
      <c r="W936" s="1" t="s">
        <v>78</v>
      </c>
      <c r="AB936" t="s">
        <v>84</v>
      </c>
      <c r="AC936" t="s">
        <v>671</v>
      </c>
    </row>
    <row r="937" spans="1:36" x14ac:dyDescent="0.25">
      <c r="A937">
        <v>29</v>
      </c>
      <c r="G937" s="1" t="s">
        <v>87</v>
      </c>
      <c r="I937" s="1" t="s">
        <v>63</v>
      </c>
      <c r="J937">
        <v>17</v>
      </c>
      <c r="K937" t="s">
        <v>60</v>
      </c>
      <c r="W937" s="1" t="s">
        <v>78</v>
      </c>
      <c r="AB937" t="s">
        <v>84</v>
      </c>
      <c r="AC937" t="s">
        <v>672</v>
      </c>
    </row>
    <row r="938" spans="1:36" x14ac:dyDescent="0.25">
      <c r="A938">
        <v>30</v>
      </c>
      <c r="G938" s="1" t="s">
        <v>87</v>
      </c>
      <c r="I938" s="1" t="s">
        <v>63</v>
      </c>
      <c r="J938">
        <v>17</v>
      </c>
      <c r="K938" t="s">
        <v>60</v>
      </c>
      <c r="W938" s="1" t="s">
        <v>78</v>
      </c>
      <c r="AB938" t="s">
        <v>84</v>
      </c>
      <c r="AC938" t="s">
        <v>673</v>
      </c>
    </row>
    <row r="939" spans="1:36" x14ac:dyDescent="0.25">
      <c r="G939" s="1" t="s">
        <v>87</v>
      </c>
      <c r="I939" s="1" t="s">
        <v>63</v>
      </c>
      <c r="J939">
        <v>17</v>
      </c>
      <c r="K939" t="s">
        <v>60</v>
      </c>
      <c r="W939" s="1" t="s">
        <v>78</v>
      </c>
      <c r="AB939" t="s">
        <v>85</v>
      </c>
      <c r="AC939" t="s">
        <v>1117</v>
      </c>
      <c r="AD939" s="9">
        <v>43372</v>
      </c>
      <c r="AE939">
        <v>28</v>
      </c>
      <c r="AF939" t="s">
        <v>142</v>
      </c>
      <c r="AG939" t="s">
        <v>684</v>
      </c>
      <c r="AH939">
        <v>4</v>
      </c>
      <c r="AI939">
        <v>6</v>
      </c>
      <c r="AJ939" s="63">
        <v>0.47916666666666669</v>
      </c>
    </row>
    <row r="940" spans="1:36" x14ac:dyDescent="0.25">
      <c r="A940">
        <v>1</v>
      </c>
      <c r="G940" s="1" t="s">
        <v>87</v>
      </c>
      <c r="I940" s="1" t="s">
        <v>63</v>
      </c>
      <c r="J940">
        <v>17</v>
      </c>
      <c r="K940" t="s">
        <v>60</v>
      </c>
      <c r="W940" s="1" t="s">
        <v>78</v>
      </c>
      <c r="AB940" t="s">
        <v>85</v>
      </c>
      <c r="AC940" t="str">
        <f>"A17"&amp;AB940&amp;"-"&amp;AF940</f>
        <v>A17RT-A7</v>
      </c>
      <c r="AF940" t="s">
        <v>164</v>
      </c>
    </row>
    <row r="941" spans="1:36" x14ac:dyDescent="0.25">
      <c r="A941">
        <v>2</v>
      </c>
      <c r="G941" s="1" t="s">
        <v>87</v>
      </c>
      <c r="I941" s="1" t="s">
        <v>63</v>
      </c>
      <c r="J941">
        <v>17</v>
      </c>
      <c r="K941" t="s">
        <v>60</v>
      </c>
      <c r="W941" s="1" t="s">
        <v>78</v>
      </c>
      <c r="AB941" t="s">
        <v>85</v>
      </c>
      <c r="AC941" t="str">
        <f t="shared" ref="AC941:AC1000" si="10">"A17"&amp;AB941&amp;"-"&amp;AF941</f>
        <v>A17RT-F7</v>
      </c>
      <c r="AF941" t="s">
        <v>171</v>
      </c>
    </row>
    <row r="942" spans="1:36" x14ac:dyDescent="0.25">
      <c r="A942">
        <v>3</v>
      </c>
      <c r="G942" s="1" t="s">
        <v>87</v>
      </c>
      <c r="I942" s="1" t="s">
        <v>63</v>
      </c>
      <c r="J942">
        <v>17</v>
      </c>
      <c r="K942" t="s">
        <v>60</v>
      </c>
      <c r="W942" s="1" t="s">
        <v>78</v>
      </c>
      <c r="AB942" t="s">
        <v>85</v>
      </c>
      <c r="AC942" t="str">
        <f t="shared" si="10"/>
        <v>A17RT-E4</v>
      </c>
      <c r="AF942" t="s">
        <v>395</v>
      </c>
    </row>
    <row r="943" spans="1:36" x14ac:dyDescent="0.25">
      <c r="A943">
        <v>4</v>
      </c>
      <c r="G943" s="1" t="s">
        <v>87</v>
      </c>
      <c r="I943" s="1" t="s">
        <v>63</v>
      </c>
      <c r="J943">
        <v>17</v>
      </c>
      <c r="K943" t="s">
        <v>60</v>
      </c>
      <c r="W943" s="1" t="s">
        <v>78</v>
      </c>
      <c r="AB943" t="s">
        <v>85</v>
      </c>
      <c r="AC943" t="str">
        <f t="shared" si="10"/>
        <v>A17RT-D12</v>
      </c>
      <c r="AF943" t="s">
        <v>162</v>
      </c>
    </row>
    <row r="944" spans="1:36" x14ac:dyDescent="0.25">
      <c r="A944">
        <v>5</v>
      </c>
      <c r="G944" s="1" t="s">
        <v>87</v>
      </c>
      <c r="I944" s="1" t="s">
        <v>63</v>
      </c>
      <c r="J944">
        <v>17</v>
      </c>
      <c r="K944" t="s">
        <v>60</v>
      </c>
      <c r="W944" s="1" t="s">
        <v>78</v>
      </c>
      <c r="AB944" t="s">
        <v>85</v>
      </c>
      <c r="AC944" t="str">
        <f t="shared" si="10"/>
        <v>A17RT-F4</v>
      </c>
      <c r="AF944" t="s">
        <v>150</v>
      </c>
    </row>
    <row r="945" spans="1:32" x14ac:dyDescent="0.25">
      <c r="A945">
        <v>6</v>
      </c>
      <c r="G945" s="1" t="s">
        <v>87</v>
      </c>
      <c r="I945" s="1" t="s">
        <v>63</v>
      </c>
      <c r="J945">
        <v>17</v>
      </c>
      <c r="K945" t="s">
        <v>60</v>
      </c>
      <c r="W945" s="1" t="s">
        <v>78</v>
      </c>
      <c r="AB945" t="s">
        <v>85</v>
      </c>
      <c r="AC945" t="str">
        <f t="shared" si="10"/>
        <v>A17RT-G9</v>
      </c>
      <c r="AF945" t="s">
        <v>159</v>
      </c>
    </row>
    <row r="946" spans="1:32" x14ac:dyDescent="0.25">
      <c r="A946">
        <v>7</v>
      </c>
      <c r="G946" s="1" t="s">
        <v>87</v>
      </c>
      <c r="I946" s="1" t="s">
        <v>63</v>
      </c>
      <c r="J946">
        <v>17</v>
      </c>
      <c r="K946" t="s">
        <v>60</v>
      </c>
      <c r="W946" s="1" t="s">
        <v>78</v>
      </c>
      <c r="AB946" t="s">
        <v>85</v>
      </c>
      <c r="AC946" t="str">
        <f t="shared" si="10"/>
        <v>A17RT-D10</v>
      </c>
      <c r="AF946" t="s">
        <v>462</v>
      </c>
    </row>
    <row r="947" spans="1:32" x14ac:dyDescent="0.25">
      <c r="A947">
        <v>8</v>
      </c>
      <c r="G947" s="1" t="s">
        <v>87</v>
      </c>
      <c r="I947" s="1" t="s">
        <v>63</v>
      </c>
      <c r="J947">
        <v>17</v>
      </c>
      <c r="K947" t="s">
        <v>60</v>
      </c>
      <c r="W947" s="1" t="s">
        <v>78</v>
      </c>
      <c r="AB947" t="s">
        <v>85</v>
      </c>
      <c r="AC947" t="str">
        <f t="shared" si="10"/>
        <v>A17RT-H4</v>
      </c>
      <c r="AF947" t="s">
        <v>140</v>
      </c>
    </row>
    <row r="948" spans="1:32" x14ac:dyDescent="0.25">
      <c r="A948">
        <v>9</v>
      </c>
      <c r="G948" s="1" t="s">
        <v>87</v>
      </c>
      <c r="I948" s="1" t="s">
        <v>63</v>
      </c>
      <c r="J948">
        <v>17</v>
      </c>
      <c r="K948" t="s">
        <v>60</v>
      </c>
      <c r="W948" s="1" t="s">
        <v>78</v>
      </c>
      <c r="AB948" t="s">
        <v>85</v>
      </c>
      <c r="AC948" t="str">
        <f t="shared" si="10"/>
        <v>A17RT-A1</v>
      </c>
      <c r="AF948" t="s">
        <v>247</v>
      </c>
    </row>
    <row r="949" spans="1:32" x14ac:dyDescent="0.25">
      <c r="A949">
        <v>10</v>
      </c>
      <c r="G949" s="1" t="s">
        <v>87</v>
      </c>
      <c r="I949" s="1" t="s">
        <v>63</v>
      </c>
      <c r="J949">
        <v>17</v>
      </c>
      <c r="K949" t="s">
        <v>60</v>
      </c>
      <c r="W949" s="1" t="s">
        <v>78</v>
      </c>
      <c r="AB949" t="s">
        <v>85</v>
      </c>
      <c r="AC949" t="str">
        <f t="shared" si="10"/>
        <v>A17RT-B4</v>
      </c>
      <c r="AF949" t="s">
        <v>124</v>
      </c>
    </row>
    <row r="950" spans="1:32" x14ac:dyDescent="0.25">
      <c r="A950">
        <v>11</v>
      </c>
      <c r="G950" s="1" t="s">
        <v>87</v>
      </c>
      <c r="I950" s="1" t="s">
        <v>63</v>
      </c>
      <c r="J950">
        <v>17</v>
      </c>
      <c r="K950" t="s">
        <v>60</v>
      </c>
      <c r="W950" s="1" t="s">
        <v>78</v>
      </c>
      <c r="AB950" t="s">
        <v>85</v>
      </c>
      <c r="AC950" t="str">
        <f t="shared" si="10"/>
        <v>A17RT-C2</v>
      </c>
      <c r="AF950" t="s">
        <v>149</v>
      </c>
    </row>
    <row r="951" spans="1:32" x14ac:dyDescent="0.25">
      <c r="A951">
        <v>12</v>
      </c>
      <c r="G951" s="1" t="s">
        <v>87</v>
      </c>
      <c r="I951" s="1" t="s">
        <v>63</v>
      </c>
      <c r="J951">
        <v>17</v>
      </c>
      <c r="K951" t="s">
        <v>60</v>
      </c>
      <c r="W951" s="1" t="s">
        <v>78</v>
      </c>
      <c r="AB951" t="s">
        <v>85</v>
      </c>
      <c r="AC951" t="str">
        <f t="shared" si="10"/>
        <v>A17RT-G4</v>
      </c>
      <c r="AF951" t="s">
        <v>243</v>
      </c>
    </row>
    <row r="952" spans="1:32" x14ac:dyDescent="0.25">
      <c r="A952">
        <v>13</v>
      </c>
      <c r="G952" s="1" t="s">
        <v>87</v>
      </c>
      <c r="I952" s="1" t="s">
        <v>63</v>
      </c>
      <c r="J952">
        <v>17</v>
      </c>
      <c r="K952" t="s">
        <v>60</v>
      </c>
      <c r="W952" s="1" t="s">
        <v>78</v>
      </c>
      <c r="AB952" t="s">
        <v>85</v>
      </c>
      <c r="AC952" t="str">
        <f t="shared" si="10"/>
        <v>A17RT-C9</v>
      </c>
      <c r="AF952" t="s">
        <v>176</v>
      </c>
    </row>
    <row r="953" spans="1:32" x14ac:dyDescent="0.25">
      <c r="A953">
        <v>14</v>
      </c>
      <c r="G953" s="1" t="s">
        <v>87</v>
      </c>
      <c r="I953" s="1" t="s">
        <v>63</v>
      </c>
      <c r="J953">
        <v>17</v>
      </c>
      <c r="K953" t="s">
        <v>60</v>
      </c>
      <c r="W953" s="1" t="s">
        <v>78</v>
      </c>
      <c r="AB953" t="s">
        <v>85</v>
      </c>
      <c r="AC953" t="str">
        <f t="shared" si="10"/>
        <v>A17RT-G7</v>
      </c>
      <c r="AF953" t="s">
        <v>136</v>
      </c>
    </row>
    <row r="954" spans="1:32" x14ac:dyDescent="0.25">
      <c r="A954">
        <v>15</v>
      </c>
      <c r="G954" s="1" t="s">
        <v>87</v>
      </c>
      <c r="I954" s="1" t="s">
        <v>63</v>
      </c>
      <c r="J954">
        <v>17</v>
      </c>
      <c r="K954" t="s">
        <v>60</v>
      </c>
      <c r="W954" s="1" t="s">
        <v>78</v>
      </c>
      <c r="AB954" t="s">
        <v>85</v>
      </c>
      <c r="AC954" t="str">
        <f t="shared" si="10"/>
        <v>A17RT-A5</v>
      </c>
      <c r="AF954" t="s">
        <v>246</v>
      </c>
    </row>
    <row r="955" spans="1:32" x14ac:dyDescent="0.25">
      <c r="A955">
        <v>16</v>
      </c>
      <c r="G955" s="1" t="s">
        <v>87</v>
      </c>
      <c r="I955" s="1" t="s">
        <v>63</v>
      </c>
      <c r="J955">
        <v>17</v>
      </c>
      <c r="K955" t="s">
        <v>60</v>
      </c>
      <c r="W955" s="1" t="s">
        <v>78</v>
      </c>
      <c r="AB955" t="s">
        <v>85</v>
      </c>
      <c r="AC955" t="str">
        <f t="shared" si="10"/>
        <v>A17RT-F11</v>
      </c>
      <c r="AF955" t="s">
        <v>158</v>
      </c>
    </row>
    <row r="956" spans="1:32" x14ac:dyDescent="0.25">
      <c r="A956">
        <v>17</v>
      </c>
      <c r="G956" s="1" t="s">
        <v>87</v>
      </c>
      <c r="I956" s="1" t="s">
        <v>63</v>
      </c>
      <c r="J956">
        <v>17</v>
      </c>
      <c r="K956" t="s">
        <v>60</v>
      </c>
      <c r="W956" s="1" t="s">
        <v>78</v>
      </c>
      <c r="AB956" t="s">
        <v>85</v>
      </c>
      <c r="AC956" t="str">
        <f t="shared" si="10"/>
        <v>A17RT-C3</v>
      </c>
      <c r="AF956" t="s">
        <v>392</v>
      </c>
    </row>
    <row r="957" spans="1:32" x14ac:dyDescent="0.25">
      <c r="A957">
        <v>18</v>
      </c>
      <c r="G957" s="1" t="s">
        <v>87</v>
      </c>
      <c r="I957" s="1" t="s">
        <v>63</v>
      </c>
      <c r="J957">
        <v>17</v>
      </c>
      <c r="K957" t="s">
        <v>60</v>
      </c>
      <c r="W957" s="1" t="s">
        <v>78</v>
      </c>
      <c r="AB957" t="s">
        <v>85</v>
      </c>
      <c r="AC957" t="str">
        <f t="shared" si="10"/>
        <v>A17RT-F2</v>
      </c>
      <c r="AF957" t="s">
        <v>461</v>
      </c>
    </row>
    <row r="958" spans="1:32" x14ac:dyDescent="0.25">
      <c r="A958">
        <v>19</v>
      </c>
      <c r="G958" s="1" t="s">
        <v>87</v>
      </c>
      <c r="I958" s="1" t="s">
        <v>63</v>
      </c>
      <c r="J958">
        <v>17</v>
      </c>
      <c r="K958" t="s">
        <v>60</v>
      </c>
      <c r="W958" s="1" t="s">
        <v>78</v>
      </c>
      <c r="AB958" t="s">
        <v>85</v>
      </c>
      <c r="AC958" t="str">
        <f t="shared" si="10"/>
        <v>A17RT-A11</v>
      </c>
      <c r="AF958" t="s">
        <v>237</v>
      </c>
    </row>
    <row r="959" spans="1:32" x14ac:dyDescent="0.25">
      <c r="A959">
        <v>20</v>
      </c>
      <c r="G959" s="1" t="s">
        <v>87</v>
      </c>
      <c r="I959" s="1" t="s">
        <v>63</v>
      </c>
      <c r="J959">
        <v>17</v>
      </c>
      <c r="K959" t="s">
        <v>60</v>
      </c>
      <c r="W959" s="1" t="s">
        <v>78</v>
      </c>
      <c r="AB959" t="s">
        <v>85</v>
      </c>
      <c r="AC959" t="str">
        <f t="shared" si="10"/>
        <v>A17RT-F1</v>
      </c>
      <c r="AF959" t="s">
        <v>157</v>
      </c>
    </row>
    <row r="960" spans="1:32" x14ac:dyDescent="0.25">
      <c r="A960">
        <v>21</v>
      </c>
      <c r="G960" s="1" t="s">
        <v>87</v>
      </c>
      <c r="I960" s="1" t="s">
        <v>63</v>
      </c>
      <c r="J960">
        <v>17</v>
      </c>
      <c r="K960" t="s">
        <v>60</v>
      </c>
      <c r="W960" s="1" t="s">
        <v>78</v>
      </c>
      <c r="AB960" t="s">
        <v>85</v>
      </c>
      <c r="AC960" t="str">
        <f t="shared" si="10"/>
        <v>A17RT-E9</v>
      </c>
      <c r="AF960" t="s">
        <v>167</v>
      </c>
    </row>
    <row r="961" spans="1:36" x14ac:dyDescent="0.25">
      <c r="A961">
        <v>22</v>
      </c>
      <c r="G961" s="1" t="s">
        <v>87</v>
      </c>
      <c r="I961" s="1" t="s">
        <v>63</v>
      </c>
      <c r="J961">
        <v>17</v>
      </c>
      <c r="K961" t="s">
        <v>60</v>
      </c>
      <c r="W961" s="1" t="s">
        <v>78</v>
      </c>
      <c r="AB961" t="s">
        <v>85</v>
      </c>
      <c r="AC961" t="str">
        <f t="shared" si="10"/>
        <v>A17RT-C6</v>
      </c>
      <c r="AF961" t="s">
        <v>168</v>
      </c>
    </row>
    <row r="962" spans="1:36" x14ac:dyDescent="0.25">
      <c r="A962">
        <v>23</v>
      </c>
      <c r="G962" s="1" t="s">
        <v>87</v>
      </c>
      <c r="I962" s="1" t="s">
        <v>63</v>
      </c>
      <c r="J962">
        <v>17</v>
      </c>
      <c r="K962" t="s">
        <v>60</v>
      </c>
      <c r="W962" s="1" t="s">
        <v>78</v>
      </c>
      <c r="AB962" t="s">
        <v>85</v>
      </c>
      <c r="AC962" t="str">
        <f t="shared" si="10"/>
        <v>A17RT-H2</v>
      </c>
      <c r="AF962" t="s">
        <v>122</v>
      </c>
    </row>
    <row r="963" spans="1:36" x14ac:dyDescent="0.25">
      <c r="A963">
        <v>24</v>
      </c>
      <c r="G963" s="1" t="s">
        <v>87</v>
      </c>
      <c r="I963" s="1" t="s">
        <v>63</v>
      </c>
      <c r="J963">
        <v>17</v>
      </c>
      <c r="K963" t="s">
        <v>60</v>
      </c>
      <c r="W963" s="1" t="s">
        <v>78</v>
      </c>
      <c r="AB963" t="s">
        <v>85</v>
      </c>
      <c r="AC963" t="str">
        <f t="shared" si="10"/>
        <v>A17RT-C7</v>
      </c>
      <c r="AF963" t="s">
        <v>135</v>
      </c>
    </row>
    <row r="964" spans="1:36" x14ac:dyDescent="0.25">
      <c r="A964">
        <v>25</v>
      </c>
      <c r="G964" s="1" t="s">
        <v>87</v>
      </c>
      <c r="I964" s="1" t="s">
        <v>63</v>
      </c>
      <c r="J964">
        <v>17</v>
      </c>
      <c r="K964" t="s">
        <v>60</v>
      </c>
      <c r="W964" s="1" t="s">
        <v>78</v>
      </c>
      <c r="AB964" t="s">
        <v>85</v>
      </c>
      <c r="AC964" t="str">
        <f t="shared" si="10"/>
        <v>A17RT-B12</v>
      </c>
      <c r="AF964" t="s">
        <v>132</v>
      </c>
    </row>
    <row r="965" spans="1:36" x14ac:dyDescent="0.25">
      <c r="A965">
        <v>26</v>
      </c>
      <c r="G965" s="1" t="s">
        <v>87</v>
      </c>
      <c r="I965" s="1" t="s">
        <v>63</v>
      </c>
      <c r="J965">
        <v>17</v>
      </c>
      <c r="K965" t="s">
        <v>60</v>
      </c>
      <c r="W965" s="1" t="s">
        <v>78</v>
      </c>
      <c r="AB965" t="s">
        <v>85</v>
      </c>
      <c r="AC965" t="str">
        <f t="shared" si="10"/>
        <v>A17RT-D9</v>
      </c>
      <c r="AF965" t="s">
        <v>151</v>
      </c>
    </row>
    <row r="966" spans="1:36" x14ac:dyDescent="0.25">
      <c r="A966">
        <v>27</v>
      </c>
      <c r="G966" s="1" t="s">
        <v>87</v>
      </c>
      <c r="I966" s="1" t="s">
        <v>63</v>
      </c>
      <c r="J966">
        <v>17</v>
      </c>
      <c r="K966" t="s">
        <v>60</v>
      </c>
      <c r="W966" s="1" t="s">
        <v>78</v>
      </c>
      <c r="AB966" t="s">
        <v>85</v>
      </c>
      <c r="AC966" t="str">
        <f t="shared" si="10"/>
        <v>A17RT-D5</v>
      </c>
      <c r="AF966" t="s">
        <v>251</v>
      </c>
    </row>
    <row r="967" spans="1:36" x14ac:dyDescent="0.25">
      <c r="A967">
        <v>28</v>
      </c>
      <c r="G967" s="1" t="s">
        <v>87</v>
      </c>
      <c r="I967" s="1" t="s">
        <v>63</v>
      </c>
      <c r="J967">
        <v>17</v>
      </c>
      <c r="K967" t="s">
        <v>60</v>
      </c>
      <c r="W967" s="1" t="s">
        <v>78</v>
      </c>
      <c r="AB967" t="s">
        <v>85</v>
      </c>
      <c r="AC967" t="str">
        <f t="shared" si="10"/>
        <v>A17RT-C4</v>
      </c>
      <c r="AF967" t="s">
        <v>161</v>
      </c>
    </row>
    <row r="968" spans="1:36" x14ac:dyDescent="0.25">
      <c r="A968">
        <v>29</v>
      </c>
      <c r="G968" s="1" t="s">
        <v>87</v>
      </c>
      <c r="I968" s="1" t="s">
        <v>63</v>
      </c>
      <c r="J968">
        <v>17</v>
      </c>
      <c r="K968" t="s">
        <v>60</v>
      </c>
      <c r="W968" s="1" t="s">
        <v>78</v>
      </c>
      <c r="AB968" t="s">
        <v>85</v>
      </c>
      <c r="AC968" t="str">
        <f t="shared" si="10"/>
        <v>A17RT-A12</v>
      </c>
      <c r="AF968" t="s">
        <v>375</v>
      </c>
    </row>
    <row r="969" spans="1:36" x14ac:dyDescent="0.25">
      <c r="A969">
        <v>30</v>
      </c>
      <c r="G969" s="1" t="s">
        <v>87</v>
      </c>
      <c r="I969" s="1" t="s">
        <v>63</v>
      </c>
      <c r="J969">
        <v>17</v>
      </c>
      <c r="K969" t="s">
        <v>60</v>
      </c>
      <c r="W969" s="1" t="s">
        <v>78</v>
      </c>
      <c r="AB969" t="s">
        <v>85</v>
      </c>
      <c r="AC969" t="str">
        <f t="shared" si="10"/>
        <v>A17RT-D3</v>
      </c>
      <c r="AF969" t="s">
        <v>155</v>
      </c>
    </row>
    <row r="970" spans="1:36" x14ac:dyDescent="0.25">
      <c r="AB970" t="s">
        <v>85</v>
      </c>
      <c r="AC970" t="s">
        <v>1057</v>
      </c>
      <c r="AD970" s="9">
        <v>43367</v>
      </c>
      <c r="AE970">
        <v>23</v>
      </c>
      <c r="AF970" t="s">
        <v>177</v>
      </c>
      <c r="AG970" t="s">
        <v>684</v>
      </c>
      <c r="AH970">
        <v>13</v>
      </c>
      <c r="AI970">
        <v>2</v>
      </c>
      <c r="AJ970" s="63">
        <v>0.71875</v>
      </c>
    </row>
    <row r="971" spans="1:36" x14ac:dyDescent="0.25">
      <c r="A971">
        <v>1</v>
      </c>
      <c r="G971" s="1" t="s">
        <v>87</v>
      </c>
      <c r="I971" s="1" t="s">
        <v>63</v>
      </c>
      <c r="J971">
        <v>17</v>
      </c>
      <c r="K971" t="s">
        <v>60</v>
      </c>
      <c r="W971" s="1" t="s">
        <v>78</v>
      </c>
      <c r="AB971" t="s">
        <v>86</v>
      </c>
      <c r="AC971" t="str">
        <f t="shared" si="10"/>
        <v>A17SO-D8</v>
      </c>
      <c r="AF971" t="s">
        <v>170</v>
      </c>
    </row>
    <row r="972" spans="1:36" x14ac:dyDescent="0.25">
      <c r="A972">
        <v>2</v>
      </c>
      <c r="G972" s="1" t="s">
        <v>87</v>
      </c>
      <c r="I972" s="1" t="s">
        <v>63</v>
      </c>
      <c r="J972">
        <v>17</v>
      </c>
      <c r="K972" t="s">
        <v>60</v>
      </c>
      <c r="W972" s="1" t="s">
        <v>78</v>
      </c>
      <c r="AB972" t="s">
        <v>86</v>
      </c>
      <c r="AC972" t="str">
        <f t="shared" si="10"/>
        <v>A17SO-A6</v>
      </c>
      <c r="AF972" t="s">
        <v>244</v>
      </c>
    </row>
    <row r="973" spans="1:36" x14ac:dyDescent="0.25">
      <c r="A973">
        <v>3</v>
      </c>
      <c r="G973" s="1" t="s">
        <v>87</v>
      </c>
      <c r="I973" s="1" t="s">
        <v>63</v>
      </c>
      <c r="J973">
        <v>17</v>
      </c>
      <c r="K973" t="s">
        <v>60</v>
      </c>
      <c r="W973" s="1" t="s">
        <v>78</v>
      </c>
      <c r="AB973" t="s">
        <v>86</v>
      </c>
      <c r="AC973" t="str">
        <f t="shared" si="10"/>
        <v>A17SO-B2</v>
      </c>
      <c r="AF973" t="s">
        <v>142</v>
      </c>
    </row>
    <row r="974" spans="1:36" x14ac:dyDescent="0.25">
      <c r="A974">
        <v>4</v>
      </c>
      <c r="G974" s="1" t="s">
        <v>87</v>
      </c>
      <c r="I974" s="1" t="s">
        <v>63</v>
      </c>
      <c r="J974">
        <v>17</v>
      </c>
      <c r="K974" t="s">
        <v>60</v>
      </c>
      <c r="W974" s="1" t="s">
        <v>78</v>
      </c>
      <c r="AB974" t="s">
        <v>86</v>
      </c>
      <c r="AC974" t="str">
        <f t="shared" si="10"/>
        <v>A17SO-H5</v>
      </c>
      <c r="AF974" t="s">
        <v>145</v>
      </c>
    </row>
    <row r="975" spans="1:36" x14ac:dyDescent="0.25">
      <c r="A975">
        <v>5</v>
      </c>
      <c r="G975" s="1" t="s">
        <v>87</v>
      </c>
      <c r="I975" s="1" t="s">
        <v>63</v>
      </c>
      <c r="J975">
        <v>17</v>
      </c>
      <c r="K975" t="s">
        <v>60</v>
      </c>
      <c r="W975" s="1" t="s">
        <v>78</v>
      </c>
      <c r="AB975" t="s">
        <v>86</v>
      </c>
      <c r="AC975" t="str">
        <f t="shared" si="10"/>
        <v>A17SO-F6</v>
      </c>
      <c r="AF975" t="s">
        <v>382</v>
      </c>
    </row>
    <row r="976" spans="1:36" x14ac:dyDescent="0.25">
      <c r="A976">
        <v>6</v>
      </c>
      <c r="G976" s="1" t="s">
        <v>87</v>
      </c>
      <c r="I976" s="1" t="s">
        <v>63</v>
      </c>
      <c r="J976">
        <v>17</v>
      </c>
      <c r="K976" t="s">
        <v>60</v>
      </c>
      <c r="W976" s="1" t="s">
        <v>78</v>
      </c>
      <c r="AB976" t="s">
        <v>86</v>
      </c>
      <c r="AC976" t="str">
        <f t="shared" si="10"/>
        <v>A17SO-B7</v>
      </c>
      <c r="AF976" t="s">
        <v>177</v>
      </c>
    </row>
    <row r="977" spans="1:32" x14ac:dyDescent="0.25">
      <c r="A977">
        <v>7</v>
      </c>
      <c r="G977" s="1" t="s">
        <v>87</v>
      </c>
      <c r="I977" s="1" t="s">
        <v>63</v>
      </c>
      <c r="J977">
        <v>17</v>
      </c>
      <c r="K977" t="s">
        <v>60</v>
      </c>
      <c r="W977" s="1" t="s">
        <v>78</v>
      </c>
      <c r="AB977" t="s">
        <v>86</v>
      </c>
      <c r="AC977" t="str">
        <f t="shared" si="10"/>
        <v>A17SO-B10</v>
      </c>
      <c r="AF977" t="s">
        <v>154</v>
      </c>
    </row>
    <row r="978" spans="1:32" x14ac:dyDescent="0.25">
      <c r="A978">
        <v>8</v>
      </c>
      <c r="G978" s="1" t="s">
        <v>87</v>
      </c>
      <c r="I978" s="1" t="s">
        <v>63</v>
      </c>
      <c r="J978">
        <v>17</v>
      </c>
      <c r="K978" t="s">
        <v>60</v>
      </c>
      <c r="W978" s="1" t="s">
        <v>78</v>
      </c>
      <c r="AB978" t="s">
        <v>86</v>
      </c>
      <c r="AC978" t="str">
        <f t="shared" si="10"/>
        <v>A17SO-F9</v>
      </c>
      <c r="AF978" t="s">
        <v>240</v>
      </c>
    </row>
    <row r="979" spans="1:32" x14ac:dyDescent="0.25">
      <c r="A979">
        <v>9</v>
      </c>
      <c r="G979" s="1" t="s">
        <v>87</v>
      </c>
      <c r="I979" s="1" t="s">
        <v>63</v>
      </c>
      <c r="J979">
        <v>17</v>
      </c>
      <c r="K979" t="s">
        <v>60</v>
      </c>
      <c r="W979" s="1" t="s">
        <v>78</v>
      </c>
      <c r="AB979" t="s">
        <v>86</v>
      </c>
      <c r="AC979" t="str">
        <f t="shared" si="10"/>
        <v>A17SO-B6</v>
      </c>
      <c r="AF979" t="s">
        <v>130</v>
      </c>
    </row>
    <row r="980" spans="1:32" x14ac:dyDescent="0.25">
      <c r="A980">
        <v>10</v>
      </c>
      <c r="G980" s="1" t="s">
        <v>87</v>
      </c>
      <c r="I980" s="1" t="s">
        <v>63</v>
      </c>
      <c r="J980">
        <v>17</v>
      </c>
      <c r="K980" t="s">
        <v>60</v>
      </c>
      <c r="W980" s="1" t="s">
        <v>78</v>
      </c>
      <c r="AB980" t="s">
        <v>86</v>
      </c>
      <c r="AC980" t="str">
        <f t="shared" si="10"/>
        <v>A17SO-H3</v>
      </c>
      <c r="AF980" t="s">
        <v>165</v>
      </c>
    </row>
    <row r="981" spans="1:32" x14ac:dyDescent="0.25">
      <c r="A981">
        <v>11</v>
      </c>
      <c r="G981" s="1" t="s">
        <v>87</v>
      </c>
      <c r="I981" s="1" t="s">
        <v>63</v>
      </c>
      <c r="J981">
        <v>17</v>
      </c>
      <c r="K981" t="s">
        <v>60</v>
      </c>
      <c r="W981" s="1" t="s">
        <v>78</v>
      </c>
      <c r="AB981" t="s">
        <v>86</v>
      </c>
      <c r="AC981" t="str">
        <f t="shared" si="10"/>
        <v>A17SO-H9</v>
      </c>
      <c r="AF981" t="s">
        <v>378</v>
      </c>
    </row>
    <row r="982" spans="1:32" x14ac:dyDescent="0.25">
      <c r="A982">
        <v>12</v>
      </c>
      <c r="G982" s="1" t="s">
        <v>87</v>
      </c>
      <c r="I982" s="1" t="s">
        <v>63</v>
      </c>
      <c r="J982">
        <v>17</v>
      </c>
      <c r="K982" t="s">
        <v>60</v>
      </c>
      <c r="W982" s="1" t="s">
        <v>78</v>
      </c>
      <c r="AB982" t="s">
        <v>86</v>
      </c>
      <c r="AC982" t="str">
        <f t="shared" si="10"/>
        <v>A17SO-E10</v>
      </c>
      <c r="AF982" t="s">
        <v>248</v>
      </c>
    </row>
    <row r="983" spans="1:32" x14ac:dyDescent="0.25">
      <c r="A983">
        <v>13</v>
      </c>
      <c r="G983" s="1" t="s">
        <v>87</v>
      </c>
      <c r="I983" s="1" t="s">
        <v>63</v>
      </c>
      <c r="J983">
        <v>17</v>
      </c>
      <c r="K983" t="s">
        <v>60</v>
      </c>
      <c r="W983" s="1" t="s">
        <v>78</v>
      </c>
      <c r="AB983" t="s">
        <v>86</v>
      </c>
      <c r="AC983" t="str">
        <f t="shared" si="10"/>
        <v>A17SO-H7</v>
      </c>
      <c r="AF983" t="s">
        <v>377</v>
      </c>
    </row>
    <row r="984" spans="1:32" x14ac:dyDescent="0.25">
      <c r="A984">
        <v>14</v>
      </c>
      <c r="G984" s="1" t="s">
        <v>87</v>
      </c>
      <c r="I984" s="1" t="s">
        <v>63</v>
      </c>
      <c r="J984">
        <v>17</v>
      </c>
      <c r="K984" t="s">
        <v>60</v>
      </c>
      <c r="W984" s="1" t="s">
        <v>78</v>
      </c>
      <c r="AB984" t="s">
        <v>86</v>
      </c>
      <c r="AC984" t="str">
        <f t="shared" si="10"/>
        <v>A17SO-G2</v>
      </c>
      <c r="AF984" t="s">
        <v>127</v>
      </c>
    </row>
    <row r="985" spans="1:32" x14ac:dyDescent="0.25">
      <c r="A985">
        <v>15</v>
      </c>
      <c r="G985" s="1" t="s">
        <v>87</v>
      </c>
      <c r="I985" s="1" t="s">
        <v>63</v>
      </c>
      <c r="J985">
        <v>17</v>
      </c>
      <c r="K985" t="s">
        <v>60</v>
      </c>
      <c r="W985" s="1" t="s">
        <v>78</v>
      </c>
      <c r="AB985" t="s">
        <v>86</v>
      </c>
      <c r="AC985" t="str">
        <f t="shared" si="10"/>
        <v>A17SO-F8</v>
      </c>
      <c r="AF985" t="s">
        <v>134</v>
      </c>
    </row>
    <row r="986" spans="1:32" x14ac:dyDescent="0.25">
      <c r="A986">
        <v>16</v>
      </c>
      <c r="G986" s="1" t="s">
        <v>87</v>
      </c>
      <c r="I986" s="1" t="s">
        <v>63</v>
      </c>
      <c r="J986">
        <v>17</v>
      </c>
      <c r="K986" t="s">
        <v>60</v>
      </c>
      <c r="W986" s="1" t="s">
        <v>78</v>
      </c>
      <c r="AB986" t="s">
        <v>86</v>
      </c>
      <c r="AC986" t="str">
        <f t="shared" si="10"/>
        <v>A17SO-B9</v>
      </c>
      <c r="AF986" t="s">
        <v>125</v>
      </c>
    </row>
    <row r="987" spans="1:32" x14ac:dyDescent="0.25">
      <c r="A987">
        <v>17</v>
      </c>
      <c r="G987" s="1" t="s">
        <v>87</v>
      </c>
      <c r="I987" s="1" t="s">
        <v>63</v>
      </c>
      <c r="J987">
        <v>17</v>
      </c>
      <c r="K987" t="s">
        <v>60</v>
      </c>
      <c r="W987" s="1" t="s">
        <v>78</v>
      </c>
      <c r="AB987" t="s">
        <v>86</v>
      </c>
      <c r="AC987" t="str">
        <f t="shared" si="10"/>
        <v>A17SO-C11</v>
      </c>
      <c r="AF987" t="s">
        <v>144</v>
      </c>
    </row>
    <row r="988" spans="1:32" x14ac:dyDescent="0.25">
      <c r="A988">
        <v>18</v>
      </c>
      <c r="G988" s="1" t="s">
        <v>87</v>
      </c>
      <c r="I988" s="1" t="s">
        <v>63</v>
      </c>
      <c r="J988">
        <v>17</v>
      </c>
      <c r="K988" t="s">
        <v>60</v>
      </c>
      <c r="W988" s="1" t="s">
        <v>78</v>
      </c>
      <c r="AB988" t="s">
        <v>86</v>
      </c>
      <c r="AC988" t="str">
        <f t="shared" si="10"/>
        <v>A17SO-E7</v>
      </c>
      <c r="AF988" t="s">
        <v>131</v>
      </c>
    </row>
    <row r="989" spans="1:32" x14ac:dyDescent="0.25">
      <c r="A989">
        <v>19</v>
      </c>
      <c r="G989" s="1" t="s">
        <v>87</v>
      </c>
      <c r="I989" s="1" t="s">
        <v>63</v>
      </c>
      <c r="J989">
        <v>17</v>
      </c>
      <c r="K989" t="s">
        <v>60</v>
      </c>
      <c r="W989" s="1" t="s">
        <v>78</v>
      </c>
      <c r="AB989" t="s">
        <v>86</v>
      </c>
      <c r="AC989" t="str">
        <f t="shared" si="10"/>
        <v>A17SO-F12</v>
      </c>
      <c r="AF989" t="s">
        <v>121</v>
      </c>
    </row>
    <row r="990" spans="1:32" x14ac:dyDescent="0.25">
      <c r="A990">
        <v>20</v>
      </c>
      <c r="G990" s="1" t="s">
        <v>87</v>
      </c>
      <c r="I990" s="1" t="s">
        <v>63</v>
      </c>
      <c r="J990">
        <v>17</v>
      </c>
      <c r="K990" t="s">
        <v>60</v>
      </c>
      <c r="W990" s="1" t="s">
        <v>78</v>
      </c>
      <c r="AB990" t="s">
        <v>86</v>
      </c>
      <c r="AC990" t="str">
        <f t="shared" si="10"/>
        <v>A17SO-E5</v>
      </c>
      <c r="AF990" t="s">
        <v>396</v>
      </c>
    </row>
    <row r="991" spans="1:32" x14ac:dyDescent="0.25">
      <c r="A991">
        <v>21</v>
      </c>
      <c r="G991" s="1" t="s">
        <v>87</v>
      </c>
      <c r="I991" s="1" t="s">
        <v>63</v>
      </c>
      <c r="J991">
        <v>17</v>
      </c>
      <c r="K991" t="s">
        <v>60</v>
      </c>
      <c r="W991" s="1" t="s">
        <v>78</v>
      </c>
      <c r="AB991" t="s">
        <v>86</v>
      </c>
      <c r="AC991" t="str">
        <f t="shared" si="10"/>
        <v>A17SO-D1</v>
      </c>
      <c r="AF991" t="s">
        <v>379</v>
      </c>
    </row>
    <row r="992" spans="1:32" x14ac:dyDescent="0.25">
      <c r="A992">
        <v>22</v>
      </c>
      <c r="G992" s="1" t="s">
        <v>87</v>
      </c>
      <c r="I992" s="1" t="s">
        <v>63</v>
      </c>
      <c r="J992">
        <v>17</v>
      </c>
      <c r="K992" t="s">
        <v>60</v>
      </c>
      <c r="W992" s="1" t="s">
        <v>78</v>
      </c>
      <c r="AB992" t="s">
        <v>86</v>
      </c>
      <c r="AC992" t="str">
        <f t="shared" si="10"/>
        <v>A17SO-C12</v>
      </c>
      <c r="AF992" t="s">
        <v>394</v>
      </c>
    </row>
    <row r="993" spans="1:36" x14ac:dyDescent="0.25">
      <c r="A993">
        <v>23</v>
      </c>
      <c r="G993" s="1" t="s">
        <v>87</v>
      </c>
      <c r="I993" s="1" t="s">
        <v>63</v>
      </c>
      <c r="J993">
        <v>17</v>
      </c>
      <c r="K993" t="s">
        <v>60</v>
      </c>
      <c r="W993" s="1" t="s">
        <v>78</v>
      </c>
      <c r="AB993" t="s">
        <v>86</v>
      </c>
      <c r="AC993" t="str">
        <f t="shared" si="10"/>
        <v>A17SO-G5</v>
      </c>
      <c r="AF993" t="s">
        <v>428</v>
      </c>
    </row>
    <row r="994" spans="1:36" x14ac:dyDescent="0.25">
      <c r="A994">
        <v>24</v>
      </c>
      <c r="G994" s="1" t="s">
        <v>87</v>
      </c>
      <c r="I994" s="1" t="s">
        <v>63</v>
      </c>
      <c r="J994">
        <v>17</v>
      </c>
      <c r="K994" t="s">
        <v>60</v>
      </c>
      <c r="W994" s="1" t="s">
        <v>78</v>
      </c>
      <c r="AB994" t="s">
        <v>86</v>
      </c>
      <c r="AC994" t="str">
        <f t="shared" si="10"/>
        <v>A17SO-D6</v>
      </c>
      <c r="AF994" t="s">
        <v>160</v>
      </c>
    </row>
    <row r="995" spans="1:36" x14ac:dyDescent="0.25">
      <c r="A995">
        <v>25</v>
      </c>
      <c r="G995" s="1" t="s">
        <v>87</v>
      </c>
      <c r="I995" s="1" t="s">
        <v>63</v>
      </c>
      <c r="J995">
        <v>17</v>
      </c>
      <c r="K995" t="s">
        <v>60</v>
      </c>
      <c r="W995" s="1" t="s">
        <v>78</v>
      </c>
      <c r="AB995" t="s">
        <v>86</v>
      </c>
      <c r="AC995" t="str">
        <f t="shared" si="10"/>
        <v>A17SO-E12</v>
      </c>
      <c r="AF995" t="s">
        <v>175</v>
      </c>
    </row>
    <row r="996" spans="1:36" x14ac:dyDescent="0.25">
      <c r="A996">
        <v>26</v>
      </c>
      <c r="G996" s="1" t="s">
        <v>87</v>
      </c>
      <c r="I996" s="1" t="s">
        <v>63</v>
      </c>
      <c r="J996">
        <v>17</v>
      </c>
      <c r="K996" t="s">
        <v>60</v>
      </c>
      <c r="W996" s="1" t="s">
        <v>78</v>
      </c>
      <c r="AB996" t="s">
        <v>86</v>
      </c>
      <c r="AC996" t="str">
        <f t="shared" si="10"/>
        <v>A17SO-A10</v>
      </c>
      <c r="AF996" t="s">
        <v>138</v>
      </c>
    </row>
    <row r="997" spans="1:36" x14ac:dyDescent="0.25">
      <c r="A997">
        <v>27</v>
      </c>
      <c r="G997" s="1" t="s">
        <v>87</v>
      </c>
      <c r="I997" s="1" t="s">
        <v>63</v>
      </c>
      <c r="J997">
        <v>17</v>
      </c>
      <c r="K997" t="s">
        <v>60</v>
      </c>
      <c r="W997" s="1" t="s">
        <v>78</v>
      </c>
      <c r="AB997" t="s">
        <v>86</v>
      </c>
      <c r="AC997" t="str">
        <f t="shared" si="10"/>
        <v>A17SO-G6</v>
      </c>
      <c r="AF997" t="s">
        <v>235</v>
      </c>
    </row>
    <row r="998" spans="1:36" x14ac:dyDescent="0.25">
      <c r="A998">
        <v>28</v>
      </c>
      <c r="G998" s="1" t="s">
        <v>87</v>
      </c>
      <c r="I998" s="1" t="s">
        <v>63</v>
      </c>
      <c r="J998">
        <v>17</v>
      </c>
      <c r="K998" t="s">
        <v>60</v>
      </c>
      <c r="W998" s="1" t="s">
        <v>78</v>
      </c>
      <c r="AB998" t="s">
        <v>86</v>
      </c>
      <c r="AC998" t="str">
        <f t="shared" si="10"/>
        <v>A17SO-A4</v>
      </c>
      <c r="AF998" t="s">
        <v>252</v>
      </c>
    </row>
    <row r="999" spans="1:36" x14ac:dyDescent="0.25">
      <c r="A999">
        <v>29</v>
      </c>
      <c r="G999" s="1" t="s">
        <v>87</v>
      </c>
      <c r="I999" s="1" t="s">
        <v>63</v>
      </c>
      <c r="J999">
        <v>17</v>
      </c>
      <c r="K999" t="s">
        <v>60</v>
      </c>
      <c r="W999" s="1" t="s">
        <v>78</v>
      </c>
      <c r="AB999" t="s">
        <v>86</v>
      </c>
      <c r="AC999" t="str">
        <f t="shared" si="10"/>
        <v>A17SO-G8</v>
      </c>
      <c r="AF999" t="s">
        <v>148</v>
      </c>
    </row>
    <row r="1000" spans="1:36" x14ac:dyDescent="0.25">
      <c r="A1000">
        <v>30</v>
      </c>
      <c r="G1000" s="1" t="s">
        <v>87</v>
      </c>
      <c r="I1000" s="1" t="s">
        <v>63</v>
      </c>
      <c r="J1000">
        <v>17</v>
      </c>
      <c r="K1000" t="s">
        <v>60</v>
      </c>
      <c r="W1000" s="1" t="s">
        <v>78</v>
      </c>
      <c r="AB1000" t="s">
        <v>86</v>
      </c>
      <c r="AC1000" t="str">
        <f t="shared" si="10"/>
        <v>A17SO-B5</v>
      </c>
      <c r="AF1000" t="s">
        <v>163</v>
      </c>
    </row>
    <row r="1001" spans="1:36" x14ac:dyDescent="0.25">
      <c r="A1001">
        <v>1</v>
      </c>
      <c r="G1001" s="1" t="s">
        <v>187</v>
      </c>
      <c r="I1001" s="1" t="s">
        <v>64</v>
      </c>
      <c r="J1001">
        <v>2</v>
      </c>
      <c r="K1001" t="s">
        <v>60</v>
      </c>
      <c r="AB1001" t="s">
        <v>85</v>
      </c>
      <c r="AC1001" t="s">
        <v>1111</v>
      </c>
      <c r="AF1001" t="s">
        <v>149</v>
      </c>
      <c r="AG1001" t="s">
        <v>684</v>
      </c>
      <c r="AH1001">
        <v>12</v>
      </c>
      <c r="AI1001">
        <v>1</v>
      </c>
      <c r="AJ1001" s="63">
        <v>0.64583333333333337</v>
      </c>
    </row>
    <row r="1002" spans="1:36" x14ac:dyDescent="0.25">
      <c r="A1002">
        <v>1</v>
      </c>
      <c r="G1002" s="1" t="s">
        <v>187</v>
      </c>
      <c r="I1002" s="1" t="s">
        <v>64</v>
      </c>
      <c r="J1002">
        <v>2</v>
      </c>
      <c r="K1002" t="s">
        <v>1110</v>
      </c>
      <c r="AB1002" t="s">
        <v>85</v>
      </c>
      <c r="AC1002" t="s">
        <v>1112</v>
      </c>
      <c r="AG1002" t="s">
        <v>684</v>
      </c>
      <c r="AH1002">
        <v>23</v>
      </c>
      <c r="AI1002">
        <v>1</v>
      </c>
      <c r="AJ1002" s="63">
        <v>0.64583333333333337</v>
      </c>
    </row>
    <row r="1003" spans="1:36" x14ac:dyDescent="0.25">
      <c r="A1003">
        <v>1</v>
      </c>
      <c r="B1003" t="s">
        <v>230</v>
      </c>
      <c r="C1003" t="s">
        <v>59</v>
      </c>
      <c r="D1003">
        <v>4.0659999999999998</v>
      </c>
      <c r="E1003" s="1" t="s">
        <v>688</v>
      </c>
      <c r="G1003" s="1" t="s">
        <v>187</v>
      </c>
      <c r="H1003" s="1" t="s">
        <v>80</v>
      </c>
      <c r="I1003" s="1" t="s">
        <v>70</v>
      </c>
      <c r="J1003">
        <v>9</v>
      </c>
      <c r="K1003" t="s">
        <v>60</v>
      </c>
      <c r="L1003">
        <v>7000</v>
      </c>
      <c r="M1003" s="19">
        <v>0.38622685185185185</v>
      </c>
      <c r="N1003">
        <v>0.1599476</v>
      </c>
      <c r="O1003">
        <v>3.8660000000000001</v>
      </c>
      <c r="P1003" s="63">
        <v>0.50347222222222221</v>
      </c>
      <c r="Q1003" s="19">
        <v>0.13313657407407406</v>
      </c>
      <c r="R1003">
        <v>0.15616920000000001</v>
      </c>
      <c r="S1003" s="87">
        <v>3.6840000000000002</v>
      </c>
      <c r="T1003" s="63">
        <v>0.5180555555555556</v>
      </c>
      <c r="U1003" s="19">
        <v>0.40444444444444444</v>
      </c>
      <c r="V1003">
        <v>0.37625449999999999</v>
      </c>
      <c r="W1003" s="1" t="s">
        <v>212</v>
      </c>
      <c r="AB1003" t="s">
        <v>85</v>
      </c>
      <c r="AC1003" t="s">
        <v>802</v>
      </c>
      <c r="AF1003" t="s">
        <v>251</v>
      </c>
    </row>
    <row r="1004" spans="1:36" x14ac:dyDescent="0.25">
      <c r="A1004">
        <v>2</v>
      </c>
      <c r="B1004" t="s">
        <v>230</v>
      </c>
      <c r="C1004" t="s">
        <v>58</v>
      </c>
      <c r="D1004">
        <v>5.9909999999999997</v>
      </c>
      <c r="G1004" s="1" t="s">
        <v>187</v>
      </c>
      <c r="H1004" s="1" t="s">
        <v>80</v>
      </c>
      <c r="I1004" s="1" t="s">
        <v>70</v>
      </c>
      <c r="J1004">
        <v>9</v>
      </c>
      <c r="K1004" t="s">
        <v>60</v>
      </c>
      <c r="L1004">
        <v>7000</v>
      </c>
      <c r="M1004" s="19">
        <v>0.38715277777777773</v>
      </c>
      <c r="N1004">
        <v>0.45276509999999998</v>
      </c>
      <c r="O1004">
        <v>5.8639999999999999</v>
      </c>
      <c r="Q1004" s="19">
        <v>0.13425925925925927</v>
      </c>
      <c r="R1004">
        <v>0.39721339999999999</v>
      </c>
      <c r="S1004" s="87">
        <v>5.6909999999999998</v>
      </c>
      <c r="U1004" s="19">
        <v>0.40554398148148146</v>
      </c>
      <c r="V1004">
        <v>0.582067</v>
      </c>
      <c r="W1004" s="1" t="s">
        <v>212</v>
      </c>
      <c r="AB1004" t="s">
        <v>85</v>
      </c>
      <c r="AC1004" t="s">
        <v>803</v>
      </c>
      <c r="AF1004" t="s">
        <v>133</v>
      </c>
    </row>
    <row r="1005" spans="1:36" x14ac:dyDescent="0.25">
      <c r="A1005">
        <v>3</v>
      </c>
      <c r="B1005" t="s">
        <v>230</v>
      </c>
      <c r="C1005" t="s">
        <v>58</v>
      </c>
      <c r="D1005">
        <v>6.5979999999999999</v>
      </c>
      <c r="G1005" s="1" t="s">
        <v>187</v>
      </c>
      <c r="H1005" s="1" t="s">
        <v>80</v>
      </c>
      <c r="I1005" s="1" t="s">
        <v>70</v>
      </c>
      <c r="J1005">
        <v>9</v>
      </c>
      <c r="K1005" t="s">
        <v>60</v>
      </c>
      <c r="L1005">
        <v>7000</v>
      </c>
      <c r="M1005" s="19">
        <v>0.3880439814814815</v>
      </c>
      <c r="N1005" s="20">
        <v>4.0381090000000001E-2</v>
      </c>
      <c r="O1005">
        <v>6.5209999999999999</v>
      </c>
      <c r="Q1005" s="19">
        <v>0.13548611111111111</v>
      </c>
      <c r="R1005" s="20">
        <v>2.3583980000000001E-2</v>
      </c>
      <c r="T1005" s="20"/>
      <c r="U1005" s="20"/>
      <c r="W1005" s="1" t="s">
        <v>212</v>
      </c>
      <c r="AB1005" t="s">
        <v>374</v>
      </c>
      <c r="AC1005" t="s">
        <v>804</v>
      </c>
    </row>
    <row r="1006" spans="1:36" x14ac:dyDescent="0.25">
      <c r="A1006">
        <v>4</v>
      </c>
      <c r="B1006" t="s">
        <v>230</v>
      </c>
      <c r="C1006" t="s">
        <v>58</v>
      </c>
      <c r="D1006">
        <v>2.601</v>
      </c>
      <c r="G1006" s="1" t="s">
        <v>87</v>
      </c>
      <c r="H1006" s="1" t="s">
        <v>80</v>
      </c>
      <c r="I1006" s="1" t="s">
        <v>70</v>
      </c>
      <c r="J1006">
        <v>24</v>
      </c>
      <c r="K1006" t="s">
        <v>60</v>
      </c>
      <c r="L1006">
        <v>7000</v>
      </c>
      <c r="M1006" s="19">
        <v>0.38880787037037035</v>
      </c>
      <c r="N1006">
        <v>0.35760560000000002</v>
      </c>
      <c r="O1006">
        <v>2.5350000000000001</v>
      </c>
      <c r="Q1006" s="19">
        <v>0.13733796296296297</v>
      </c>
      <c r="R1006">
        <v>0.35969649999999997</v>
      </c>
      <c r="W1006" s="1" t="s">
        <v>212</v>
      </c>
      <c r="AB1006" t="s">
        <v>374</v>
      </c>
      <c r="AC1006" t="s">
        <v>805</v>
      </c>
    </row>
    <row r="1007" spans="1:36" x14ac:dyDescent="0.25">
      <c r="A1007">
        <v>5</v>
      </c>
      <c r="B1007" t="s">
        <v>230</v>
      </c>
      <c r="C1007" t="s">
        <v>59</v>
      </c>
      <c r="D1007">
        <v>6.3449999999999998</v>
      </c>
      <c r="G1007" s="1" t="s">
        <v>187</v>
      </c>
      <c r="H1007" s="1" t="s">
        <v>80</v>
      </c>
      <c r="I1007" s="1" t="s">
        <v>70</v>
      </c>
      <c r="J1007">
        <v>9</v>
      </c>
      <c r="K1007" t="s">
        <v>60</v>
      </c>
      <c r="L1007">
        <v>7000</v>
      </c>
      <c r="M1007" s="19">
        <v>0.38966435185185189</v>
      </c>
      <c r="N1007" s="20">
        <v>6.4647609999999994E-2</v>
      </c>
      <c r="O1007">
        <v>5.944</v>
      </c>
      <c r="Q1007" s="19">
        <v>0.13846064814814815</v>
      </c>
      <c r="R1007" s="20">
        <v>6.8221560000000001E-2</v>
      </c>
      <c r="T1007" s="20"/>
      <c r="U1007" s="20"/>
      <c r="W1007" s="1" t="s">
        <v>212</v>
      </c>
      <c r="AB1007" t="s">
        <v>374</v>
      </c>
      <c r="AC1007" t="s">
        <v>806</v>
      </c>
    </row>
    <row r="1008" spans="1:36" x14ac:dyDescent="0.25">
      <c r="A1008">
        <v>6</v>
      </c>
      <c r="B1008" t="s">
        <v>230</v>
      </c>
      <c r="C1008" t="s">
        <v>58</v>
      </c>
      <c r="D1008">
        <v>8.7720000000000002</v>
      </c>
      <c r="G1008" s="1" t="s">
        <v>187</v>
      </c>
      <c r="H1008" s="1" t="s">
        <v>80</v>
      </c>
      <c r="I1008" s="1" t="s">
        <v>70</v>
      </c>
      <c r="J1008">
        <v>9</v>
      </c>
      <c r="K1008" t="s">
        <v>60</v>
      </c>
      <c r="L1008">
        <v>7000</v>
      </c>
      <c r="M1008" s="19">
        <v>0.39041666666666663</v>
      </c>
      <c r="N1008">
        <v>0.1237704</v>
      </c>
      <c r="O1008">
        <v>8.7119999999999997</v>
      </c>
      <c r="Q1008" s="19">
        <v>0.1396412037037037</v>
      </c>
      <c r="R1008" s="20">
        <v>3.538898E-2</v>
      </c>
      <c r="S1008" s="87">
        <v>8.6590000000000007</v>
      </c>
      <c r="T1008" s="20"/>
      <c r="U1008" s="19">
        <v>0.40651620370370373</v>
      </c>
      <c r="V1008" s="20">
        <v>4.552051E-2</v>
      </c>
      <c r="W1008" s="1" t="s">
        <v>212</v>
      </c>
      <c r="AB1008" t="s">
        <v>85</v>
      </c>
      <c r="AC1008" t="s">
        <v>807</v>
      </c>
      <c r="AF1008" t="s">
        <v>177</v>
      </c>
    </row>
    <row r="1009" spans="1:32" x14ac:dyDescent="0.25">
      <c r="A1009">
        <v>7</v>
      </c>
      <c r="B1009" t="s">
        <v>230</v>
      </c>
      <c r="C1009" t="s">
        <v>58</v>
      </c>
      <c r="D1009">
        <v>10.304</v>
      </c>
      <c r="G1009" s="1" t="s">
        <v>187</v>
      </c>
      <c r="H1009" s="1" t="s">
        <v>80</v>
      </c>
      <c r="I1009" s="1" t="s">
        <v>70</v>
      </c>
      <c r="J1009">
        <v>9</v>
      </c>
      <c r="K1009" t="s">
        <v>60</v>
      </c>
      <c r="L1009">
        <v>7000</v>
      </c>
      <c r="M1009" s="19">
        <v>0.39143518518518516</v>
      </c>
      <c r="N1009" s="20">
        <v>6.7688979999999996E-2</v>
      </c>
      <c r="O1009">
        <v>10.154</v>
      </c>
      <c r="Q1009" s="19">
        <v>0.14057870370370371</v>
      </c>
      <c r="R1009" s="20">
        <v>6.7594890000000005E-2</v>
      </c>
      <c r="S1009" s="87">
        <v>10.084</v>
      </c>
      <c r="T1009" s="20"/>
      <c r="U1009" s="19">
        <v>0.40761574074074075</v>
      </c>
      <c r="V1009" s="20">
        <v>9.1842679999999996E-2</v>
      </c>
      <c r="W1009" s="1" t="s">
        <v>212</v>
      </c>
      <c r="AB1009" t="s">
        <v>85</v>
      </c>
      <c r="AC1009" t="s">
        <v>808</v>
      </c>
      <c r="AF1009" t="s">
        <v>130</v>
      </c>
    </row>
    <row r="1010" spans="1:32" x14ac:dyDescent="0.25">
      <c r="A1010">
        <v>8</v>
      </c>
      <c r="B1010" t="s">
        <v>230</v>
      </c>
      <c r="C1010" t="s">
        <v>58</v>
      </c>
      <c r="D1010">
        <v>8.7769999999999992</v>
      </c>
      <c r="G1010" s="1" t="s">
        <v>87</v>
      </c>
      <c r="H1010" s="1" t="s">
        <v>80</v>
      </c>
      <c r="I1010" s="1" t="s">
        <v>70</v>
      </c>
      <c r="J1010">
        <v>24</v>
      </c>
      <c r="K1010" t="s">
        <v>60</v>
      </c>
      <c r="L1010">
        <v>7000</v>
      </c>
      <c r="M1010" s="19">
        <v>0.39217592592592593</v>
      </c>
      <c r="N1010" s="20">
        <v>6.9644049999999999E-2</v>
      </c>
      <c r="O1010">
        <v>7.5780000000000003</v>
      </c>
      <c r="Q1010" s="19">
        <v>0.14156250000000001</v>
      </c>
      <c r="R1010" s="20">
        <v>4.5329040000000001E-2</v>
      </c>
      <c r="T1010" s="20"/>
      <c r="U1010" s="20"/>
      <c r="W1010" s="1" t="s">
        <v>212</v>
      </c>
      <c r="AB1010" t="s">
        <v>86</v>
      </c>
      <c r="AC1010" t="s">
        <v>809</v>
      </c>
      <c r="AF1010" t="s">
        <v>237</v>
      </c>
    </row>
    <row r="1011" spans="1:32" x14ac:dyDescent="0.25">
      <c r="A1011">
        <v>9</v>
      </c>
      <c r="B1011" t="s">
        <v>230</v>
      </c>
      <c r="C1011" t="s">
        <v>58</v>
      </c>
      <c r="D1011">
        <v>5.1520000000000001</v>
      </c>
      <c r="G1011" s="1" t="s">
        <v>187</v>
      </c>
      <c r="H1011" s="1" t="s">
        <v>80</v>
      </c>
      <c r="I1011" s="1" t="s">
        <v>70</v>
      </c>
      <c r="J1011">
        <v>9</v>
      </c>
      <c r="K1011" t="s">
        <v>60</v>
      </c>
      <c r="L1011">
        <v>7000</v>
      </c>
      <c r="M1011" s="19">
        <v>0.39293981481481483</v>
      </c>
      <c r="N1011">
        <v>0.37370199999999998</v>
      </c>
      <c r="O1011">
        <v>5.069</v>
      </c>
      <c r="Q1011" s="19">
        <v>0.14239583333333333</v>
      </c>
      <c r="R1011">
        <v>0.52808200000000005</v>
      </c>
      <c r="W1011" s="1" t="s">
        <v>212</v>
      </c>
      <c r="AB1011" t="s">
        <v>86</v>
      </c>
      <c r="AC1011" t="s">
        <v>810</v>
      </c>
      <c r="AF1011" t="s">
        <v>249</v>
      </c>
    </row>
    <row r="1012" spans="1:32" x14ac:dyDescent="0.25">
      <c r="A1012">
        <v>10</v>
      </c>
      <c r="B1012" t="s">
        <v>230</v>
      </c>
      <c r="C1012" t="s">
        <v>59</v>
      </c>
      <c r="D1012">
        <v>3.1989999999999998</v>
      </c>
      <c r="G1012" s="1" t="s">
        <v>187</v>
      </c>
      <c r="H1012" s="1" t="s">
        <v>80</v>
      </c>
      <c r="I1012" s="1" t="s">
        <v>70</v>
      </c>
      <c r="J1012">
        <v>9</v>
      </c>
      <c r="K1012" t="s">
        <v>60</v>
      </c>
      <c r="L1012">
        <v>7000</v>
      </c>
      <c r="M1012" s="19">
        <v>0.39376157407407408</v>
      </c>
      <c r="N1012">
        <v>0.39185619999999999</v>
      </c>
      <c r="O1012">
        <v>3.093</v>
      </c>
      <c r="Q1012" s="19">
        <v>0.14349537037037038</v>
      </c>
      <c r="R1012">
        <v>0.34544859999999999</v>
      </c>
      <c r="S1012" s="87">
        <v>2.9660000000000002</v>
      </c>
      <c r="U1012" s="19">
        <v>0.4085300925925926</v>
      </c>
      <c r="V1012">
        <v>0.38952949999999997</v>
      </c>
      <c r="W1012" s="1" t="s">
        <v>212</v>
      </c>
      <c r="AB1012" t="s">
        <v>85</v>
      </c>
      <c r="AC1012" t="s">
        <v>811</v>
      </c>
      <c r="AF1012" t="s">
        <v>125</v>
      </c>
    </row>
    <row r="1013" spans="1:32" x14ac:dyDescent="0.25">
      <c r="A1013">
        <v>11</v>
      </c>
      <c r="B1013" t="s">
        <v>230</v>
      </c>
      <c r="C1013" t="s">
        <v>58</v>
      </c>
      <c r="D1013">
        <v>7.6760000000000002</v>
      </c>
      <c r="G1013" s="1" t="s">
        <v>187</v>
      </c>
      <c r="H1013" s="1" t="s">
        <v>80</v>
      </c>
      <c r="I1013" s="1" t="s">
        <v>70</v>
      </c>
      <c r="J1013">
        <v>9</v>
      </c>
      <c r="K1013" t="s">
        <v>60</v>
      </c>
      <c r="L1013">
        <v>7000</v>
      </c>
      <c r="M1013" s="19">
        <v>0.39461805555555557</v>
      </c>
      <c r="N1013">
        <v>0.1216961</v>
      </c>
      <c r="O1013">
        <v>7.6280000000000001</v>
      </c>
      <c r="Q1013" s="19">
        <v>0.14466435185185186</v>
      </c>
      <c r="R1013">
        <v>0.49454769999999998</v>
      </c>
      <c r="S1013" s="87">
        <v>3.2120000000000002</v>
      </c>
      <c r="U1013" s="19">
        <v>0.40932870370370367</v>
      </c>
      <c r="V1013" s="20">
        <v>9.0038380000000001E-3</v>
      </c>
      <c r="W1013" s="1" t="s">
        <v>212</v>
      </c>
      <c r="AB1013" t="s">
        <v>85</v>
      </c>
      <c r="AC1013" t="s">
        <v>812</v>
      </c>
      <c r="AF1013" t="s">
        <v>159</v>
      </c>
    </row>
    <row r="1014" spans="1:32" x14ac:dyDescent="0.25">
      <c r="A1014">
        <v>12</v>
      </c>
      <c r="B1014" t="s">
        <v>230</v>
      </c>
      <c r="C1014" t="s">
        <v>58</v>
      </c>
      <c r="D1014">
        <v>4.6929999999999996</v>
      </c>
      <c r="G1014" s="1" t="s">
        <v>187</v>
      </c>
      <c r="H1014" s="1" t="s">
        <v>80</v>
      </c>
      <c r="I1014" s="1" t="s">
        <v>70</v>
      </c>
      <c r="J1014">
        <v>9</v>
      </c>
      <c r="K1014" t="s">
        <v>60</v>
      </c>
      <c r="L1014">
        <v>7000</v>
      </c>
      <c r="M1014" s="19">
        <v>0.395474537037037</v>
      </c>
      <c r="N1014" s="20">
        <v>5.6496449999999997E-2</v>
      </c>
      <c r="O1014">
        <v>4.6539999999999999</v>
      </c>
      <c r="Q1014" s="19">
        <v>0.14563657407407407</v>
      </c>
      <c r="R1014" s="20">
        <v>1.9581439999999999E-2</v>
      </c>
      <c r="T1014" s="20"/>
      <c r="U1014" s="20"/>
      <c r="W1014" s="1" t="s">
        <v>212</v>
      </c>
      <c r="AB1014" t="s">
        <v>374</v>
      </c>
      <c r="AC1014" t="s">
        <v>813</v>
      </c>
    </row>
    <row r="1015" spans="1:32" x14ac:dyDescent="0.25">
      <c r="A1015">
        <v>13</v>
      </c>
      <c r="B1015" t="s">
        <v>230</v>
      </c>
      <c r="C1015" t="s">
        <v>58</v>
      </c>
      <c r="D1015">
        <v>8.2270000000000003</v>
      </c>
      <c r="G1015" s="1" t="s">
        <v>187</v>
      </c>
      <c r="H1015" s="1" t="s">
        <v>80</v>
      </c>
      <c r="I1015" s="1" t="s">
        <v>70</v>
      </c>
      <c r="J1015">
        <v>9</v>
      </c>
      <c r="K1015" t="s">
        <v>60</v>
      </c>
      <c r="L1015">
        <v>7000</v>
      </c>
      <c r="M1015" s="19">
        <v>0.39643518518518522</v>
      </c>
      <c r="N1015" s="20">
        <v>5.0329440000000003E-2</v>
      </c>
      <c r="O1015">
        <v>8.1679999999999993</v>
      </c>
      <c r="Q1015" s="19">
        <v>0.14648148148148146</v>
      </c>
      <c r="R1015" s="20">
        <v>3.0850539999999999E-2</v>
      </c>
      <c r="T1015" s="20"/>
      <c r="U1015" s="20"/>
      <c r="W1015" s="1" t="s">
        <v>212</v>
      </c>
      <c r="AB1015" t="s">
        <v>374</v>
      </c>
      <c r="AC1015" t="s">
        <v>814</v>
      </c>
    </row>
    <row r="1016" spans="1:32" x14ac:dyDescent="0.25">
      <c r="A1016">
        <v>14</v>
      </c>
      <c r="B1016" t="s">
        <v>230</v>
      </c>
      <c r="C1016" t="s">
        <v>59</v>
      </c>
      <c r="D1016">
        <v>6.5209999999999999</v>
      </c>
      <c r="G1016" s="1" t="s">
        <v>187</v>
      </c>
      <c r="H1016" s="1" t="s">
        <v>80</v>
      </c>
      <c r="I1016" s="1" t="s">
        <v>70</v>
      </c>
      <c r="J1016">
        <v>9</v>
      </c>
      <c r="K1016" t="s">
        <v>60</v>
      </c>
      <c r="L1016">
        <v>7000</v>
      </c>
      <c r="M1016" s="19">
        <v>0.39717592592592593</v>
      </c>
      <c r="N1016" s="20">
        <v>7.7695219999999995E-2</v>
      </c>
      <c r="O1016">
        <v>6.04</v>
      </c>
      <c r="Q1016" s="19">
        <v>0.14712962962962964</v>
      </c>
      <c r="R1016" s="20">
        <v>4.2812969999999999E-2</v>
      </c>
      <c r="T1016" s="20"/>
      <c r="U1016" s="20"/>
      <c r="W1016" s="1" t="s">
        <v>212</v>
      </c>
      <c r="AB1016" t="s">
        <v>86</v>
      </c>
      <c r="AC1016" t="s">
        <v>815</v>
      </c>
      <c r="AF1016" t="s">
        <v>157</v>
      </c>
    </row>
    <row r="1017" spans="1:32" x14ac:dyDescent="0.25">
      <c r="A1017">
        <v>15</v>
      </c>
      <c r="B1017" t="s">
        <v>230</v>
      </c>
      <c r="C1017" t="s">
        <v>58</v>
      </c>
      <c r="D1017">
        <v>6.4059999999999997</v>
      </c>
      <c r="G1017" s="1" t="s">
        <v>187</v>
      </c>
      <c r="H1017" s="1" t="s">
        <v>80</v>
      </c>
      <c r="I1017" s="1" t="s">
        <v>70</v>
      </c>
      <c r="J1017">
        <v>9</v>
      </c>
      <c r="K1017" t="s">
        <v>60</v>
      </c>
      <c r="L1017">
        <v>7000</v>
      </c>
      <c r="M1017" s="19">
        <v>0.39806712962962965</v>
      </c>
      <c r="N1017" s="20">
        <v>8.1830490000000006E-2</v>
      </c>
      <c r="O1017">
        <v>6.1619999999999999</v>
      </c>
      <c r="Q1017" s="19">
        <v>0.14789351851851854</v>
      </c>
      <c r="R1017" s="20">
        <v>5.1153049999999999E-2</v>
      </c>
      <c r="T1017" s="20"/>
      <c r="U1017" s="20"/>
      <c r="W1017" s="1" t="s">
        <v>212</v>
      </c>
      <c r="AB1017" t="s">
        <v>374</v>
      </c>
      <c r="AC1017" t="s">
        <v>816</v>
      </c>
    </row>
    <row r="1018" spans="1:32" x14ac:dyDescent="0.25">
      <c r="A1018">
        <v>16</v>
      </c>
      <c r="B1018" t="s">
        <v>230</v>
      </c>
      <c r="C1018" t="s">
        <v>58</v>
      </c>
      <c r="D1018">
        <v>6.9939999999999998</v>
      </c>
      <c r="G1018" s="1" t="s">
        <v>187</v>
      </c>
      <c r="H1018" s="1" t="s">
        <v>80</v>
      </c>
      <c r="I1018" s="1" t="s">
        <v>70</v>
      </c>
      <c r="J1018">
        <v>9</v>
      </c>
      <c r="K1018" t="s">
        <v>60</v>
      </c>
      <c r="L1018">
        <v>7000</v>
      </c>
      <c r="M1018" s="19">
        <v>0.39872685185185186</v>
      </c>
      <c r="N1018" s="20">
        <v>7.4962589999999996E-2</v>
      </c>
      <c r="O1018">
        <v>6.9690000000000003</v>
      </c>
      <c r="Q1018" s="19">
        <v>0.14850694444444446</v>
      </c>
      <c r="R1018" s="20">
        <v>2.286345E-2</v>
      </c>
      <c r="T1018" s="20"/>
      <c r="U1018" s="20"/>
      <c r="W1018" s="1" t="s">
        <v>212</v>
      </c>
      <c r="AB1018" t="s">
        <v>85</v>
      </c>
      <c r="AC1018" t="s">
        <v>817</v>
      </c>
      <c r="AF1018" t="s">
        <v>243</v>
      </c>
    </row>
    <row r="1019" spans="1:32" x14ac:dyDescent="0.25">
      <c r="A1019">
        <v>17</v>
      </c>
      <c r="B1019" t="s">
        <v>230</v>
      </c>
      <c r="C1019" t="s">
        <v>59</v>
      </c>
      <c r="D1019">
        <v>7.6529999999999996</v>
      </c>
      <c r="G1019" s="1" t="s">
        <v>187</v>
      </c>
      <c r="H1019" s="1" t="s">
        <v>80</v>
      </c>
      <c r="I1019" s="1" t="s">
        <v>70</v>
      </c>
      <c r="J1019">
        <v>9</v>
      </c>
      <c r="K1019" t="s">
        <v>60</v>
      </c>
      <c r="L1019">
        <v>7000</v>
      </c>
      <c r="M1019" s="19">
        <v>0.39951388888888889</v>
      </c>
      <c r="N1019" s="20">
        <v>6.2480430000000003E-2</v>
      </c>
      <c r="O1019">
        <v>7.3609999999999998</v>
      </c>
      <c r="Q1019" s="19">
        <v>0.1492361111111111</v>
      </c>
      <c r="R1019" s="20">
        <v>3.7739549999999997E-2</v>
      </c>
      <c r="S1019" s="87">
        <v>6.9320000000000004</v>
      </c>
      <c r="T1019" s="20"/>
      <c r="U1019" s="19">
        <v>0.41033564814814816</v>
      </c>
      <c r="V1019" s="20">
        <v>4.0442119999999998E-2</v>
      </c>
      <c r="W1019" s="1" t="s">
        <v>212</v>
      </c>
      <c r="AB1019" t="s">
        <v>374</v>
      </c>
      <c r="AC1019" t="s">
        <v>818</v>
      </c>
    </row>
    <row r="1020" spans="1:32" x14ac:dyDescent="0.25">
      <c r="A1020">
        <v>18</v>
      </c>
      <c r="B1020" t="s">
        <v>230</v>
      </c>
      <c r="C1020" t="s">
        <v>58</v>
      </c>
      <c r="D1020">
        <v>6.0330000000000004</v>
      </c>
      <c r="G1020" s="1" t="s">
        <v>187</v>
      </c>
      <c r="H1020" s="1" t="s">
        <v>80</v>
      </c>
      <c r="I1020" s="1" t="s">
        <v>70</v>
      </c>
      <c r="J1020">
        <v>9</v>
      </c>
      <c r="K1020" t="s">
        <v>60</v>
      </c>
      <c r="L1020">
        <v>7000</v>
      </c>
      <c r="M1020" s="19">
        <v>0.40034722222222219</v>
      </c>
      <c r="N1020" s="20">
        <v>5.5404040000000002E-2</v>
      </c>
      <c r="O1020">
        <v>5.7240000000000002</v>
      </c>
      <c r="Q1020" s="19">
        <v>0.15042824074074074</v>
      </c>
      <c r="R1020" s="20">
        <v>4.1007309999999998E-2</v>
      </c>
      <c r="T1020" s="20"/>
      <c r="U1020" s="20"/>
      <c r="W1020" s="1" t="s">
        <v>212</v>
      </c>
      <c r="AB1020" t="s">
        <v>86</v>
      </c>
      <c r="AC1020" t="s">
        <v>819</v>
      </c>
      <c r="AF1020" t="s">
        <v>238</v>
      </c>
    </row>
    <row r="1021" spans="1:32" x14ac:dyDescent="0.25">
      <c r="A1021">
        <v>19</v>
      </c>
      <c r="B1021" t="s">
        <v>230</v>
      </c>
      <c r="C1021" t="s">
        <v>58</v>
      </c>
      <c r="D1021">
        <v>6.9660000000000002</v>
      </c>
      <c r="G1021" s="1" t="s">
        <v>187</v>
      </c>
      <c r="H1021" s="1" t="s">
        <v>80</v>
      </c>
      <c r="I1021" s="1" t="s">
        <v>70</v>
      </c>
      <c r="J1021">
        <v>9</v>
      </c>
      <c r="K1021" t="s">
        <v>60</v>
      </c>
      <c r="L1021">
        <v>7000</v>
      </c>
      <c r="M1021" s="19">
        <v>0.40111111111111114</v>
      </c>
      <c r="N1021" s="20">
        <v>4.8383839999999997E-2</v>
      </c>
      <c r="O1021">
        <v>6.915</v>
      </c>
      <c r="Q1021" s="19">
        <v>0.15119212962962963</v>
      </c>
      <c r="R1021" s="20">
        <v>6.8838070000000001E-2</v>
      </c>
      <c r="T1021" s="20"/>
      <c r="U1021" s="20"/>
      <c r="W1021" s="1" t="s">
        <v>212</v>
      </c>
      <c r="AB1021" t="s">
        <v>86</v>
      </c>
      <c r="AC1021" t="s">
        <v>820</v>
      </c>
      <c r="AF1021" t="s">
        <v>140</v>
      </c>
    </row>
    <row r="1022" spans="1:32" x14ac:dyDescent="0.25">
      <c r="A1022">
        <v>20</v>
      </c>
      <c r="B1022" t="s">
        <v>230</v>
      </c>
      <c r="C1022" t="s">
        <v>58</v>
      </c>
      <c r="D1022">
        <v>5.3920000000000003</v>
      </c>
      <c r="G1022" s="1" t="s">
        <v>187</v>
      </c>
      <c r="H1022" s="1" t="s">
        <v>80</v>
      </c>
      <c r="I1022" s="1" t="s">
        <v>70</v>
      </c>
      <c r="J1022">
        <v>9</v>
      </c>
      <c r="K1022" t="s">
        <v>60</v>
      </c>
      <c r="L1022">
        <v>7000</v>
      </c>
      <c r="M1022" s="19">
        <v>0.40180555555555553</v>
      </c>
      <c r="N1022">
        <v>0.48377959999999998</v>
      </c>
      <c r="O1022">
        <v>5.2919999999999998</v>
      </c>
      <c r="Q1022" s="19">
        <v>0.15189814814814814</v>
      </c>
      <c r="R1022">
        <v>0.42248479999999999</v>
      </c>
      <c r="W1022" s="1" t="s">
        <v>212</v>
      </c>
      <c r="AB1022" t="s">
        <v>86</v>
      </c>
      <c r="AC1022" t="s">
        <v>821</v>
      </c>
      <c r="AF1022" t="s">
        <v>394</v>
      </c>
    </row>
    <row r="1023" spans="1:32" x14ac:dyDescent="0.25">
      <c r="A1023">
        <v>21</v>
      </c>
      <c r="B1023" t="s">
        <v>230</v>
      </c>
      <c r="C1023" t="s">
        <v>58</v>
      </c>
      <c r="D1023">
        <v>7.508</v>
      </c>
      <c r="G1023" s="1" t="s">
        <v>187</v>
      </c>
      <c r="H1023" s="1" t="s">
        <v>80</v>
      </c>
      <c r="I1023" s="1" t="s">
        <v>70</v>
      </c>
      <c r="J1023">
        <v>9</v>
      </c>
      <c r="K1023" t="s">
        <v>60</v>
      </c>
      <c r="L1023">
        <v>7000</v>
      </c>
      <c r="M1023" s="19">
        <v>0.40263888888888894</v>
      </c>
      <c r="N1023" s="20">
        <v>5.4492539999999999E-2</v>
      </c>
      <c r="O1023">
        <v>7.4740000000000002</v>
      </c>
      <c r="Q1023" s="19">
        <v>0.15275462962962963</v>
      </c>
      <c r="R1023" s="20">
        <v>3.8323740000000002E-2</v>
      </c>
      <c r="T1023" s="20"/>
      <c r="U1023" s="20"/>
      <c r="W1023" s="1" t="s">
        <v>212</v>
      </c>
      <c r="AB1023" t="s">
        <v>86</v>
      </c>
      <c r="AC1023" t="s">
        <v>822</v>
      </c>
      <c r="AF1023" t="s">
        <v>163</v>
      </c>
    </row>
    <row r="1024" spans="1:32" x14ac:dyDescent="0.25">
      <c r="A1024">
        <v>22</v>
      </c>
      <c r="B1024" t="s">
        <v>230</v>
      </c>
      <c r="C1024" t="s">
        <v>58</v>
      </c>
      <c r="D1024">
        <v>6.6390000000000002</v>
      </c>
      <c r="G1024" s="1" t="s">
        <v>187</v>
      </c>
      <c r="H1024" s="1" t="s">
        <v>80</v>
      </c>
      <c r="I1024" s="1" t="s">
        <v>70</v>
      </c>
      <c r="J1024">
        <v>9</v>
      </c>
      <c r="K1024" t="s">
        <v>60</v>
      </c>
      <c r="L1024">
        <v>7000</v>
      </c>
      <c r="M1024" s="19">
        <v>0.40342592592592591</v>
      </c>
      <c r="N1024" s="20">
        <v>7.0734630000000007E-2</v>
      </c>
      <c r="O1024">
        <v>6.5780000000000003</v>
      </c>
      <c r="Q1024" s="19">
        <v>0.1534837962962963</v>
      </c>
      <c r="R1024" s="20">
        <v>6.0473840000000001E-2</v>
      </c>
      <c r="T1024" s="20"/>
      <c r="U1024" s="20"/>
      <c r="W1024" s="1" t="s">
        <v>212</v>
      </c>
      <c r="AB1024" t="s">
        <v>86</v>
      </c>
      <c r="AC1024" t="s">
        <v>823</v>
      </c>
      <c r="AF1024" t="s">
        <v>396</v>
      </c>
    </row>
    <row r="1025" spans="1:32" x14ac:dyDescent="0.25">
      <c r="A1025">
        <v>23</v>
      </c>
      <c r="B1025" t="s">
        <v>230</v>
      </c>
      <c r="C1025" t="s">
        <v>58</v>
      </c>
      <c r="D1025">
        <v>4.4279999999999999</v>
      </c>
      <c r="G1025" s="1" t="s">
        <v>187</v>
      </c>
      <c r="H1025" s="1" t="s">
        <v>80</v>
      </c>
      <c r="I1025" s="1" t="s">
        <v>70</v>
      </c>
      <c r="J1025">
        <v>9</v>
      </c>
      <c r="K1025" t="s">
        <v>60</v>
      </c>
      <c r="L1025">
        <v>7000</v>
      </c>
      <c r="M1025" s="19">
        <v>0.40421296296296294</v>
      </c>
      <c r="N1025">
        <v>0.32921420000000001</v>
      </c>
      <c r="O1025">
        <v>4.359</v>
      </c>
      <c r="Q1025" s="19">
        <v>0.15416666666666667</v>
      </c>
      <c r="R1025" s="20">
        <v>3.7063169999999999E-2</v>
      </c>
      <c r="T1025" s="20"/>
      <c r="U1025" s="20"/>
      <c r="W1025" s="1" t="s">
        <v>212</v>
      </c>
      <c r="AB1025" t="s">
        <v>374</v>
      </c>
      <c r="AC1025" t="s">
        <v>824</v>
      </c>
    </row>
    <row r="1026" spans="1:32" x14ac:dyDescent="0.25">
      <c r="A1026">
        <v>24</v>
      </c>
      <c r="B1026" t="s">
        <v>230</v>
      </c>
      <c r="C1026" t="s">
        <v>58</v>
      </c>
      <c r="D1026">
        <v>7.234</v>
      </c>
      <c r="G1026" s="1" t="s">
        <v>187</v>
      </c>
      <c r="H1026" s="1" t="s">
        <v>80</v>
      </c>
      <c r="I1026" s="1" t="s">
        <v>70</v>
      </c>
      <c r="J1026">
        <v>9</v>
      </c>
      <c r="K1026" t="s">
        <v>60</v>
      </c>
      <c r="L1026">
        <v>7000</v>
      </c>
      <c r="M1026" s="19">
        <v>0.40501157407407407</v>
      </c>
      <c r="N1026" s="20">
        <v>9.3297779999999997E-2</v>
      </c>
      <c r="O1026">
        <v>7.157</v>
      </c>
      <c r="Q1026" s="19">
        <v>0.16954861111111111</v>
      </c>
      <c r="R1026" s="20">
        <v>6.3298969999999996E-2</v>
      </c>
      <c r="T1026" s="20"/>
      <c r="U1026" s="20"/>
      <c r="W1026" s="1" t="s">
        <v>212</v>
      </c>
      <c r="AB1026" t="s">
        <v>374</v>
      </c>
      <c r="AC1026" t="s">
        <v>825</v>
      </c>
    </row>
    <row r="1027" spans="1:32" x14ac:dyDescent="0.25">
      <c r="A1027">
        <v>25</v>
      </c>
      <c r="B1027" t="s">
        <v>230</v>
      </c>
      <c r="C1027" t="s">
        <v>58</v>
      </c>
      <c r="D1027">
        <v>8.0739999999999998</v>
      </c>
      <c r="G1027" s="1" t="s">
        <v>87</v>
      </c>
      <c r="H1027" s="1" t="s">
        <v>80</v>
      </c>
      <c r="I1027" s="1" t="s">
        <v>70</v>
      </c>
      <c r="J1027">
        <v>24</v>
      </c>
      <c r="K1027" t="s">
        <v>60</v>
      </c>
      <c r="L1027">
        <v>7000</v>
      </c>
      <c r="M1027" s="19">
        <v>0.40596064814814814</v>
      </c>
      <c r="N1027" s="20">
        <v>5.9871340000000002E-2</v>
      </c>
      <c r="O1027">
        <v>8.0410000000000004</v>
      </c>
      <c r="Q1027" s="19">
        <v>0.17040509259259259</v>
      </c>
      <c r="R1027" s="20">
        <v>3.2576130000000002E-2</v>
      </c>
      <c r="T1027" s="20"/>
      <c r="U1027" s="20"/>
      <c r="W1027" s="1" t="s">
        <v>212</v>
      </c>
      <c r="AB1027" t="s">
        <v>374</v>
      </c>
      <c r="AC1027" t="s">
        <v>826</v>
      </c>
    </row>
    <row r="1028" spans="1:32" x14ac:dyDescent="0.25">
      <c r="A1028">
        <v>26</v>
      </c>
      <c r="B1028" t="s">
        <v>230</v>
      </c>
      <c r="C1028" t="s">
        <v>58</v>
      </c>
      <c r="D1028">
        <v>7.0670000000000002</v>
      </c>
      <c r="G1028" s="1" t="s">
        <v>187</v>
      </c>
      <c r="H1028" s="1" t="s">
        <v>80</v>
      </c>
      <c r="I1028" s="1" t="s">
        <v>70</v>
      </c>
      <c r="J1028">
        <v>9</v>
      </c>
      <c r="K1028" t="s">
        <v>60</v>
      </c>
      <c r="L1028">
        <v>7000</v>
      </c>
      <c r="M1028" s="19">
        <v>0.40673611111111113</v>
      </c>
      <c r="N1028" s="20">
        <v>9.1106820000000005E-2</v>
      </c>
      <c r="O1028">
        <v>6.9279999999999999</v>
      </c>
      <c r="Q1028" s="19">
        <v>0.17108796296296294</v>
      </c>
      <c r="R1028" s="20">
        <v>6.7977120000000002E-2</v>
      </c>
      <c r="S1028" s="87">
        <v>6.7750000000000004</v>
      </c>
      <c r="T1028" s="20"/>
      <c r="U1028" s="19">
        <v>0.41113425925925928</v>
      </c>
      <c r="V1028" s="20">
        <v>7.2779490000000002E-2</v>
      </c>
      <c r="W1028" s="1" t="s">
        <v>212</v>
      </c>
      <c r="AB1028" t="s">
        <v>85</v>
      </c>
      <c r="AC1028" t="s">
        <v>827</v>
      </c>
      <c r="AF1028" t="s">
        <v>137</v>
      </c>
    </row>
    <row r="1029" spans="1:32" x14ac:dyDescent="0.25">
      <c r="A1029">
        <v>27</v>
      </c>
      <c r="B1029" t="s">
        <v>230</v>
      </c>
      <c r="C1029" t="s">
        <v>58</v>
      </c>
      <c r="D1029">
        <v>6.327</v>
      </c>
      <c r="G1029" s="1" t="s">
        <v>187</v>
      </c>
      <c r="H1029" s="1" t="s">
        <v>80</v>
      </c>
      <c r="I1029" s="1" t="s">
        <v>70</v>
      </c>
      <c r="J1029">
        <v>9</v>
      </c>
      <c r="K1029" t="s">
        <v>60</v>
      </c>
      <c r="L1029">
        <v>7000</v>
      </c>
      <c r="M1029" s="19">
        <v>0.40747685185185184</v>
      </c>
      <c r="N1029" s="20">
        <v>7.4969049999999995E-2</v>
      </c>
      <c r="O1029">
        <v>6.2720000000000002</v>
      </c>
      <c r="Q1029" s="19">
        <v>0.17182870370370371</v>
      </c>
      <c r="R1029" s="20">
        <v>3.7571889999999997E-2</v>
      </c>
      <c r="T1029" s="20"/>
      <c r="U1029" s="20"/>
      <c r="W1029" s="1" t="s">
        <v>212</v>
      </c>
      <c r="AB1029" t="s">
        <v>86</v>
      </c>
      <c r="AC1029" t="s">
        <v>828</v>
      </c>
      <c r="AF1029" t="s">
        <v>121</v>
      </c>
    </row>
    <row r="1030" spans="1:32" x14ac:dyDescent="0.25">
      <c r="A1030">
        <v>28</v>
      </c>
      <c r="B1030" t="s">
        <v>230</v>
      </c>
      <c r="C1030" t="s">
        <v>58</v>
      </c>
      <c r="D1030">
        <v>3.657</v>
      </c>
      <c r="G1030" s="1" t="s">
        <v>187</v>
      </c>
      <c r="H1030" s="1" t="s">
        <v>80</v>
      </c>
      <c r="I1030" s="1" t="s">
        <v>70</v>
      </c>
      <c r="J1030">
        <v>9</v>
      </c>
      <c r="K1030" t="s">
        <v>60</v>
      </c>
      <c r="L1030">
        <v>7000</v>
      </c>
      <c r="M1030" s="19">
        <v>0.40841435185185188</v>
      </c>
      <c r="N1030">
        <v>0.2690111</v>
      </c>
      <c r="O1030">
        <v>3.1739999999999999</v>
      </c>
      <c r="Q1030" s="19">
        <v>0.17271990740740739</v>
      </c>
      <c r="R1030">
        <v>0.2293914</v>
      </c>
      <c r="S1030" s="87">
        <v>2.6760000000000002</v>
      </c>
      <c r="U1030" s="19">
        <v>0.41200231481481481</v>
      </c>
      <c r="V1030">
        <v>0.25345240000000002</v>
      </c>
      <c r="W1030" s="1" t="s">
        <v>212</v>
      </c>
      <c r="AB1030" t="s">
        <v>85</v>
      </c>
      <c r="AC1030" t="s">
        <v>829</v>
      </c>
      <c r="AF1030" t="s">
        <v>248</v>
      </c>
    </row>
    <row r="1031" spans="1:32" x14ac:dyDescent="0.25">
      <c r="A1031">
        <v>29</v>
      </c>
      <c r="B1031" t="s">
        <v>230</v>
      </c>
      <c r="C1031" t="s">
        <v>58</v>
      </c>
      <c r="D1031">
        <v>7.2</v>
      </c>
      <c r="G1031" s="1" t="s">
        <v>187</v>
      </c>
      <c r="H1031" s="1" t="s">
        <v>80</v>
      </c>
      <c r="I1031" s="1" t="s">
        <v>70</v>
      </c>
      <c r="J1031">
        <v>9</v>
      </c>
      <c r="K1031" t="s">
        <v>60</v>
      </c>
      <c r="L1031">
        <v>7000</v>
      </c>
      <c r="M1031" s="19">
        <v>0.40920138888888885</v>
      </c>
      <c r="N1031" s="20">
        <v>7.4936610000000001E-2</v>
      </c>
      <c r="O1031">
        <v>7.1539999999999999</v>
      </c>
      <c r="Q1031" s="19">
        <v>0.17355324074074074</v>
      </c>
      <c r="R1031">
        <v>3.8705700000000003E-2</v>
      </c>
      <c r="W1031" s="1" t="s">
        <v>212</v>
      </c>
      <c r="AB1031" t="s">
        <v>86</v>
      </c>
      <c r="AC1031" t="s">
        <v>830</v>
      </c>
      <c r="AF1031" t="s">
        <v>169</v>
      </c>
    </row>
    <row r="1032" spans="1:32" x14ac:dyDescent="0.25">
      <c r="A1032">
        <v>30</v>
      </c>
      <c r="B1032" t="s">
        <v>230</v>
      </c>
      <c r="C1032" t="s">
        <v>58</v>
      </c>
      <c r="D1032">
        <v>7.31</v>
      </c>
      <c r="G1032" s="1" t="s">
        <v>87</v>
      </c>
      <c r="H1032" s="1" t="s">
        <v>80</v>
      </c>
      <c r="I1032" s="1" t="s">
        <v>70</v>
      </c>
      <c r="J1032">
        <v>24</v>
      </c>
      <c r="K1032" t="s">
        <v>60</v>
      </c>
      <c r="L1032">
        <v>7000</v>
      </c>
      <c r="M1032" s="19">
        <v>0.40993055555555552</v>
      </c>
      <c r="N1032" s="20">
        <v>9.009578E-2</v>
      </c>
      <c r="O1032">
        <v>7.274</v>
      </c>
      <c r="Q1032" s="19">
        <v>0.17438657407407407</v>
      </c>
      <c r="R1032" s="20">
        <v>6.2800030000000007E-2</v>
      </c>
      <c r="S1032" s="87">
        <v>7.2329999999999997</v>
      </c>
      <c r="T1032" s="20"/>
      <c r="U1032" s="19">
        <v>0.4131481481481481</v>
      </c>
      <c r="V1032" s="20">
        <v>9.456966E-2</v>
      </c>
      <c r="W1032" s="1" t="s">
        <v>212</v>
      </c>
      <c r="AB1032" t="s">
        <v>85</v>
      </c>
      <c r="AC1032" t="s">
        <v>831</v>
      </c>
      <c r="AF1032" t="s">
        <v>122</v>
      </c>
    </row>
    <row r="1033" spans="1:32" x14ac:dyDescent="0.25">
      <c r="A1033">
        <v>31</v>
      </c>
      <c r="B1033" t="s">
        <v>230</v>
      </c>
      <c r="C1033" t="s">
        <v>58</v>
      </c>
      <c r="D1033">
        <v>6.8049999999999997</v>
      </c>
      <c r="G1033" s="1" t="s">
        <v>187</v>
      </c>
      <c r="H1033" s="1" t="s">
        <v>80</v>
      </c>
      <c r="I1033" s="1" t="s">
        <v>70</v>
      </c>
      <c r="J1033">
        <v>9</v>
      </c>
      <c r="K1033" t="s">
        <v>60</v>
      </c>
      <c r="L1033">
        <v>7000</v>
      </c>
      <c r="M1033" s="19">
        <v>0.41104166666666669</v>
      </c>
      <c r="N1033" s="20">
        <v>7.5274859999999999E-2</v>
      </c>
      <c r="O1033">
        <v>6.7649999999999997</v>
      </c>
      <c r="Q1033" s="19">
        <v>0.17532407407407405</v>
      </c>
      <c r="R1033" s="20">
        <v>3.5981880000000001E-2</v>
      </c>
      <c r="T1033" s="20"/>
      <c r="U1033" s="20"/>
      <c r="W1033" s="1" t="s">
        <v>212</v>
      </c>
      <c r="AB1033" t="s">
        <v>86</v>
      </c>
      <c r="AC1033" t="s">
        <v>832</v>
      </c>
      <c r="AF1033" t="s">
        <v>134</v>
      </c>
    </row>
    <row r="1034" spans="1:32" x14ac:dyDescent="0.25">
      <c r="A1034">
        <v>32</v>
      </c>
      <c r="B1034" t="s">
        <v>230</v>
      </c>
      <c r="C1034" t="s">
        <v>58</v>
      </c>
      <c r="D1034">
        <v>8.7680000000000007</v>
      </c>
      <c r="G1034" s="1" t="s">
        <v>187</v>
      </c>
      <c r="H1034" s="1" t="s">
        <v>80</v>
      </c>
      <c r="I1034" s="1" t="s">
        <v>70</v>
      </c>
      <c r="J1034">
        <v>9</v>
      </c>
      <c r="K1034" t="s">
        <v>60</v>
      </c>
      <c r="L1034">
        <v>7000</v>
      </c>
      <c r="M1034" s="19">
        <v>0.41177083333333336</v>
      </c>
      <c r="N1034" s="20">
        <v>8.6463960000000006E-2</v>
      </c>
      <c r="O1034">
        <v>8.6769999999999996</v>
      </c>
      <c r="Q1034" s="19">
        <v>0.17612268518518517</v>
      </c>
      <c r="R1034" s="20">
        <v>7.8652479999999997E-2</v>
      </c>
      <c r="T1034" s="20"/>
      <c r="U1034" s="20"/>
      <c r="W1034" s="1" t="s">
        <v>212</v>
      </c>
      <c r="AB1034" t="s">
        <v>374</v>
      </c>
      <c r="AC1034" t="s">
        <v>833</v>
      </c>
    </row>
    <row r="1035" spans="1:32" x14ac:dyDescent="0.25">
      <c r="A1035">
        <v>33</v>
      </c>
      <c r="B1035" t="s">
        <v>230</v>
      </c>
      <c r="C1035" t="s">
        <v>58</v>
      </c>
      <c r="D1035">
        <v>7.1929999999999996</v>
      </c>
      <c r="G1035" s="1" t="s">
        <v>187</v>
      </c>
      <c r="H1035" s="1" t="s">
        <v>80</v>
      </c>
      <c r="I1035" s="1" t="s">
        <v>70</v>
      </c>
      <c r="J1035">
        <v>9</v>
      </c>
      <c r="K1035" t="s">
        <v>60</v>
      </c>
      <c r="L1035">
        <v>7000</v>
      </c>
      <c r="M1035" s="19">
        <v>0.41273148148148148</v>
      </c>
      <c r="N1035" s="20">
        <v>7.8758170000000002E-2</v>
      </c>
      <c r="O1035">
        <v>7.0650000000000004</v>
      </c>
      <c r="Q1035" s="19">
        <v>0.17703703703703702</v>
      </c>
      <c r="R1035">
        <v>2.6046099999999999E-2</v>
      </c>
      <c r="S1035" s="87">
        <v>7.0069999999999997</v>
      </c>
      <c r="U1035" s="19">
        <v>0.41396990740740741</v>
      </c>
      <c r="V1035" s="20">
        <v>3.3157359999999997E-2</v>
      </c>
      <c r="W1035" s="1" t="s">
        <v>212</v>
      </c>
      <c r="AB1035" t="s">
        <v>85</v>
      </c>
      <c r="AC1035" t="s">
        <v>834</v>
      </c>
      <c r="AF1035" t="s">
        <v>244</v>
      </c>
    </row>
    <row r="1036" spans="1:32" x14ac:dyDescent="0.25">
      <c r="A1036">
        <v>34</v>
      </c>
      <c r="B1036" t="s">
        <v>230</v>
      </c>
      <c r="C1036" t="s">
        <v>58</v>
      </c>
      <c r="D1036">
        <v>6.52</v>
      </c>
      <c r="G1036" s="1" t="s">
        <v>187</v>
      </c>
      <c r="H1036" s="1" t="s">
        <v>80</v>
      </c>
      <c r="I1036" s="1" t="s">
        <v>70</v>
      </c>
      <c r="J1036">
        <v>9</v>
      </c>
      <c r="K1036" t="s">
        <v>60</v>
      </c>
      <c r="L1036">
        <v>7000</v>
      </c>
      <c r="M1036" s="19">
        <v>0.41363425925925923</v>
      </c>
      <c r="N1036" s="20">
        <v>9.1868320000000003E-2</v>
      </c>
      <c r="O1036">
        <v>6.4749999999999996</v>
      </c>
      <c r="Q1036" s="19">
        <v>0.17778935185185185</v>
      </c>
      <c r="R1036" s="20">
        <v>3.8316059999999999E-2</v>
      </c>
      <c r="T1036" s="20"/>
      <c r="U1036" s="20"/>
      <c r="W1036" s="1" t="s">
        <v>212</v>
      </c>
      <c r="AB1036" t="s">
        <v>374</v>
      </c>
      <c r="AC1036" t="s">
        <v>835</v>
      </c>
    </row>
    <row r="1037" spans="1:32" x14ac:dyDescent="0.25">
      <c r="A1037">
        <v>35</v>
      </c>
      <c r="B1037" t="s">
        <v>230</v>
      </c>
      <c r="C1037" t="s">
        <v>58</v>
      </c>
      <c r="D1037">
        <v>4.0270000000000001</v>
      </c>
      <c r="G1037" s="1" t="s">
        <v>87</v>
      </c>
      <c r="H1037" s="1" t="s">
        <v>80</v>
      </c>
      <c r="I1037" s="1" t="s">
        <v>70</v>
      </c>
      <c r="J1037">
        <v>24</v>
      </c>
      <c r="K1037" t="s">
        <v>60</v>
      </c>
      <c r="L1037">
        <v>7000</v>
      </c>
      <c r="M1037" s="19">
        <v>0.41439814814814818</v>
      </c>
      <c r="N1037">
        <v>0.30310769999999998</v>
      </c>
      <c r="O1037">
        <v>3.9529999999999998</v>
      </c>
      <c r="Q1037" s="19">
        <v>0.17851851851851852</v>
      </c>
      <c r="R1037">
        <v>0.26570769999999999</v>
      </c>
      <c r="W1037" s="1" t="s">
        <v>212</v>
      </c>
      <c r="AB1037" t="s">
        <v>374</v>
      </c>
      <c r="AC1037" t="s">
        <v>836</v>
      </c>
    </row>
    <row r="1038" spans="1:32" x14ac:dyDescent="0.25">
      <c r="A1038">
        <v>36</v>
      </c>
      <c r="B1038" t="s">
        <v>230</v>
      </c>
      <c r="C1038" t="s">
        <v>58</v>
      </c>
      <c r="D1038">
        <v>6.3929999999999998</v>
      </c>
      <c r="G1038" s="1" t="s">
        <v>187</v>
      </c>
      <c r="H1038" s="1" t="s">
        <v>80</v>
      </c>
      <c r="I1038" s="1" t="s">
        <v>70</v>
      </c>
      <c r="J1038">
        <v>9</v>
      </c>
      <c r="K1038" t="s">
        <v>60</v>
      </c>
      <c r="L1038">
        <v>7000</v>
      </c>
      <c r="M1038" s="19">
        <v>0.4152777777777778</v>
      </c>
      <c r="N1038" s="20">
        <v>6.4114069999999995E-2</v>
      </c>
      <c r="O1038">
        <v>6.383</v>
      </c>
      <c r="Q1038" s="19">
        <v>0.17930555555555558</v>
      </c>
      <c r="R1038" s="20">
        <v>3.2625309999999998E-2</v>
      </c>
      <c r="T1038" s="20"/>
      <c r="U1038" s="20"/>
      <c r="W1038" s="1" t="s">
        <v>212</v>
      </c>
      <c r="AB1038" t="s">
        <v>86</v>
      </c>
      <c r="AC1038" t="s">
        <v>837</v>
      </c>
      <c r="AF1038" t="s">
        <v>252</v>
      </c>
    </row>
    <row r="1039" spans="1:32" x14ac:dyDescent="0.25">
      <c r="A1039">
        <v>37</v>
      </c>
      <c r="B1039" t="s">
        <v>230</v>
      </c>
      <c r="C1039" t="s">
        <v>58</v>
      </c>
      <c r="D1039">
        <v>9.2230000000000008</v>
      </c>
      <c r="G1039" s="1" t="s">
        <v>187</v>
      </c>
      <c r="H1039" s="1" t="s">
        <v>80</v>
      </c>
      <c r="I1039" s="1" t="s">
        <v>70</v>
      </c>
      <c r="J1039">
        <v>9</v>
      </c>
      <c r="K1039" t="s">
        <v>60</v>
      </c>
      <c r="L1039">
        <v>7000</v>
      </c>
      <c r="M1039" s="19">
        <v>0.41600694444444447</v>
      </c>
      <c r="N1039">
        <v>0.1605722</v>
      </c>
      <c r="O1039">
        <v>8.75</v>
      </c>
      <c r="Q1039" s="19">
        <v>0.18005787037037035</v>
      </c>
      <c r="R1039" s="20">
        <v>5.0918829999999998E-2</v>
      </c>
      <c r="T1039" s="20"/>
      <c r="U1039" s="20"/>
      <c r="W1039" s="1" t="s">
        <v>212</v>
      </c>
      <c r="AB1039" t="s">
        <v>374</v>
      </c>
      <c r="AC1039" t="s">
        <v>838</v>
      </c>
    </row>
    <row r="1040" spans="1:32" x14ac:dyDescent="0.25">
      <c r="A1040">
        <v>38</v>
      </c>
      <c r="B1040" t="s">
        <v>230</v>
      </c>
      <c r="C1040" t="s">
        <v>58</v>
      </c>
      <c r="D1040">
        <v>6.4249999999999998</v>
      </c>
      <c r="G1040" s="1" t="s">
        <v>187</v>
      </c>
      <c r="H1040" s="1" t="s">
        <v>80</v>
      </c>
      <c r="I1040" s="1" t="s">
        <v>70</v>
      </c>
      <c r="J1040">
        <v>9</v>
      </c>
      <c r="K1040" t="s">
        <v>60</v>
      </c>
      <c r="L1040">
        <v>7000</v>
      </c>
      <c r="M1040" s="19">
        <v>0.41677083333333331</v>
      </c>
      <c r="N1040">
        <v>0.52054400000000001</v>
      </c>
      <c r="O1040">
        <v>6.1429999999999998</v>
      </c>
      <c r="Q1040" s="19">
        <v>0.18079861111111109</v>
      </c>
      <c r="R1040">
        <v>0.43723319999999999</v>
      </c>
      <c r="W1040" s="1" t="s">
        <v>212</v>
      </c>
      <c r="AB1040" t="s">
        <v>86</v>
      </c>
      <c r="AC1040" t="s">
        <v>839</v>
      </c>
      <c r="AF1040" t="s">
        <v>248</v>
      </c>
    </row>
    <row r="1041" spans="1:32" x14ac:dyDescent="0.25">
      <c r="A1041">
        <v>39</v>
      </c>
      <c r="B1041" t="s">
        <v>230</v>
      </c>
      <c r="C1041" t="s">
        <v>59</v>
      </c>
      <c r="D1041">
        <v>5.0919999999999996</v>
      </c>
      <c r="G1041" s="1" t="s">
        <v>187</v>
      </c>
      <c r="H1041" s="1" t="s">
        <v>80</v>
      </c>
      <c r="I1041" s="1" t="s">
        <v>70</v>
      </c>
      <c r="J1041">
        <v>9</v>
      </c>
      <c r="K1041" t="s">
        <v>60</v>
      </c>
      <c r="L1041">
        <v>7000</v>
      </c>
      <c r="M1041" s="19">
        <v>0.41783564814814816</v>
      </c>
      <c r="N1041" s="20">
        <v>7.247344E-2</v>
      </c>
      <c r="O1041">
        <v>5.0549999999999997</v>
      </c>
      <c r="Q1041" s="19">
        <v>0.18214120370370371</v>
      </c>
      <c r="R1041" s="20">
        <v>5.2390630000000001E-2</v>
      </c>
      <c r="T1041" s="20"/>
      <c r="U1041" s="20"/>
      <c r="W1041" s="1" t="s">
        <v>212</v>
      </c>
      <c r="AB1041" t="s">
        <v>86</v>
      </c>
      <c r="AC1041" t="s">
        <v>840</v>
      </c>
      <c r="AF1041" t="s">
        <v>145</v>
      </c>
    </row>
    <row r="1042" spans="1:32" x14ac:dyDescent="0.25">
      <c r="A1042">
        <v>40</v>
      </c>
      <c r="B1042" t="s">
        <v>230</v>
      </c>
      <c r="C1042" t="s">
        <v>58</v>
      </c>
      <c r="D1042">
        <v>6.17</v>
      </c>
      <c r="G1042" s="1" t="s">
        <v>187</v>
      </c>
      <c r="H1042" s="1" t="s">
        <v>80</v>
      </c>
      <c r="I1042" s="1" t="s">
        <v>70</v>
      </c>
      <c r="J1042">
        <v>9</v>
      </c>
      <c r="K1042" t="s">
        <v>60</v>
      </c>
      <c r="L1042">
        <v>7000</v>
      </c>
      <c r="M1042" s="19">
        <v>0.41862268518518514</v>
      </c>
      <c r="N1042">
        <v>0.43283549999999998</v>
      </c>
      <c r="O1042">
        <v>6.0220000000000002</v>
      </c>
      <c r="Q1042" s="19">
        <v>0.18292824074074074</v>
      </c>
      <c r="R1042">
        <v>0.40272360000000001</v>
      </c>
      <c r="W1042" s="1" t="s">
        <v>212</v>
      </c>
      <c r="AB1042" t="s">
        <v>374</v>
      </c>
      <c r="AC1042" t="s">
        <v>841</v>
      </c>
    </row>
    <row r="1043" spans="1:32" x14ac:dyDescent="0.25">
      <c r="A1043">
        <v>41</v>
      </c>
      <c r="B1043" t="s">
        <v>230</v>
      </c>
      <c r="C1043" t="s">
        <v>58</v>
      </c>
      <c r="D1043">
        <v>4.91</v>
      </c>
      <c r="G1043" s="1" t="s">
        <v>187</v>
      </c>
      <c r="H1043" s="1" t="s">
        <v>80</v>
      </c>
      <c r="I1043" s="1" t="s">
        <v>70</v>
      </c>
      <c r="J1043">
        <v>9</v>
      </c>
      <c r="K1043" t="s">
        <v>60</v>
      </c>
      <c r="L1043">
        <v>7000</v>
      </c>
      <c r="M1043" s="19">
        <v>0.41934027777777777</v>
      </c>
      <c r="N1043">
        <v>0.5201945</v>
      </c>
      <c r="O1043">
        <v>4.7859999999999996</v>
      </c>
      <c r="Q1043" s="19">
        <v>0.18378472222222222</v>
      </c>
      <c r="R1043">
        <v>0.41844710000000002</v>
      </c>
      <c r="S1043" s="87">
        <v>4.681</v>
      </c>
      <c r="T1043" s="20"/>
      <c r="U1043" s="19">
        <v>0.4153587962962963</v>
      </c>
      <c r="V1043">
        <v>0.55424850000000003</v>
      </c>
      <c r="W1043" s="1" t="s">
        <v>212</v>
      </c>
      <c r="AB1043" t="s">
        <v>85</v>
      </c>
      <c r="AC1043" t="s">
        <v>842</v>
      </c>
      <c r="AF1043" t="s">
        <v>381</v>
      </c>
    </row>
    <row r="1044" spans="1:32" x14ac:dyDescent="0.25">
      <c r="A1044">
        <v>42</v>
      </c>
      <c r="B1044" t="s">
        <v>230</v>
      </c>
      <c r="C1044" t="s">
        <v>58</v>
      </c>
      <c r="D1044">
        <v>4.8140000000000001</v>
      </c>
      <c r="G1044" s="1" t="s">
        <v>187</v>
      </c>
      <c r="H1044" s="1" t="s">
        <v>80</v>
      </c>
      <c r="I1044" s="1" t="s">
        <v>70</v>
      </c>
      <c r="J1044">
        <v>9</v>
      </c>
      <c r="K1044" t="s">
        <v>60</v>
      </c>
      <c r="L1044">
        <v>7000</v>
      </c>
      <c r="M1044" s="19">
        <v>0.42026620370370371</v>
      </c>
      <c r="N1044" s="20">
        <v>6.5045919999999993E-2</v>
      </c>
      <c r="O1044">
        <v>4.7619999999999996</v>
      </c>
      <c r="Q1044" s="19">
        <v>0.18471064814814817</v>
      </c>
      <c r="R1044" s="20">
        <v>5.6775119999999998E-2</v>
      </c>
      <c r="W1044" s="1" t="s">
        <v>212</v>
      </c>
      <c r="AB1044" t="s">
        <v>86</v>
      </c>
      <c r="AC1044" t="s">
        <v>843</v>
      </c>
      <c r="AF1044" t="s">
        <v>393</v>
      </c>
    </row>
    <row r="1045" spans="1:32" x14ac:dyDescent="0.25">
      <c r="A1045">
        <v>43</v>
      </c>
      <c r="B1045" t="s">
        <v>230</v>
      </c>
      <c r="C1045" t="s">
        <v>58</v>
      </c>
      <c r="D1045">
        <v>9.5340000000000007</v>
      </c>
      <c r="G1045" s="1" t="s">
        <v>187</v>
      </c>
      <c r="H1045" s="1" t="s">
        <v>80</v>
      </c>
      <c r="I1045" s="1" t="s">
        <v>70</v>
      </c>
      <c r="J1045">
        <v>9</v>
      </c>
      <c r="K1045" t="s">
        <v>60</v>
      </c>
      <c r="L1045">
        <v>7000</v>
      </c>
      <c r="M1045" s="19">
        <v>0.42106481481481484</v>
      </c>
      <c r="N1045" s="20">
        <v>5.0732770000000003E-2</v>
      </c>
      <c r="O1045">
        <v>9.3970000000000002</v>
      </c>
      <c r="Q1045" s="19">
        <v>0.18564814814814815</v>
      </c>
      <c r="R1045" s="20">
        <v>3.3313009999999997E-2</v>
      </c>
      <c r="T1045" s="20"/>
      <c r="U1045" s="20"/>
      <c r="W1045" s="1" t="s">
        <v>212</v>
      </c>
      <c r="AB1045" t="s">
        <v>374</v>
      </c>
      <c r="AC1045" t="s">
        <v>844</v>
      </c>
    </row>
    <row r="1046" spans="1:32" x14ac:dyDescent="0.25">
      <c r="A1046">
        <v>44</v>
      </c>
      <c r="B1046" t="s">
        <v>230</v>
      </c>
      <c r="C1046" t="s">
        <v>58</v>
      </c>
      <c r="D1046">
        <v>4.7480000000000002</v>
      </c>
      <c r="G1046" s="1" t="s">
        <v>187</v>
      </c>
      <c r="H1046" s="1" t="s">
        <v>80</v>
      </c>
      <c r="I1046" s="1" t="s">
        <v>70</v>
      </c>
      <c r="J1046">
        <v>9</v>
      </c>
      <c r="K1046" t="s">
        <v>60</v>
      </c>
      <c r="L1046">
        <v>7000</v>
      </c>
      <c r="M1046" s="19">
        <v>0.42192129629629632</v>
      </c>
      <c r="N1046" s="20">
        <v>4.7503950000000003E-2</v>
      </c>
      <c r="O1046">
        <v>4.6040000000000001</v>
      </c>
      <c r="Q1046" s="19">
        <v>0.18638888888888891</v>
      </c>
      <c r="R1046" s="20">
        <v>5.6059730000000002E-2</v>
      </c>
      <c r="S1046" s="87">
        <v>4.5060000000000002</v>
      </c>
      <c r="T1046" s="20"/>
      <c r="U1046" s="19">
        <v>0.41642361111111109</v>
      </c>
      <c r="V1046">
        <v>3.8963299999999999E-2</v>
      </c>
      <c r="W1046" s="1" t="s">
        <v>212</v>
      </c>
      <c r="AB1046" t="s">
        <v>85</v>
      </c>
      <c r="AC1046" t="s">
        <v>845</v>
      </c>
      <c r="AF1046" t="s">
        <v>178</v>
      </c>
    </row>
    <row r="1047" spans="1:32" x14ac:dyDescent="0.25">
      <c r="A1047">
        <v>45</v>
      </c>
      <c r="B1047" t="s">
        <v>230</v>
      </c>
      <c r="C1047" t="s">
        <v>58</v>
      </c>
      <c r="D1047">
        <v>2.9969999999999999</v>
      </c>
      <c r="G1047" s="1" t="s">
        <v>187</v>
      </c>
      <c r="H1047" s="1" t="s">
        <v>80</v>
      </c>
      <c r="I1047" s="1" t="s">
        <v>70</v>
      </c>
      <c r="J1047">
        <v>9</v>
      </c>
      <c r="K1047" t="s">
        <v>60</v>
      </c>
      <c r="L1047">
        <v>7000</v>
      </c>
      <c r="M1047" s="19">
        <v>0.4227083333333333</v>
      </c>
      <c r="N1047">
        <v>0.13220019999999999</v>
      </c>
      <c r="O1047">
        <v>2.9</v>
      </c>
      <c r="Q1047" s="19">
        <v>0.1872800925925926</v>
      </c>
      <c r="R1047" s="20">
        <v>4.9339939999999999E-2</v>
      </c>
      <c r="W1047" s="1" t="s">
        <v>212</v>
      </c>
      <c r="AB1047" t="s">
        <v>86</v>
      </c>
      <c r="AC1047" t="s">
        <v>846</v>
      </c>
      <c r="AF1047" t="s">
        <v>127</v>
      </c>
    </row>
    <row r="1048" spans="1:32" x14ac:dyDescent="0.25">
      <c r="A1048">
        <v>46</v>
      </c>
      <c r="B1048" t="s">
        <v>230</v>
      </c>
      <c r="C1048" t="s">
        <v>231</v>
      </c>
      <c r="G1048" s="1" t="s">
        <v>187</v>
      </c>
      <c r="H1048" s="1" t="s">
        <v>80</v>
      </c>
      <c r="I1048" s="1" t="s">
        <v>70</v>
      </c>
      <c r="J1048">
        <v>9</v>
      </c>
      <c r="K1048" t="s">
        <v>60</v>
      </c>
      <c r="L1048">
        <v>7000</v>
      </c>
      <c r="M1048" s="19">
        <v>0.42347222222222225</v>
      </c>
      <c r="N1048" s="20">
        <v>9.6734969999999997E-3</v>
      </c>
      <c r="Q1048" s="19">
        <v>0.18810185185185188</v>
      </c>
      <c r="R1048" s="20">
        <v>3.5161099999999998E-3</v>
      </c>
      <c r="U1048" s="19">
        <v>0.41717592592592595</v>
      </c>
      <c r="V1048" s="20">
        <v>7.7733180000000004E-3</v>
      </c>
      <c r="W1048" s="1" t="s">
        <v>212</v>
      </c>
    </row>
    <row r="1049" spans="1:32" x14ac:dyDescent="0.25">
      <c r="A1049">
        <v>47</v>
      </c>
      <c r="B1049" t="s">
        <v>230</v>
      </c>
      <c r="C1049" t="s">
        <v>231</v>
      </c>
      <c r="E1049" s="1" t="s">
        <v>687</v>
      </c>
      <c r="G1049" s="1" t="s">
        <v>187</v>
      </c>
      <c r="H1049" s="1" t="s">
        <v>80</v>
      </c>
      <c r="I1049" s="1" t="s">
        <v>70</v>
      </c>
      <c r="J1049">
        <v>9</v>
      </c>
      <c r="K1049" t="s">
        <v>60</v>
      </c>
      <c r="L1049">
        <v>7000</v>
      </c>
      <c r="M1049" s="19">
        <v>0.42451388888888886</v>
      </c>
      <c r="N1049" s="20">
        <v>9.6405880000000003E-3</v>
      </c>
      <c r="P1049" s="63">
        <v>0.51111111111111118</v>
      </c>
      <c r="Q1049" s="19"/>
      <c r="R1049" s="20"/>
      <c r="T1049" s="63">
        <v>0.52152777777777781</v>
      </c>
      <c r="U1049" s="19">
        <v>0.41790509259259262</v>
      </c>
      <c r="V1049" s="20">
        <v>8.9678620000000001E-3</v>
      </c>
      <c r="W1049" s="1" t="s">
        <v>212</v>
      </c>
    </row>
    <row r="1050" spans="1:32" x14ac:dyDescent="0.25">
      <c r="A1050">
        <v>1</v>
      </c>
      <c r="B1050" t="s">
        <v>229</v>
      </c>
      <c r="C1050" t="s">
        <v>58</v>
      </c>
      <c r="D1050">
        <v>4.0119999999999996</v>
      </c>
      <c r="E1050" s="1" t="s">
        <v>686</v>
      </c>
      <c r="G1050" s="1" t="s">
        <v>187</v>
      </c>
      <c r="H1050" s="1" t="s">
        <v>80</v>
      </c>
      <c r="I1050" s="1" t="s">
        <v>70</v>
      </c>
      <c r="J1050">
        <v>9</v>
      </c>
      <c r="K1050" t="s">
        <v>60</v>
      </c>
      <c r="L1050">
        <v>6262</v>
      </c>
      <c r="M1050" s="19">
        <v>0.38622685185185185</v>
      </c>
      <c r="N1050">
        <v>0.53582229999999997</v>
      </c>
      <c r="O1050">
        <v>3.9279999999999999</v>
      </c>
      <c r="P1050" s="63">
        <v>0.51250000000000007</v>
      </c>
      <c r="Q1050" s="19">
        <v>0.13313657407407406</v>
      </c>
      <c r="R1050">
        <v>0.50553579999999998</v>
      </c>
      <c r="S1050" s="87">
        <v>3.84</v>
      </c>
      <c r="T1050" s="63">
        <v>0.51388888888888895</v>
      </c>
      <c r="U1050" s="19">
        <v>0.40444444444444444</v>
      </c>
      <c r="V1050">
        <v>0.6237935</v>
      </c>
      <c r="W1050" s="1" t="s">
        <v>212</v>
      </c>
      <c r="AB1050" t="s">
        <v>85</v>
      </c>
      <c r="AC1050" t="s">
        <v>847</v>
      </c>
      <c r="AF1050" t="s">
        <v>168</v>
      </c>
    </row>
    <row r="1051" spans="1:32" x14ac:dyDescent="0.25">
      <c r="A1051">
        <v>2</v>
      </c>
      <c r="B1051" t="s">
        <v>229</v>
      </c>
      <c r="C1051" t="s">
        <v>58</v>
      </c>
      <c r="D1051">
        <v>9.7859999999999996</v>
      </c>
      <c r="G1051" s="1" t="s">
        <v>187</v>
      </c>
      <c r="H1051" s="1" t="s">
        <v>80</v>
      </c>
      <c r="I1051" s="1" t="s">
        <v>70</v>
      </c>
      <c r="J1051">
        <v>9</v>
      </c>
      <c r="K1051" t="s">
        <v>60</v>
      </c>
      <c r="L1051">
        <v>6262</v>
      </c>
      <c r="M1051" s="19">
        <v>0.38715277777777773</v>
      </c>
      <c r="N1051">
        <v>0.1563206</v>
      </c>
      <c r="O1051">
        <v>8.9580000000000002</v>
      </c>
      <c r="Q1051" s="19">
        <v>0.13425925925925927</v>
      </c>
      <c r="R1051" s="20">
        <v>0.08</v>
      </c>
      <c r="W1051" s="1" t="s">
        <v>212</v>
      </c>
      <c r="AB1051" t="s">
        <v>374</v>
      </c>
      <c r="AC1051" t="s">
        <v>848</v>
      </c>
    </row>
    <row r="1052" spans="1:32" x14ac:dyDescent="0.25">
      <c r="A1052">
        <v>3</v>
      </c>
      <c r="B1052" t="s">
        <v>229</v>
      </c>
      <c r="C1052" t="s">
        <v>59</v>
      </c>
      <c r="D1052">
        <v>4.7990000000000004</v>
      </c>
      <c r="G1052" s="1" t="s">
        <v>187</v>
      </c>
      <c r="H1052" s="1" t="s">
        <v>80</v>
      </c>
      <c r="I1052" s="1" t="s">
        <v>70</v>
      </c>
      <c r="J1052">
        <v>9</v>
      </c>
      <c r="K1052" t="s">
        <v>60</v>
      </c>
      <c r="L1052">
        <v>6262</v>
      </c>
      <c r="M1052" s="19">
        <v>0.3880439814814815</v>
      </c>
      <c r="N1052">
        <v>0.1032771</v>
      </c>
      <c r="O1052">
        <v>4.6150000000000002</v>
      </c>
      <c r="Q1052" s="19">
        <v>0.13548611111111111</v>
      </c>
      <c r="R1052">
        <v>0.1138884</v>
      </c>
      <c r="S1052" s="87">
        <v>4.5090000000000003</v>
      </c>
      <c r="U1052" s="19">
        <v>0.40554398148148146</v>
      </c>
      <c r="V1052">
        <v>0.1238587</v>
      </c>
      <c r="W1052" s="1" t="s">
        <v>212</v>
      </c>
      <c r="AB1052" t="s">
        <v>85</v>
      </c>
      <c r="AC1052" t="s">
        <v>849</v>
      </c>
      <c r="AF1052" t="s">
        <v>157</v>
      </c>
    </row>
    <row r="1053" spans="1:32" x14ac:dyDescent="0.25">
      <c r="A1053">
        <v>4</v>
      </c>
      <c r="B1053" t="s">
        <v>229</v>
      </c>
      <c r="C1053" t="s">
        <v>58</v>
      </c>
      <c r="D1053">
        <v>6.883</v>
      </c>
      <c r="G1053" s="1" t="s">
        <v>187</v>
      </c>
      <c r="H1053" s="1" t="s">
        <v>80</v>
      </c>
      <c r="I1053" s="1" t="s">
        <v>70</v>
      </c>
      <c r="J1053">
        <v>9</v>
      </c>
      <c r="K1053" t="s">
        <v>60</v>
      </c>
      <c r="L1053">
        <v>6262</v>
      </c>
      <c r="M1053" s="19">
        <v>0.38880787037037035</v>
      </c>
      <c r="N1053">
        <v>0.12387380000000001</v>
      </c>
      <c r="O1053">
        <v>6.6689999999999996</v>
      </c>
      <c r="Q1053" s="19">
        <v>0.13733796296296297</v>
      </c>
      <c r="R1053">
        <v>0.10934439999999999</v>
      </c>
      <c r="W1053" s="1" t="s">
        <v>212</v>
      </c>
      <c r="AB1053" t="s">
        <v>374</v>
      </c>
      <c r="AC1053" t="s">
        <v>850</v>
      </c>
    </row>
    <row r="1054" spans="1:32" x14ac:dyDescent="0.25">
      <c r="A1054">
        <v>5</v>
      </c>
      <c r="B1054" t="s">
        <v>229</v>
      </c>
      <c r="C1054" t="s">
        <v>58</v>
      </c>
      <c r="D1054">
        <v>8.9600000000000009</v>
      </c>
      <c r="G1054" s="1" t="s">
        <v>187</v>
      </c>
      <c r="H1054" s="1" t="s">
        <v>80</v>
      </c>
      <c r="I1054" s="1" t="s">
        <v>70</v>
      </c>
      <c r="J1054">
        <v>9</v>
      </c>
      <c r="K1054" t="s">
        <v>60</v>
      </c>
      <c r="L1054">
        <v>6262</v>
      </c>
      <c r="M1054" s="19">
        <v>0.38966435185185189</v>
      </c>
      <c r="N1054">
        <v>0.17735790000000001</v>
      </c>
      <c r="O1054">
        <v>8.8870000000000005</v>
      </c>
      <c r="Q1054" s="19">
        <v>0.13846064814814815</v>
      </c>
      <c r="R1054">
        <v>0.1147683</v>
      </c>
      <c r="S1054" s="87">
        <v>8.8439999999999994</v>
      </c>
      <c r="U1054" s="19">
        <v>0.40651620370370373</v>
      </c>
      <c r="V1054">
        <v>0.15238170000000001</v>
      </c>
      <c r="W1054" s="1" t="s">
        <v>212</v>
      </c>
      <c r="AB1054" t="s">
        <v>85</v>
      </c>
      <c r="AC1054" t="s">
        <v>851</v>
      </c>
      <c r="AF1054" t="s">
        <v>378</v>
      </c>
    </row>
    <row r="1055" spans="1:32" x14ac:dyDescent="0.25">
      <c r="A1055">
        <v>6</v>
      </c>
      <c r="B1055" t="s">
        <v>229</v>
      </c>
      <c r="C1055" t="s">
        <v>58</v>
      </c>
      <c r="D1055">
        <v>9.8849999999999998</v>
      </c>
      <c r="G1055" s="1" t="s">
        <v>87</v>
      </c>
      <c r="H1055" s="1" t="s">
        <v>80</v>
      </c>
      <c r="I1055" s="1" t="s">
        <v>70</v>
      </c>
      <c r="J1055">
        <v>24</v>
      </c>
      <c r="K1055" t="s">
        <v>60</v>
      </c>
      <c r="L1055">
        <v>6262</v>
      </c>
      <c r="M1055" s="19">
        <v>0.39041666666666663</v>
      </c>
      <c r="N1055">
        <v>1.2198629999999999</v>
      </c>
      <c r="O1055">
        <v>9.0180000000000007</v>
      </c>
      <c r="Q1055" s="19">
        <v>0.1396412037037037</v>
      </c>
      <c r="R1055">
        <v>0.98723830000000001</v>
      </c>
      <c r="W1055" s="1" t="s">
        <v>212</v>
      </c>
      <c r="AB1055" t="s">
        <v>374</v>
      </c>
      <c r="AC1055" t="s">
        <v>852</v>
      </c>
    </row>
    <row r="1056" spans="1:32" x14ac:dyDescent="0.25">
      <c r="A1056">
        <v>7</v>
      </c>
      <c r="B1056" t="s">
        <v>229</v>
      </c>
      <c r="C1056" t="s">
        <v>58</v>
      </c>
      <c r="D1056">
        <v>8.6050000000000004</v>
      </c>
      <c r="G1056" s="1" t="s">
        <v>187</v>
      </c>
      <c r="H1056" s="1" t="s">
        <v>80</v>
      </c>
      <c r="I1056" s="1" t="s">
        <v>70</v>
      </c>
      <c r="J1056">
        <v>9</v>
      </c>
      <c r="K1056" t="s">
        <v>60</v>
      </c>
      <c r="L1056">
        <v>6262</v>
      </c>
      <c r="M1056" s="19">
        <v>0.39143518518518516</v>
      </c>
      <c r="N1056">
        <v>0.1508727</v>
      </c>
      <c r="O1056">
        <v>8.1590000000000007</v>
      </c>
      <c r="Q1056" s="19">
        <v>0.14057870370370371</v>
      </c>
      <c r="R1056">
        <v>0.13742019999999999</v>
      </c>
      <c r="S1056" s="87">
        <v>8.0879999999999992</v>
      </c>
      <c r="U1056" s="19">
        <v>0.40761574074074075</v>
      </c>
      <c r="V1056">
        <v>0.17047129999999999</v>
      </c>
      <c r="W1056" s="1" t="s">
        <v>212</v>
      </c>
      <c r="AB1056" t="s">
        <v>85</v>
      </c>
      <c r="AC1056" t="s">
        <v>853</v>
      </c>
      <c r="AF1056" t="s">
        <v>245</v>
      </c>
    </row>
    <row r="1057" spans="1:32" x14ac:dyDescent="0.25">
      <c r="A1057">
        <v>8</v>
      </c>
      <c r="B1057" t="s">
        <v>229</v>
      </c>
      <c r="C1057" t="s">
        <v>59</v>
      </c>
      <c r="D1057">
        <v>4.5819999999999999</v>
      </c>
      <c r="G1057" s="1" t="s">
        <v>187</v>
      </c>
      <c r="H1057" s="1" t="s">
        <v>80</v>
      </c>
      <c r="I1057" s="1" t="s">
        <v>70</v>
      </c>
      <c r="J1057">
        <v>9</v>
      </c>
      <c r="K1057" t="s">
        <v>60</v>
      </c>
      <c r="L1057">
        <v>6262</v>
      </c>
      <c r="M1057" s="19">
        <v>0.39217592592592593</v>
      </c>
      <c r="N1057" s="20">
        <v>7.9226580000000005E-2</v>
      </c>
      <c r="O1057">
        <v>4.548</v>
      </c>
      <c r="Q1057" s="19">
        <v>0.14156250000000001</v>
      </c>
      <c r="R1057" s="20">
        <v>4.9700000000000001E-2</v>
      </c>
      <c r="W1057" s="1" t="s">
        <v>212</v>
      </c>
      <c r="AB1057" t="s">
        <v>86</v>
      </c>
      <c r="AC1057" t="s">
        <v>854</v>
      </c>
      <c r="AF1057" t="s">
        <v>154</v>
      </c>
    </row>
    <row r="1058" spans="1:32" x14ac:dyDescent="0.25">
      <c r="A1058">
        <v>9</v>
      </c>
      <c r="B1058" t="s">
        <v>229</v>
      </c>
      <c r="C1058" t="s">
        <v>59</v>
      </c>
      <c r="D1058">
        <v>8.5749999999999993</v>
      </c>
      <c r="G1058" s="1" t="s">
        <v>187</v>
      </c>
      <c r="H1058" s="1" t="s">
        <v>80</v>
      </c>
      <c r="I1058" s="1" t="s">
        <v>70</v>
      </c>
      <c r="J1058">
        <v>9</v>
      </c>
      <c r="K1058" t="s">
        <v>60</v>
      </c>
      <c r="L1058">
        <v>6262</v>
      </c>
      <c r="M1058" s="19">
        <v>0.39293981481481483</v>
      </c>
      <c r="N1058" s="20">
        <v>7.9388280000000006E-2</v>
      </c>
      <c r="O1058">
        <v>8.09</v>
      </c>
      <c r="Q1058" s="19">
        <v>0.14239583333333333</v>
      </c>
      <c r="R1058" s="20">
        <v>7.7799999999999994E-2</v>
      </c>
      <c r="S1058" s="87">
        <v>8.0429999999999993</v>
      </c>
      <c r="U1058" s="19">
        <v>0.4085300925925926</v>
      </c>
      <c r="V1058" s="20">
        <v>9.1255660000000002E-2</v>
      </c>
      <c r="W1058" s="1" t="s">
        <v>212</v>
      </c>
      <c r="AB1058" t="s">
        <v>85</v>
      </c>
      <c r="AC1058" t="s">
        <v>855</v>
      </c>
      <c r="AF1058" t="s">
        <v>395</v>
      </c>
    </row>
    <row r="1059" spans="1:32" x14ac:dyDescent="0.25">
      <c r="A1059">
        <v>10</v>
      </c>
      <c r="B1059" t="s">
        <v>229</v>
      </c>
      <c r="C1059" t="s">
        <v>58</v>
      </c>
      <c r="D1059">
        <v>6.5350000000000001</v>
      </c>
      <c r="G1059" s="1" t="s">
        <v>187</v>
      </c>
      <c r="H1059" s="1" t="s">
        <v>80</v>
      </c>
      <c r="I1059" s="1" t="s">
        <v>70</v>
      </c>
      <c r="J1059">
        <v>9</v>
      </c>
      <c r="K1059" t="s">
        <v>60</v>
      </c>
      <c r="L1059">
        <v>6262</v>
      </c>
      <c r="M1059" s="19">
        <v>0.39376157407407408</v>
      </c>
      <c r="N1059">
        <v>0.14393410000000001</v>
      </c>
      <c r="O1059">
        <v>6.5</v>
      </c>
      <c r="Q1059" s="19">
        <v>0.14349537037037038</v>
      </c>
      <c r="R1059" s="20">
        <v>5.6000000000000001E-2</v>
      </c>
      <c r="W1059" s="1" t="s">
        <v>212</v>
      </c>
      <c r="AB1059" t="s">
        <v>374</v>
      </c>
      <c r="AC1059" t="s">
        <v>856</v>
      </c>
    </row>
    <row r="1060" spans="1:32" x14ac:dyDescent="0.25">
      <c r="A1060">
        <v>11</v>
      </c>
      <c r="B1060" t="s">
        <v>229</v>
      </c>
      <c r="C1060" t="s">
        <v>58</v>
      </c>
      <c r="D1060">
        <v>7.577</v>
      </c>
      <c r="G1060" s="1" t="s">
        <v>187</v>
      </c>
      <c r="H1060" s="1" t="s">
        <v>80</v>
      </c>
      <c r="I1060" s="1" t="s">
        <v>70</v>
      </c>
      <c r="J1060">
        <v>9</v>
      </c>
      <c r="K1060" t="s">
        <v>60</v>
      </c>
      <c r="L1060">
        <v>6262</v>
      </c>
      <c r="M1060" s="19">
        <v>0.39461805555555557</v>
      </c>
      <c r="N1060">
        <v>0.117183</v>
      </c>
      <c r="O1060">
        <v>7.5149999999999997</v>
      </c>
      <c r="Q1060" s="19">
        <v>0.14466435185185186</v>
      </c>
      <c r="R1060" s="20">
        <v>6.9500000000000006E-2</v>
      </c>
      <c r="W1060" s="1" t="s">
        <v>212</v>
      </c>
      <c r="AB1060" t="s">
        <v>374</v>
      </c>
      <c r="AC1060" t="s">
        <v>857</v>
      </c>
    </row>
    <row r="1061" spans="1:32" x14ac:dyDescent="0.25">
      <c r="A1061">
        <v>12</v>
      </c>
      <c r="B1061" t="s">
        <v>229</v>
      </c>
      <c r="C1061" t="s">
        <v>58</v>
      </c>
      <c r="D1061">
        <v>5.9790000000000001</v>
      </c>
      <c r="G1061" s="1" t="s">
        <v>187</v>
      </c>
      <c r="H1061" s="1" t="s">
        <v>80</v>
      </c>
      <c r="I1061" s="1" t="s">
        <v>70</v>
      </c>
      <c r="J1061">
        <v>9</v>
      </c>
      <c r="K1061" t="s">
        <v>60</v>
      </c>
      <c r="L1061">
        <v>6262</v>
      </c>
      <c r="M1061" s="19">
        <v>0.395474537037037</v>
      </c>
      <c r="N1061">
        <v>0.82421829999999996</v>
      </c>
      <c r="O1061">
        <v>5.8650000000000002</v>
      </c>
      <c r="Q1061" s="19">
        <v>0.14563657407407407</v>
      </c>
      <c r="R1061">
        <v>0.66290579999999999</v>
      </c>
      <c r="S1061" s="87">
        <v>5.7190000000000003</v>
      </c>
      <c r="U1061" s="19">
        <v>0.40932870370370367</v>
      </c>
      <c r="V1061">
        <v>1.016689</v>
      </c>
      <c r="W1061" s="1" t="s">
        <v>212</v>
      </c>
      <c r="AB1061" t="s">
        <v>85</v>
      </c>
      <c r="AC1061" t="s">
        <v>858</v>
      </c>
      <c r="AF1061" t="s">
        <v>131</v>
      </c>
    </row>
    <row r="1062" spans="1:32" x14ac:dyDescent="0.25">
      <c r="A1062">
        <v>13</v>
      </c>
      <c r="B1062" t="s">
        <v>229</v>
      </c>
      <c r="C1062" t="s">
        <v>58</v>
      </c>
      <c r="D1062">
        <v>7.5549999999999997</v>
      </c>
      <c r="G1062" s="1" t="s">
        <v>187</v>
      </c>
      <c r="H1062" s="1" t="s">
        <v>80</v>
      </c>
      <c r="I1062" s="1" t="s">
        <v>70</v>
      </c>
      <c r="J1062">
        <v>9</v>
      </c>
      <c r="K1062" t="s">
        <v>60</v>
      </c>
      <c r="L1062">
        <v>6262</v>
      </c>
      <c r="M1062" s="19">
        <v>0.39643518518518522</v>
      </c>
      <c r="N1062">
        <v>0.1126433</v>
      </c>
      <c r="O1062">
        <v>7.5060000000000002</v>
      </c>
      <c r="Q1062" s="19">
        <v>0.14648148148148146</v>
      </c>
      <c r="R1062" s="20">
        <v>5.1499999999999997E-2</v>
      </c>
      <c r="W1062" s="1" t="s">
        <v>212</v>
      </c>
      <c r="AB1062" t="s">
        <v>374</v>
      </c>
      <c r="AC1062" t="s">
        <v>859</v>
      </c>
    </row>
    <row r="1063" spans="1:32" x14ac:dyDescent="0.25">
      <c r="A1063">
        <v>14</v>
      </c>
      <c r="B1063" t="s">
        <v>229</v>
      </c>
      <c r="C1063" t="s">
        <v>58</v>
      </c>
      <c r="D1063">
        <v>3.7370000000000001</v>
      </c>
      <c r="G1063" s="1" t="s">
        <v>187</v>
      </c>
      <c r="H1063" s="1" t="s">
        <v>80</v>
      </c>
      <c r="I1063" s="1" t="s">
        <v>70</v>
      </c>
      <c r="J1063">
        <v>9</v>
      </c>
      <c r="K1063" t="s">
        <v>60</v>
      </c>
      <c r="L1063">
        <v>6262</v>
      </c>
      <c r="M1063" s="19">
        <v>0.39717592592592593</v>
      </c>
      <c r="N1063">
        <v>0.66805639999999999</v>
      </c>
      <c r="O1063">
        <v>3.35</v>
      </c>
      <c r="Q1063" s="19">
        <v>0.14712962962962964</v>
      </c>
      <c r="R1063">
        <v>0.58029260000000005</v>
      </c>
      <c r="W1063" s="1" t="s">
        <v>212</v>
      </c>
      <c r="AB1063" t="s">
        <v>86</v>
      </c>
      <c r="AC1063" t="s">
        <v>860</v>
      </c>
      <c r="AF1063" t="s">
        <v>462</v>
      </c>
    </row>
    <row r="1064" spans="1:32" x14ac:dyDescent="0.25">
      <c r="A1064">
        <v>15</v>
      </c>
      <c r="B1064" t="s">
        <v>229</v>
      </c>
      <c r="C1064" t="s">
        <v>58</v>
      </c>
      <c r="D1064">
        <v>5.43</v>
      </c>
      <c r="G1064" s="1" t="s">
        <v>187</v>
      </c>
      <c r="H1064" s="1" t="s">
        <v>80</v>
      </c>
      <c r="I1064" s="1" t="s">
        <v>70</v>
      </c>
      <c r="J1064">
        <v>9</v>
      </c>
      <c r="K1064" t="s">
        <v>60</v>
      </c>
      <c r="L1064">
        <v>6262</v>
      </c>
      <c r="M1064" s="19">
        <v>0.39806712962962965</v>
      </c>
      <c r="N1064" s="20">
        <v>6.4429570000000005E-2</v>
      </c>
      <c r="O1064">
        <v>5.3849999999999998</v>
      </c>
      <c r="Q1064" s="19">
        <v>0.14789351851851854</v>
      </c>
      <c r="R1064" s="20">
        <v>4.36E-2</v>
      </c>
      <c r="T1064" s="20"/>
      <c r="U1064" s="20"/>
      <c r="W1064" s="1" t="s">
        <v>212</v>
      </c>
      <c r="AB1064" t="s">
        <v>374</v>
      </c>
      <c r="AC1064" t="s">
        <v>861</v>
      </c>
    </row>
    <row r="1065" spans="1:32" x14ac:dyDescent="0.25">
      <c r="A1065">
        <v>16</v>
      </c>
      <c r="B1065" t="s">
        <v>229</v>
      </c>
      <c r="C1065" t="s">
        <v>58</v>
      </c>
      <c r="D1065">
        <v>7.8209999999999997</v>
      </c>
      <c r="G1065" s="1" t="s">
        <v>187</v>
      </c>
      <c r="H1065" s="1" t="s">
        <v>80</v>
      </c>
      <c r="I1065" s="1" t="s">
        <v>70</v>
      </c>
      <c r="J1065">
        <v>9</v>
      </c>
      <c r="K1065" t="s">
        <v>60</v>
      </c>
      <c r="L1065">
        <v>6262</v>
      </c>
      <c r="M1065" s="19">
        <v>0.39872685185185186</v>
      </c>
      <c r="N1065">
        <v>7.8821500000000003E-2</v>
      </c>
      <c r="O1065">
        <v>7.492</v>
      </c>
      <c r="Q1065" s="19">
        <v>0.14850694444444446</v>
      </c>
      <c r="R1065" s="20">
        <v>6.0299999999999999E-2</v>
      </c>
      <c r="T1065" s="20"/>
      <c r="U1065" s="20"/>
      <c r="W1065" s="1" t="s">
        <v>212</v>
      </c>
      <c r="AB1065" t="s">
        <v>86</v>
      </c>
      <c r="AC1065" t="s">
        <v>862</v>
      </c>
      <c r="AF1065" t="s">
        <v>144</v>
      </c>
    </row>
    <row r="1066" spans="1:32" x14ac:dyDescent="0.25">
      <c r="A1066">
        <v>17</v>
      </c>
      <c r="B1066" t="s">
        <v>229</v>
      </c>
      <c r="C1066" t="s">
        <v>58</v>
      </c>
      <c r="D1066">
        <v>8.6989999999999998</v>
      </c>
      <c r="G1066" s="1" t="s">
        <v>187</v>
      </c>
      <c r="H1066" s="1" t="s">
        <v>80</v>
      </c>
      <c r="I1066" s="1" t="s">
        <v>70</v>
      </c>
      <c r="J1066">
        <v>9</v>
      </c>
      <c r="K1066" t="s">
        <v>60</v>
      </c>
      <c r="L1066">
        <v>6262</v>
      </c>
      <c r="M1066" s="19">
        <v>0.39951388888888889</v>
      </c>
      <c r="N1066">
        <v>8.7887499999999993E-2</v>
      </c>
      <c r="O1066">
        <v>8.532</v>
      </c>
      <c r="Q1066" s="19">
        <v>0.1492361111111111</v>
      </c>
      <c r="R1066" s="20">
        <v>6.0299999999999999E-2</v>
      </c>
      <c r="T1066" s="20"/>
      <c r="U1066" s="20"/>
      <c r="W1066" s="1" t="s">
        <v>212</v>
      </c>
      <c r="AB1066" t="s">
        <v>86</v>
      </c>
      <c r="AC1066" t="s">
        <v>863</v>
      </c>
      <c r="AF1066" t="s">
        <v>152</v>
      </c>
    </row>
    <row r="1067" spans="1:32" x14ac:dyDescent="0.25">
      <c r="A1067">
        <v>18</v>
      </c>
      <c r="B1067" t="s">
        <v>229</v>
      </c>
      <c r="C1067" t="s">
        <v>58</v>
      </c>
      <c r="D1067">
        <v>4.4779999999999998</v>
      </c>
      <c r="G1067" s="1" t="s">
        <v>87</v>
      </c>
      <c r="H1067" s="1" t="s">
        <v>80</v>
      </c>
      <c r="I1067" s="1" t="s">
        <v>70</v>
      </c>
      <c r="J1067">
        <v>24</v>
      </c>
      <c r="K1067" t="s">
        <v>60</v>
      </c>
      <c r="L1067">
        <v>6262</v>
      </c>
      <c r="M1067" s="19">
        <v>0.40034722222222219</v>
      </c>
      <c r="N1067" s="20">
        <v>9.0903639999999994E-2</v>
      </c>
      <c r="O1067">
        <v>4.6520000000000001</v>
      </c>
      <c r="Q1067" s="19">
        <v>0.15042824074074074</v>
      </c>
      <c r="R1067">
        <v>4.8223700000000001E-2</v>
      </c>
      <c r="S1067" s="87">
        <v>4.6150000000000002</v>
      </c>
      <c r="U1067" s="19">
        <v>0.41033564814814816</v>
      </c>
      <c r="V1067" s="20">
        <v>7.3723109999999994E-2</v>
      </c>
      <c r="W1067" s="1" t="s">
        <v>212</v>
      </c>
      <c r="AB1067" t="s">
        <v>85</v>
      </c>
      <c r="AC1067" t="s">
        <v>864</v>
      </c>
      <c r="AF1067" t="s">
        <v>161</v>
      </c>
    </row>
    <row r="1068" spans="1:32" x14ac:dyDescent="0.25">
      <c r="A1068">
        <v>19</v>
      </c>
      <c r="B1068" t="s">
        <v>229</v>
      </c>
      <c r="C1068" t="s">
        <v>58</v>
      </c>
      <c r="D1068">
        <v>6.359</v>
      </c>
      <c r="G1068" s="1" t="s">
        <v>187</v>
      </c>
      <c r="H1068" s="1" t="s">
        <v>80</v>
      </c>
      <c r="I1068" s="1" t="s">
        <v>70</v>
      </c>
      <c r="J1068">
        <v>9</v>
      </c>
      <c r="K1068" t="s">
        <v>60</v>
      </c>
      <c r="L1068">
        <v>6262</v>
      </c>
      <c r="M1068" s="19">
        <v>0.40111111111111114</v>
      </c>
      <c r="N1068" s="20">
        <v>5.9986780000000003E-2</v>
      </c>
      <c r="O1068">
        <v>6.2969999999999997</v>
      </c>
      <c r="Q1068" s="19">
        <v>0.15119212962962963</v>
      </c>
      <c r="R1068" s="20">
        <v>4.6199999999999998E-2</v>
      </c>
      <c r="S1068" s="87">
        <v>6.2309999999999999</v>
      </c>
      <c r="U1068" s="19">
        <v>0.41113425925925928</v>
      </c>
      <c r="V1068">
        <v>0.1182262</v>
      </c>
      <c r="W1068" s="1" t="s">
        <v>212</v>
      </c>
      <c r="AB1068" t="s">
        <v>85</v>
      </c>
      <c r="AC1068" t="s">
        <v>865</v>
      </c>
      <c r="AF1068" t="s">
        <v>238</v>
      </c>
    </row>
    <row r="1069" spans="1:32" x14ac:dyDescent="0.25">
      <c r="A1069">
        <v>20</v>
      </c>
      <c r="B1069" t="s">
        <v>229</v>
      </c>
      <c r="C1069" t="s">
        <v>58</v>
      </c>
      <c r="D1069">
        <v>10.448</v>
      </c>
      <c r="G1069" s="1" t="s">
        <v>187</v>
      </c>
      <c r="H1069" s="1" t="s">
        <v>80</v>
      </c>
      <c r="I1069" s="1" t="s">
        <v>70</v>
      </c>
      <c r="J1069">
        <v>9</v>
      </c>
      <c r="K1069" t="s">
        <v>60</v>
      </c>
      <c r="L1069">
        <v>6262</v>
      </c>
      <c r="M1069" s="19">
        <v>0.40180555555555553</v>
      </c>
      <c r="N1069">
        <v>0.1607354</v>
      </c>
      <c r="O1069">
        <v>10.377000000000001</v>
      </c>
      <c r="Q1069" s="19">
        <v>0.15189814814814814</v>
      </c>
      <c r="R1069">
        <v>0.153201</v>
      </c>
      <c r="T1069" s="20"/>
      <c r="U1069" s="20"/>
      <c r="W1069" s="1" t="s">
        <v>212</v>
      </c>
      <c r="AB1069" t="s">
        <v>374</v>
      </c>
      <c r="AC1069" t="s">
        <v>866</v>
      </c>
    </row>
    <row r="1070" spans="1:32" x14ac:dyDescent="0.25">
      <c r="A1070">
        <v>21</v>
      </c>
      <c r="B1070" t="s">
        <v>229</v>
      </c>
      <c r="C1070" t="s">
        <v>58</v>
      </c>
      <c r="D1070">
        <v>5.2949999999999999</v>
      </c>
      <c r="G1070" s="1" t="s">
        <v>187</v>
      </c>
      <c r="H1070" s="1" t="s">
        <v>80</v>
      </c>
      <c r="I1070" s="1" t="s">
        <v>70</v>
      </c>
      <c r="J1070">
        <v>9</v>
      </c>
      <c r="K1070" t="s">
        <v>60</v>
      </c>
      <c r="L1070">
        <v>6262</v>
      </c>
      <c r="M1070" s="19">
        <v>0.40263888888888894</v>
      </c>
      <c r="N1070">
        <v>0.1230528</v>
      </c>
      <c r="O1070">
        <v>5.2690000000000001</v>
      </c>
      <c r="Q1070" s="19">
        <v>0.15275462962962963</v>
      </c>
      <c r="R1070">
        <v>0.1001158</v>
      </c>
      <c r="T1070" s="20"/>
      <c r="U1070" s="20"/>
      <c r="W1070" s="1" t="s">
        <v>212</v>
      </c>
      <c r="AB1070" t="s">
        <v>86</v>
      </c>
      <c r="AC1070" t="s">
        <v>867</v>
      </c>
      <c r="AF1070" t="s">
        <v>124</v>
      </c>
    </row>
    <row r="1071" spans="1:32" x14ac:dyDescent="0.25">
      <c r="A1071">
        <v>22</v>
      </c>
      <c r="B1071" t="s">
        <v>229</v>
      </c>
      <c r="C1071" t="s">
        <v>58</v>
      </c>
      <c r="D1071">
        <v>6.46</v>
      </c>
      <c r="G1071" s="1" t="s">
        <v>187</v>
      </c>
      <c r="H1071" s="1" t="s">
        <v>80</v>
      </c>
      <c r="I1071" s="1" t="s">
        <v>70</v>
      </c>
      <c r="J1071">
        <v>9</v>
      </c>
      <c r="K1071" t="s">
        <v>60</v>
      </c>
      <c r="L1071">
        <v>6262</v>
      </c>
      <c r="M1071" s="19">
        <v>0.40342592592592591</v>
      </c>
      <c r="N1071">
        <v>0.12855800000000001</v>
      </c>
      <c r="O1071">
        <v>6.4260000000000002</v>
      </c>
      <c r="Q1071" s="19">
        <v>0.1534837962962963</v>
      </c>
      <c r="R1071" s="20">
        <v>4.65E-2</v>
      </c>
      <c r="T1071" s="20"/>
      <c r="U1071" s="20"/>
      <c r="W1071" s="1" t="s">
        <v>212</v>
      </c>
      <c r="AB1071" t="s">
        <v>86</v>
      </c>
      <c r="AC1071" t="s">
        <v>868</v>
      </c>
      <c r="AF1071" t="s">
        <v>129</v>
      </c>
    </row>
    <row r="1072" spans="1:32" x14ac:dyDescent="0.25">
      <c r="A1072">
        <v>23</v>
      </c>
      <c r="B1072" t="s">
        <v>229</v>
      </c>
      <c r="C1072" t="s">
        <v>58</v>
      </c>
      <c r="D1072">
        <v>7.2240000000000002</v>
      </c>
      <c r="G1072" s="1" t="s">
        <v>187</v>
      </c>
      <c r="H1072" s="1" t="s">
        <v>80</v>
      </c>
      <c r="I1072" s="1" t="s">
        <v>70</v>
      </c>
      <c r="J1072">
        <v>9</v>
      </c>
      <c r="K1072" t="s">
        <v>60</v>
      </c>
      <c r="L1072">
        <v>6262</v>
      </c>
      <c r="M1072" s="19">
        <v>0.40421296296296294</v>
      </c>
      <c r="N1072" s="20">
        <v>7.2165549999999995E-2</v>
      </c>
      <c r="O1072">
        <v>7.1230000000000002</v>
      </c>
      <c r="Q1072" s="19">
        <v>0.15416666666666667</v>
      </c>
      <c r="R1072">
        <v>0.20662230000000001</v>
      </c>
      <c r="W1072" s="1" t="s">
        <v>212</v>
      </c>
      <c r="AB1072" t="s">
        <v>86</v>
      </c>
      <c r="AC1072" t="s">
        <v>869</v>
      </c>
      <c r="AF1072" t="s">
        <v>244</v>
      </c>
    </row>
    <row r="1073" spans="1:32" x14ac:dyDescent="0.25">
      <c r="A1073">
        <v>24</v>
      </c>
      <c r="B1073" t="s">
        <v>229</v>
      </c>
      <c r="C1073" t="s">
        <v>59</v>
      </c>
      <c r="D1073">
        <v>8.3000000000000007</v>
      </c>
      <c r="G1073" s="1" t="s">
        <v>187</v>
      </c>
      <c r="H1073" s="1" t="s">
        <v>80</v>
      </c>
      <c r="I1073" s="1" t="s">
        <v>70</v>
      </c>
      <c r="J1073">
        <v>9</v>
      </c>
      <c r="K1073" t="s">
        <v>60</v>
      </c>
      <c r="L1073">
        <v>6262</v>
      </c>
      <c r="M1073" s="19">
        <v>0.40501157407407407</v>
      </c>
      <c r="N1073">
        <v>0.79508699999999999</v>
      </c>
      <c r="O1073">
        <v>7.5039999999999996</v>
      </c>
      <c r="Q1073" s="19">
        <v>0.16954861111111111</v>
      </c>
      <c r="R1073">
        <v>0.67326960000000002</v>
      </c>
      <c r="S1073" s="87">
        <v>7.266</v>
      </c>
      <c r="U1073" s="19">
        <v>0.41200231481481481</v>
      </c>
      <c r="V1073">
        <v>0.84839779999999998</v>
      </c>
      <c r="W1073" s="1" t="s">
        <v>212</v>
      </c>
      <c r="AB1073" t="s">
        <v>85</v>
      </c>
      <c r="AC1073" t="s">
        <v>870</v>
      </c>
      <c r="AF1073" t="s">
        <v>239</v>
      </c>
    </row>
    <row r="1074" spans="1:32" x14ac:dyDescent="0.25">
      <c r="A1074">
        <v>25</v>
      </c>
      <c r="B1074" t="s">
        <v>229</v>
      </c>
      <c r="C1074" t="s">
        <v>58</v>
      </c>
      <c r="D1074">
        <v>5.1150000000000002</v>
      </c>
      <c r="G1074" s="1" t="s">
        <v>187</v>
      </c>
      <c r="H1074" s="1" t="s">
        <v>80</v>
      </c>
      <c r="I1074" s="1" t="s">
        <v>70</v>
      </c>
      <c r="J1074">
        <v>9</v>
      </c>
      <c r="K1074" t="s">
        <v>60</v>
      </c>
      <c r="L1074">
        <v>6262</v>
      </c>
      <c r="M1074" s="19">
        <v>0.40596064814814814</v>
      </c>
      <c r="N1074">
        <v>0.1354204</v>
      </c>
      <c r="O1074">
        <v>5.0339999999999998</v>
      </c>
      <c r="Q1074" s="19">
        <v>0.17040509259259259</v>
      </c>
      <c r="R1074">
        <v>5.2211100000000003E-2</v>
      </c>
      <c r="S1074" s="87">
        <v>4.992</v>
      </c>
      <c r="U1074" s="19">
        <v>0.4131481481481481</v>
      </c>
      <c r="V1074">
        <v>0.1049495</v>
      </c>
      <c r="W1074" s="1" t="s">
        <v>212</v>
      </c>
      <c r="AB1074" t="s">
        <v>85</v>
      </c>
      <c r="AC1074" t="s">
        <v>871</v>
      </c>
      <c r="AF1074" t="s">
        <v>139</v>
      </c>
    </row>
    <row r="1075" spans="1:32" x14ac:dyDescent="0.25">
      <c r="A1075">
        <v>26</v>
      </c>
      <c r="B1075" t="s">
        <v>229</v>
      </c>
      <c r="C1075" t="s">
        <v>58</v>
      </c>
      <c r="D1075">
        <v>7.0380000000000003</v>
      </c>
      <c r="G1075" s="1" t="s">
        <v>187</v>
      </c>
      <c r="H1075" s="1" t="s">
        <v>80</v>
      </c>
      <c r="I1075" s="1" t="s">
        <v>70</v>
      </c>
      <c r="J1075">
        <v>9</v>
      </c>
      <c r="K1075" t="s">
        <v>60</v>
      </c>
      <c r="L1075">
        <v>6262</v>
      </c>
      <c r="M1075" s="19">
        <v>0.40673611111111113</v>
      </c>
      <c r="N1075" s="20">
        <v>8.4525180000000005E-2</v>
      </c>
      <c r="O1075">
        <v>6.9630000000000001</v>
      </c>
      <c r="Q1075" s="19">
        <v>0.17108796296296294</v>
      </c>
      <c r="R1075">
        <v>0.1059191</v>
      </c>
      <c r="W1075" s="1" t="s">
        <v>212</v>
      </c>
      <c r="AB1075" t="s">
        <v>374</v>
      </c>
      <c r="AC1075" t="s">
        <v>872</v>
      </c>
    </row>
    <row r="1076" spans="1:32" x14ac:dyDescent="0.25">
      <c r="A1076">
        <v>27</v>
      </c>
      <c r="B1076" t="s">
        <v>229</v>
      </c>
      <c r="C1076" t="s">
        <v>58</v>
      </c>
      <c r="D1076">
        <v>8.1880000000000006</v>
      </c>
      <c r="G1076" s="1" t="s">
        <v>187</v>
      </c>
      <c r="H1076" s="1" t="s">
        <v>80</v>
      </c>
      <c r="I1076" s="1" t="s">
        <v>70</v>
      </c>
      <c r="J1076">
        <v>9</v>
      </c>
      <c r="K1076" t="s">
        <v>60</v>
      </c>
      <c r="L1076">
        <v>6262</v>
      </c>
      <c r="M1076" s="19">
        <v>0.40747685185185184</v>
      </c>
      <c r="N1076">
        <v>1.0307489999999999</v>
      </c>
      <c r="O1076">
        <v>7.9630000000000001</v>
      </c>
      <c r="Q1076" s="19">
        <v>0.17182870370370371</v>
      </c>
      <c r="R1076">
        <v>0.87855970000000005</v>
      </c>
      <c r="S1076" s="87">
        <v>7.7169999999999996</v>
      </c>
      <c r="U1076" s="19">
        <v>0.42108796296296297</v>
      </c>
      <c r="V1076">
        <v>1.173006</v>
      </c>
      <c r="W1076" s="1" t="s">
        <v>212</v>
      </c>
      <c r="AB1076" t="s">
        <v>85</v>
      </c>
      <c r="AC1076" t="s">
        <v>873</v>
      </c>
      <c r="AF1076" t="s">
        <v>375</v>
      </c>
    </row>
    <row r="1077" spans="1:32" x14ac:dyDescent="0.25">
      <c r="A1077">
        <v>28</v>
      </c>
      <c r="B1077" t="s">
        <v>229</v>
      </c>
      <c r="C1077" t="s">
        <v>59</v>
      </c>
      <c r="D1077">
        <v>5.7409999999999997</v>
      </c>
      <c r="G1077" s="1" t="s">
        <v>187</v>
      </c>
      <c r="H1077" s="1" t="s">
        <v>80</v>
      </c>
      <c r="I1077" s="1" t="s">
        <v>70</v>
      </c>
      <c r="J1077">
        <v>9</v>
      </c>
      <c r="K1077" t="s">
        <v>60</v>
      </c>
      <c r="L1077">
        <v>6262</v>
      </c>
      <c r="M1077" s="19">
        <v>0.40841435185185188</v>
      </c>
      <c r="N1077" s="20">
        <v>9.0086669999999994E-2</v>
      </c>
      <c r="O1077">
        <v>5.6749999999999998</v>
      </c>
      <c r="Q1077" s="19">
        <v>0.17271990740740739</v>
      </c>
      <c r="R1077" s="20">
        <v>7.7842049999999996E-2</v>
      </c>
      <c r="S1077" s="87">
        <v>5.6390000000000002</v>
      </c>
      <c r="T1077" s="20"/>
      <c r="U1077" s="19">
        <v>0.42224537037037035</v>
      </c>
      <c r="V1077">
        <v>0.1000075</v>
      </c>
      <c r="W1077" s="1" t="s">
        <v>212</v>
      </c>
      <c r="AB1077" t="s">
        <v>85</v>
      </c>
      <c r="AC1077" t="s">
        <v>874</v>
      </c>
      <c r="AF1077" t="s">
        <v>163</v>
      </c>
    </row>
    <row r="1078" spans="1:32" x14ac:dyDescent="0.25">
      <c r="A1078">
        <v>29</v>
      </c>
      <c r="B1078" t="s">
        <v>229</v>
      </c>
      <c r="C1078" t="s">
        <v>58</v>
      </c>
      <c r="D1078">
        <v>4.8899999999999997</v>
      </c>
      <c r="G1078" s="1" t="s">
        <v>187</v>
      </c>
      <c r="H1078" s="1" t="s">
        <v>80</v>
      </c>
      <c r="I1078" s="1" t="s">
        <v>70</v>
      </c>
      <c r="J1078">
        <v>9</v>
      </c>
      <c r="K1078" t="s">
        <v>60</v>
      </c>
      <c r="L1078">
        <v>6262</v>
      </c>
      <c r="M1078" s="19">
        <v>0.40920138888888885</v>
      </c>
      <c r="N1078">
        <v>0.101032</v>
      </c>
      <c r="O1078">
        <v>4.5439999999999996</v>
      </c>
      <c r="Q1078" s="19">
        <v>0.17355324074074074</v>
      </c>
      <c r="R1078" s="20">
        <v>5.4163450000000002E-2</v>
      </c>
      <c r="T1078" s="20"/>
      <c r="U1078" s="20"/>
      <c r="W1078" s="1" t="s">
        <v>212</v>
      </c>
      <c r="AB1078" t="s">
        <v>374</v>
      </c>
      <c r="AC1078" t="s">
        <v>875</v>
      </c>
    </row>
    <row r="1079" spans="1:32" x14ac:dyDescent="0.25">
      <c r="A1079">
        <v>30</v>
      </c>
      <c r="B1079" t="s">
        <v>229</v>
      </c>
      <c r="C1079" t="s">
        <v>58</v>
      </c>
      <c r="D1079">
        <v>7.0209999999999999</v>
      </c>
      <c r="G1079" s="1" t="s">
        <v>87</v>
      </c>
      <c r="H1079" s="1" t="s">
        <v>80</v>
      </c>
      <c r="I1079" s="1" t="s">
        <v>70</v>
      </c>
      <c r="J1079">
        <v>24</v>
      </c>
      <c r="K1079" t="s">
        <v>60</v>
      </c>
      <c r="L1079">
        <v>6262</v>
      </c>
      <c r="M1079" s="19">
        <v>0.40993055555555552</v>
      </c>
      <c r="N1079">
        <v>1.315436</v>
      </c>
      <c r="O1079">
        <v>6.0140000000000002</v>
      </c>
      <c r="Q1079" s="19">
        <v>0.17438657407407407</v>
      </c>
      <c r="R1079">
        <v>0.85316510000000001</v>
      </c>
      <c r="W1079" s="1" t="s">
        <v>212</v>
      </c>
      <c r="AB1079" t="s">
        <v>374</v>
      </c>
      <c r="AC1079" t="s">
        <v>876</v>
      </c>
    </row>
    <row r="1080" spans="1:32" x14ac:dyDescent="0.25">
      <c r="A1080">
        <v>31</v>
      </c>
      <c r="B1080" t="s">
        <v>229</v>
      </c>
      <c r="C1080" t="s">
        <v>58</v>
      </c>
      <c r="D1080">
        <v>4.74</v>
      </c>
      <c r="G1080" s="1" t="s">
        <v>187</v>
      </c>
      <c r="H1080" s="1" t="s">
        <v>80</v>
      </c>
      <c r="I1080" s="1" t="s">
        <v>70</v>
      </c>
      <c r="J1080">
        <v>9</v>
      </c>
      <c r="K1080" t="s">
        <v>60</v>
      </c>
      <c r="L1080">
        <v>6262</v>
      </c>
      <c r="M1080" s="19">
        <v>0.41104166666666669</v>
      </c>
      <c r="N1080" s="20">
        <v>6.2707470000000001E-2</v>
      </c>
      <c r="O1080">
        <v>4.7009999999999996</v>
      </c>
      <c r="Q1080" s="19">
        <v>0.17532407407407405</v>
      </c>
      <c r="R1080" s="20">
        <v>9.7645419999999997E-2</v>
      </c>
      <c r="S1080" s="87">
        <v>4.6589999999999998</v>
      </c>
      <c r="T1080" s="20"/>
      <c r="U1080" s="19">
        <v>0.4230902777777778</v>
      </c>
      <c r="V1080">
        <v>0.40595619999999999</v>
      </c>
      <c r="W1080" s="1" t="s">
        <v>212</v>
      </c>
      <c r="AB1080" t="s">
        <v>85</v>
      </c>
      <c r="AC1080" t="s">
        <v>877</v>
      </c>
      <c r="AF1080" t="s">
        <v>162</v>
      </c>
    </row>
    <row r="1081" spans="1:32" x14ac:dyDescent="0.25">
      <c r="A1081">
        <v>32</v>
      </c>
      <c r="B1081" t="s">
        <v>229</v>
      </c>
      <c r="C1081" t="s">
        <v>58</v>
      </c>
      <c r="D1081">
        <v>6.1539999999999999</v>
      </c>
      <c r="G1081" s="1" t="s">
        <v>187</v>
      </c>
      <c r="H1081" s="1" t="s">
        <v>80</v>
      </c>
      <c r="I1081" s="1" t="s">
        <v>70</v>
      </c>
      <c r="J1081">
        <v>9</v>
      </c>
      <c r="K1081" t="s">
        <v>60</v>
      </c>
      <c r="L1081">
        <v>6262</v>
      </c>
      <c r="M1081" s="19">
        <v>0.41177083333333336</v>
      </c>
      <c r="N1081">
        <v>0.86417460000000001</v>
      </c>
      <c r="O1081">
        <v>5.9630000000000001</v>
      </c>
      <c r="Q1081" s="19">
        <v>0.17612268518518517</v>
      </c>
      <c r="R1081">
        <v>0.81435829999999998</v>
      </c>
      <c r="W1081" s="1" t="s">
        <v>212</v>
      </c>
      <c r="AB1081" t="s">
        <v>86</v>
      </c>
      <c r="AC1081" t="s">
        <v>878</v>
      </c>
      <c r="AF1081" t="s">
        <v>137</v>
      </c>
    </row>
    <row r="1082" spans="1:32" x14ac:dyDescent="0.25">
      <c r="A1082">
        <v>33</v>
      </c>
      <c r="B1082" t="s">
        <v>229</v>
      </c>
      <c r="C1082" t="s">
        <v>58</v>
      </c>
      <c r="D1082">
        <v>6.4470000000000001</v>
      </c>
      <c r="G1082" s="1" t="s">
        <v>187</v>
      </c>
      <c r="H1082" s="1" t="s">
        <v>80</v>
      </c>
      <c r="I1082" s="1" t="s">
        <v>70</v>
      </c>
      <c r="J1082">
        <v>9</v>
      </c>
      <c r="K1082" t="s">
        <v>60</v>
      </c>
      <c r="L1082">
        <v>6262</v>
      </c>
      <c r="M1082" s="19">
        <v>0.41273148148148148</v>
      </c>
      <c r="N1082" s="20">
        <v>8.6048449999999999E-2</v>
      </c>
      <c r="O1082">
        <v>6.3940000000000001</v>
      </c>
      <c r="Q1082" s="19">
        <v>0.17703703703703702</v>
      </c>
      <c r="R1082" s="20">
        <v>6.9289879999999998E-2</v>
      </c>
      <c r="T1082" s="20"/>
      <c r="U1082" s="20"/>
      <c r="W1082" s="1" t="s">
        <v>212</v>
      </c>
      <c r="AB1082" t="s">
        <v>86</v>
      </c>
      <c r="AC1082" t="s">
        <v>879</v>
      </c>
      <c r="AF1082" t="s">
        <v>170</v>
      </c>
    </row>
    <row r="1083" spans="1:32" x14ac:dyDescent="0.25">
      <c r="A1083">
        <v>34</v>
      </c>
      <c r="B1083" t="s">
        <v>229</v>
      </c>
      <c r="C1083" t="s">
        <v>58</v>
      </c>
      <c r="D1083">
        <v>7.282</v>
      </c>
      <c r="G1083" s="1" t="s">
        <v>187</v>
      </c>
      <c r="H1083" s="1" t="s">
        <v>80</v>
      </c>
      <c r="I1083" s="1" t="s">
        <v>70</v>
      </c>
      <c r="J1083">
        <v>9</v>
      </c>
      <c r="K1083" t="s">
        <v>60</v>
      </c>
      <c r="L1083">
        <v>6262</v>
      </c>
      <c r="M1083" s="19">
        <v>0.41363425925925923</v>
      </c>
      <c r="N1083">
        <v>0.1086746</v>
      </c>
      <c r="O1083">
        <v>7.2279999999999998</v>
      </c>
      <c r="Q1083" s="19">
        <v>0.17778935185185185</v>
      </c>
      <c r="R1083" s="20">
        <v>5.2364380000000002E-2</v>
      </c>
      <c r="T1083" s="20"/>
      <c r="U1083" s="20"/>
      <c r="W1083" s="1" t="s">
        <v>212</v>
      </c>
      <c r="AB1083" t="s">
        <v>374</v>
      </c>
      <c r="AC1083" t="s">
        <v>880</v>
      </c>
    </row>
    <row r="1084" spans="1:32" x14ac:dyDescent="0.25">
      <c r="A1084">
        <v>35</v>
      </c>
      <c r="B1084" t="s">
        <v>229</v>
      </c>
      <c r="C1084" t="s">
        <v>58</v>
      </c>
      <c r="D1084">
        <v>8.0280000000000005</v>
      </c>
      <c r="G1084" s="1" t="s">
        <v>187</v>
      </c>
      <c r="H1084" s="1" t="s">
        <v>80</v>
      </c>
      <c r="I1084" s="1" t="s">
        <v>70</v>
      </c>
      <c r="J1084">
        <v>9</v>
      </c>
      <c r="K1084" t="s">
        <v>60</v>
      </c>
      <c r="L1084">
        <v>6262</v>
      </c>
      <c r="M1084" s="19">
        <v>0.41439814814814818</v>
      </c>
      <c r="N1084" s="20">
        <v>9.0717629999999994E-2</v>
      </c>
      <c r="O1084">
        <v>7.9370000000000003</v>
      </c>
      <c r="Q1084" s="19">
        <v>0.17851851851851852</v>
      </c>
      <c r="R1084" s="20">
        <v>6.4290589999999995E-2</v>
      </c>
      <c r="T1084" s="20"/>
      <c r="U1084" s="20"/>
      <c r="W1084" s="1" t="s">
        <v>212</v>
      </c>
      <c r="AB1084" t="s">
        <v>86</v>
      </c>
      <c r="AC1084" t="s">
        <v>881</v>
      </c>
      <c r="AF1084" t="s">
        <v>168</v>
      </c>
    </row>
    <row r="1085" spans="1:32" x14ac:dyDescent="0.25">
      <c r="A1085">
        <v>36</v>
      </c>
      <c r="B1085" t="s">
        <v>229</v>
      </c>
      <c r="C1085" t="s">
        <v>58</v>
      </c>
      <c r="D1085">
        <v>7.7969999999999997</v>
      </c>
      <c r="G1085" s="1" t="s">
        <v>187</v>
      </c>
      <c r="H1085" s="1" t="s">
        <v>80</v>
      </c>
      <c r="I1085" s="1" t="s">
        <v>70</v>
      </c>
      <c r="J1085">
        <v>9</v>
      </c>
      <c r="K1085" t="s">
        <v>60</v>
      </c>
      <c r="L1085">
        <v>6262</v>
      </c>
      <c r="M1085" s="19">
        <v>0.4152777777777778</v>
      </c>
      <c r="N1085" s="20">
        <v>8.322562E-2</v>
      </c>
      <c r="O1085">
        <v>6.3869999999999996</v>
      </c>
      <c r="Q1085" s="19">
        <v>0.17930555555555558</v>
      </c>
      <c r="R1085" s="20">
        <v>9.0530920000000001E-2</v>
      </c>
      <c r="T1085" s="20"/>
      <c r="U1085" s="20"/>
      <c r="W1085" s="1" t="s">
        <v>212</v>
      </c>
      <c r="AB1085" t="s">
        <v>86</v>
      </c>
      <c r="AC1085" t="s">
        <v>882</v>
      </c>
      <c r="AF1085" t="s">
        <v>236</v>
      </c>
    </row>
    <row r="1086" spans="1:32" x14ac:dyDescent="0.25">
      <c r="A1086">
        <v>37</v>
      </c>
      <c r="B1086" t="s">
        <v>229</v>
      </c>
      <c r="C1086" t="s">
        <v>58</v>
      </c>
      <c r="D1086">
        <v>5.9619999999999997</v>
      </c>
      <c r="G1086" s="1" t="s">
        <v>187</v>
      </c>
      <c r="H1086" s="1" t="s">
        <v>80</v>
      </c>
      <c r="I1086" s="1" t="s">
        <v>70</v>
      </c>
      <c r="J1086">
        <v>9</v>
      </c>
      <c r="K1086" t="s">
        <v>60</v>
      </c>
      <c r="L1086">
        <v>6262</v>
      </c>
      <c r="M1086" s="19">
        <v>0.41600694444444447</v>
      </c>
      <c r="N1086">
        <v>0.1316833</v>
      </c>
      <c r="O1086">
        <v>5.88</v>
      </c>
      <c r="Q1086" s="19">
        <v>0.18005787037037035</v>
      </c>
      <c r="R1086">
        <v>0.100104</v>
      </c>
      <c r="S1086" s="87">
        <v>5.8550000000000004</v>
      </c>
      <c r="U1086" s="19">
        <v>0.41396990740740741</v>
      </c>
      <c r="V1086">
        <v>0.1220908</v>
      </c>
      <c r="W1086" s="1" t="s">
        <v>212</v>
      </c>
      <c r="AB1086" t="s">
        <v>85</v>
      </c>
      <c r="AC1086" t="s">
        <v>883</v>
      </c>
      <c r="AF1086" t="s">
        <v>158</v>
      </c>
    </row>
    <row r="1087" spans="1:32" x14ac:dyDescent="0.25">
      <c r="A1087">
        <v>38</v>
      </c>
      <c r="B1087" t="s">
        <v>229</v>
      </c>
      <c r="C1087" t="s">
        <v>58</v>
      </c>
      <c r="D1087">
        <v>7.1429999999999998</v>
      </c>
      <c r="G1087" s="1" t="s">
        <v>87</v>
      </c>
      <c r="H1087" s="1" t="s">
        <v>80</v>
      </c>
      <c r="I1087" s="1" t="s">
        <v>70</v>
      </c>
      <c r="J1087">
        <v>24</v>
      </c>
      <c r="K1087" t="s">
        <v>60</v>
      </c>
      <c r="L1087">
        <v>6262</v>
      </c>
      <c r="M1087" s="19">
        <v>0.41677083333333331</v>
      </c>
      <c r="N1087">
        <v>1.022467</v>
      </c>
      <c r="O1087">
        <v>6.4349999999999996</v>
      </c>
      <c r="Q1087" s="19">
        <v>0.18079861111111109</v>
      </c>
      <c r="R1087">
        <v>0.83863100000000002</v>
      </c>
      <c r="S1087" s="87">
        <v>6.2359999999999998</v>
      </c>
      <c r="U1087" s="19">
        <v>0.4153587962962963</v>
      </c>
      <c r="V1087">
        <v>1.1370640000000001</v>
      </c>
      <c r="W1087" s="1" t="s">
        <v>212</v>
      </c>
      <c r="AB1087" t="s">
        <v>85</v>
      </c>
      <c r="AC1087" t="s">
        <v>884</v>
      </c>
      <c r="AF1087" t="s">
        <v>376</v>
      </c>
    </row>
    <row r="1088" spans="1:32" x14ac:dyDescent="0.25">
      <c r="A1088">
        <v>39</v>
      </c>
      <c r="B1088" t="s">
        <v>229</v>
      </c>
      <c r="C1088" t="s">
        <v>58</v>
      </c>
      <c r="D1088">
        <v>6.2110000000000003</v>
      </c>
      <c r="G1088" s="1" t="s">
        <v>187</v>
      </c>
      <c r="H1088" s="1" t="s">
        <v>80</v>
      </c>
      <c r="I1088" s="1" t="s">
        <v>70</v>
      </c>
      <c r="J1088">
        <v>9</v>
      </c>
      <c r="K1088" t="s">
        <v>60</v>
      </c>
      <c r="L1088">
        <v>6262</v>
      </c>
      <c r="M1088" s="19">
        <v>0.41783564814814816</v>
      </c>
      <c r="N1088">
        <v>0.10568180000000001</v>
      </c>
      <c r="O1088">
        <v>6.1459999999999999</v>
      </c>
      <c r="Q1088" s="19">
        <v>0.18214120370370371</v>
      </c>
      <c r="R1088" s="20">
        <v>8.7913069999999996E-2</v>
      </c>
      <c r="S1088" s="87">
        <v>6.1139999999999999</v>
      </c>
      <c r="T1088" s="20"/>
      <c r="U1088" s="19">
        <v>0.41642361111111109</v>
      </c>
      <c r="V1088" s="20">
        <v>9.2584319999999998E-2</v>
      </c>
      <c r="W1088" s="1" t="s">
        <v>212</v>
      </c>
      <c r="AB1088" t="s">
        <v>85</v>
      </c>
      <c r="AC1088" t="s">
        <v>885</v>
      </c>
      <c r="AF1088" t="s">
        <v>377</v>
      </c>
    </row>
    <row r="1089" spans="1:32" x14ac:dyDescent="0.25">
      <c r="A1089">
        <v>40</v>
      </c>
      <c r="B1089" t="s">
        <v>229</v>
      </c>
      <c r="C1089" t="s">
        <v>58</v>
      </c>
      <c r="D1089">
        <v>5.4619999999999997</v>
      </c>
      <c r="G1089" s="1" t="s">
        <v>187</v>
      </c>
      <c r="H1089" s="1" t="s">
        <v>80</v>
      </c>
      <c r="I1089" s="1" t="s">
        <v>70</v>
      </c>
      <c r="J1089">
        <v>9</v>
      </c>
      <c r="K1089" t="s">
        <v>60</v>
      </c>
      <c r="L1089">
        <v>6262</v>
      </c>
      <c r="M1089" s="19">
        <v>0.41862268518518514</v>
      </c>
      <c r="N1089" s="20">
        <v>5.720592E-2</v>
      </c>
      <c r="O1089">
        <v>5.407</v>
      </c>
      <c r="Q1089" s="19">
        <v>0.18292824074074074</v>
      </c>
      <c r="R1089" s="20">
        <v>4.6324850000000001E-2</v>
      </c>
      <c r="S1089" s="87">
        <v>5.3920000000000003</v>
      </c>
      <c r="T1089" s="20"/>
      <c r="U1089" s="19">
        <v>0.41717592592592595</v>
      </c>
      <c r="V1089" s="20">
        <v>5.834027E-2</v>
      </c>
      <c r="W1089" s="1" t="s">
        <v>212</v>
      </c>
      <c r="AB1089" t="s">
        <v>85</v>
      </c>
      <c r="AC1089" t="s">
        <v>886</v>
      </c>
      <c r="AF1089" t="s">
        <v>383</v>
      </c>
    </row>
    <row r="1090" spans="1:32" x14ac:dyDescent="0.25">
      <c r="A1090">
        <v>41</v>
      </c>
      <c r="B1090" t="s">
        <v>229</v>
      </c>
      <c r="C1090" t="s">
        <v>58</v>
      </c>
      <c r="D1090">
        <v>7.1849999999999996</v>
      </c>
      <c r="G1090" s="1" t="s">
        <v>187</v>
      </c>
      <c r="H1090" s="1" t="s">
        <v>80</v>
      </c>
      <c r="I1090" s="1" t="s">
        <v>70</v>
      </c>
      <c r="J1090">
        <v>9</v>
      </c>
      <c r="K1090" t="s">
        <v>60</v>
      </c>
      <c r="L1090">
        <v>6262</v>
      </c>
      <c r="M1090" s="19">
        <v>0.41934027777777777</v>
      </c>
      <c r="N1090">
        <v>0.80207340000000005</v>
      </c>
      <c r="O1090">
        <v>6.9779999999999998</v>
      </c>
      <c r="Q1090" s="19">
        <v>0.18378472222222222</v>
      </c>
      <c r="R1090">
        <v>0.73805109999999996</v>
      </c>
      <c r="W1090" s="1" t="s">
        <v>212</v>
      </c>
      <c r="AB1090" t="s">
        <v>86</v>
      </c>
      <c r="AC1090" t="s">
        <v>887</v>
      </c>
      <c r="AF1090" t="s">
        <v>131</v>
      </c>
    </row>
    <row r="1091" spans="1:32" x14ac:dyDescent="0.25">
      <c r="A1091">
        <v>42</v>
      </c>
      <c r="B1091" t="s">
        <v>229</v>
      </c>
      <c r="C1091" t="s">
        <v>58</v>
      </c>
      <c r="D1091">
        <v>8.4139999999999997</v>
      </c>
      <c r="G1091" s="1" t="s">
        <v>187</v>
      </c>
      <c r="H1091" s="1" t="s">
        <v>80</v>
      </c>
      <c r="I1091" s="1" t="s">
        <v>70</v>
      </c>
      <c r="J1091">
        <v>9</v>
      </c>
      <c r="K1091" t="s">
        <v>60</v>
      </c>
      <c r="L1091">
        <v>6262</v>
      </c>
      <c r="M1091" s="19">
        <v>0.42026620370370371</v>
      </c>
      <c r="N1091">
        <v>0.17547650000000001</v>
      </c>
      <c r="O1091">
        <v>8.4009999999999998</v>
      </c>
      <c r="Q1091" s="19">
        <v>0.18471064814814817</v>
      </c>
      <c r="R1091">
        <v>0.1563756</v>
      </c>
      <c r="W1091" s="1" t="s">
        <v>212</v>
      </c>
      <c r="AB1091" t="s">
        <v>374</v>
      </c>
      <c r="AC1091" t="s">
        <v>888</v>
      </c>
    </row>
    <row r="1092" spans="1:32" x14ac:dyDescent="0.25">
      <c r="A1092">
        <v>43</v>
      </c>
      <c r="B1092" t="s">
        <v>229</v>
      </c>
      <c r="C1092" t="s">
        <v>58</v>
      </c>
      <c r="D1092">
        <v>8.2550000000000008</v>
      </c>
      <c r="G1092" s="1" t="s">
        <v>187</v>
      </c>
      <c r="H1092" s="1" t="s">
        <v>80</v>
      </c>
      <c r="I1092" s="1" t="s">
        <v>70</v>
      </c>
      <c r="J1092">
        <v>9</v>
      </c>
      <c r="K1092" t="s">
        <v>60</v>
      </c>
      <c r="L1092">
        <v>6262</v>
      </c>
      <c r="M1092" s="19">
        <v>0.42106481481481484</v>
      </c>
      <c r="N1092">
        <v>0.17211609999999999</v>
      </c>
      <c r="O1092">
        <v>8.173</v>
      </c>
      <c r="Q1092" s="19">
        <v>0.18564814814814815</v>
      </c>
      <c r="R1092">
        <v>0.12033820000000001</v>
      </c>
      <c r="S1092" s="87">
        <v>8.1159999999999997</v>
      </c>
      <c r="U1092" s="19">
        <v>0.41790509259259262</v>
      </c>
      <c r="V1092">
        <v>0.11892030000000001</v>
      </c>
      <c r="W1092" s="1" t="s">
        <v>212</v>
      </c>
      <c r="AB1092" t="s">
        <v>85</v>
      </c>
      <c r="AC1092" t="s">
        <v>889</v>
      </c>
      <c r="AF1092" t="s">
        <v>151</v>
      </c>
    </row>
    <row r="1093" spans="1:32" x14ac:dyDescent="0.25">
      <c r="A1093">
        <v>44</v>
      </c>
      <c r="B1093" t="s">
        <v>229</v>
      </c>
      <c r="C1093" t="s">
        <v>58</v>
      </c>
      <c r="D1093">
        <v>9.6750000000000007</v>
      </c>
      <c r="G1093" s="1" t="s">
        <v>187</v>
      </c>
      <c r="H1093" s="1" t="s">
        <v>80</v>
      </c>
      <c r="I1093" s="1" t="s">
        <v>70</v>
      </c>
      <c r="J1093">
        <v>9</v>
      </c>
      <c r="K1093" t="s">
        <v>60</v>
      </c>
      <c r="L1093">
        <v>6262</v>
      </c>
      <c r="M1093" s="19">
        <v>0.42192129629629632</v>
      </c>
      <c r="N1093">
        <v>0.1636775</v>
      </c>
      <c r="O1093">
        <v>9.391</v>
      </c>
      <c r="Q1093" s="19">
        <v>0.18638888888888891</v>
      </c>
      <c r="R1093">
        <v>0.1150355</v>
      </c>
      <c r="S1093" s="87">
        <v>9.3450000000000006</v>
      </c>
      <c r="U1093" s="19">
        <v>0.41870370370370374</v>
      </c>
      <c r="V1093">
        <v>0.1596909</v>
      </c>
      <c r="W1093" s="1" t="s">
        <v>212</v>
      </c>
      <c r="AB1093" t="s">
        <v>85</v>
      </c>
      <c r="AC1093" t="s">
        <v>890</v>
      </c>
      <c r="AF1093" t="s">
        <v>153</v>
      </c>
    </row>
    <row r="1094" spans="1:32" x14ac:dyDescent="0.25">
      <c r="A1094">
        <v>45</v>
      </c>
      <c r="B1094" t="s">
        <v>229</v>
      </c>
      <c r="C1094" t="s">
        <v>58</v>
      </c>
      <c r="D1094">
        <v>7.0149999999999997</v>
      </c>
      <c r="G1094" s="1" t="s">
        <v>187</v>
      </c>
      <c r="H1094" s="1" t="s">
        <v>80</v>
      </c>
      <c r="I1094" s="1" t="s">
        <v>70</v>
      </c>
      <c r="J1094">
        <v>9</v>
      </c>
      <c r="K1094" t="s">
        <v>60</v>
      </c>
      <c r="L1094">
        <v>6262</v>
      </c>
      <c r="M1094" s="19">
        <v>0.4227083333333333</v>
      </c>
      <c r="N1094" s="20">
        <v>7.8189869999999995E-2</v>
      </c>
      <c r="O1094">
        <v>6.9619999999999997</v>
      </c>
      <c r="Q1094" s="19">
        <v>0.1872800925925926</v>
      </c>
      <c r="R1094" s="20">
        <v>8.5060430000000006E-2</v>
      </c>
      <c r="T1094" s="20"/>
      <c r="U1094" s="20"/>
      <c r="W1094" s="1" t="s">
        <v>212</v>
      </c>
      <c r="AB1094" t="s">
        <v>86</v>
      </c>
      <c r="AC1094" t="s">
        <v>891</v>
      </c>
      <c r="AF1094" t="s">
        <v>130</v>
      </c>
    </row>
    <row r="1095" spans="1:32" x14ac:dyDescent="0.25">
      <c r="A1095">
        <v>46</v>
      </c>
      <c r="B1095" t="s">
        <v>229</v>
      </c>
      <c r="C1095" t="s">
        <v>231</v>
      </c>
      <c r="G1095" s="1" t="s">
        <v>187</v>
      </c>
      <c r="H1095" s="1" t="s">
        <v>80</v>
      </c>
      <c r="I1095" s="1" t="s">
        <v>70</v>
      </c>
      <c r="J1095">
        <v>9</v>
      </c>
      <c r="K1095" t="s">
        <v>60</v>
      </c>
      <c r="L1095">
        <v>6262</v>
      </c>
      <c r="M1095" s="19">
        <v>0.42347222222222225</v>
      </c>
      <c r="N1095" s="20">
        <v>1.467134E-2</v>
      </c>
      <c r="Q1095" s="19">
        <v>0.18810185185185188</v>
      </c>
      <c r="R1095" s="20">
        <v>1.2087290000000001E-2</v>
      </c>
      <c r="T1095" s="20"/>
      <c r="U1095" s="19">
        <v>0.41957175925925921</v>
      </c>
      <c r="V1095" s="20">
        <v>1.5942390000000001E-2</v>
      </c>
      <c r="W1095" s="1" t="s">
        <v>212</v>
      </c>
    </row>
    <row r="1096" spans="1:32" x14ac:dyDescent="0.25">
      <c r="A1096">
        <v>47</v>
      </c>
      <c r="B1096" t="s">
        <v>229</v>
      </c>
      <c r="C1096" t="s">
        <v>231</v>
      </c>
      <c r="E1096" s="1" t="s">
        <v>685</v>
      </c>
      <c r="G1096" s="1" t="s">
        <v>187</v>
      </c>
      <c r="H1096" s="1" t="s">
        <v>80</v>
      </c>
      <c r="I1096" s="1" t="s">
        <v>70</v>
      </c>
      <c r="J1096">
        <v>9</v>
      </c>
      <c r="K1096" t="s">
        <v>60</v>
      </c>
      <c r="L1096">
        <v>6262</v>
      </c>
      <c r="M1096" s="19">
        <v>0.42451388888888886</v>
      </c>
      <c r="N1096" s="20">
        <v>1.234064E-2</v>
      </c>
      <c r="P1096" s="63">
        <v>0.5180555555555556</v>
      </c>
      <c r="Q1096" s="19">
        <v>0.18873842592592593</v>
      </c>
      <c r="R1096" s="20">
        <v>1.661118E-2</v>
      </c>
      <c r="T1096" s="63">
        <v>0.5180555555555556</v>
      </c>
      <c r="U1096" s="19">
        <v>0.42023148148148143</v>
      </c>
      <c r="V1096" s="20">
        <v>1.5067260000000001E-2</v>
      </c>
      <c r="W1096" s="1" t="s">
        <v>212</v>
      </c>
    </row>
    <row r="1097" spans="1:32" x14ac:dyDescent="0.25">
      <c r="A1097">
        <v>1</v>
      </c>
      <c r="C1097" t="s">
        <v>59</v>
      </c>
      <c r="G1097" s="1" t="s">
        <v>87</v>
      </c>
      <c r="I1097" s="1" t="s">
        <v>66</v>
      </c>
      <c r="J1097">
        <v>20</v>
      </c>
      <c r="K1097" t="s">
        <v>60</v>
      </c>
      <c r="W1097" s="1" t="s">
        <v>81</v>
      </c>
      <c r="AB1097" t="s">
        <v>84</v>
      </c>
      <c r="AC1097" t="s">
        <v>689</v>
      </c>
    </row>
    <row r="1098" spans="1:32" x14ac:dyDescent="0.25">
      <c r="A1098">
        <v>2</v>
      </c>
      <c r="C1098" t="s">
        <v>59</v>
      </c>
      <c r="G1098" s="1" t="s">
        <v>87</v>
      </c>
      <c r="I1098" s="1" t="s">
        <v>66</v>
      </c>
      <c r="J1098">
        <v>20</v>
      </c>
      <c r="K1098" t="s">
        <v>60</v>
      </c>
      <c r="W1098" s="1" t="s">
        <v>81</v>
      </c>
      <c r="AB1098" t="s">
        <v>84</v>
      </c>
      <c r="AC1098" t="s">
        <v>690</v>
      </c>
    </row>
    <row r="1099" spans="1:32" x14ac:dyDescent="0.25">
      <c r="A1099">
        <v>3</v>
      </c>
      <c r="C1099" t="s">
        <v>59</v>
      </c>
      <c r="G1099" s="1" t="s">
        <v>87</v>
      </c>
      <c r="I1099" s="1" t="s">
        <v>66</v>
      </c>
      <c r="J1099">
        <v>20</v>
      </c>
      <c r="K1099" t="s">
        <v>60</v>
      </c>
      <c r="W1099" s="1" t="s">
        <v>81</v>
      </c>
      <c r="AB1099" t="s">
        <v>84</v>
      </c>
      <c r="AC1099" t="s">
        <v>691</v>
      </c>
    </row>
    <row r="1100" spans="1:32" x14ac:dyDescent="0.25">
      <c r="A1100">
        <v>4</v>
      </c>
      <c r="C1100" t="s">
        <v>59</v>
      </c>
      <c r="G1100" s="1" t="s">
        <v>87</v>
      </c>
      <c r="I1100" s="1" t="s">
        <v>66</v>
      </c>
      <c r="J1100">
        <v>20</v>
      </c>
      <c r="K1100" t="s">
        <v>60</v>
      </c>
      <c r="W1100" s="1" t="s">
        <v>81</v>
      </c>
      <c r="AB1100" t="s">
        <v>84</v>
      </c>
      <c r="AC1100" t="s">
        <v>692</v>
      </c>
    </row>
    <row r="1101" spans="1:32" x14ac:dyDescent="0.25">
      <c r="A1101">
        <v>1</v>
      </c>
      <c r="C1101" t="s">
        <v>59</v>
      </c>
      <c r="G1101" s="1" t="s">
        <v>87</v>
      </c>
      <c r="I1101" s="1" t="s">
        <v>66</v>
      </c>
      <c r="J1101">
        <v>20</v>
      </c>
      <c r="K1101" t="s">
        <v>60</v>
      </c>
      <c r="W1101" s="1" t="s">
        <v>81</v>
      </c>
      <c r="AB1101" t="s">
        <v>85</v>
      </c>
      <c r="AC1101" t="str">
        <f>"A20"&amp;AB1101&amp;"-"&amp;AF1101</f>
        <v>A20RT-A1</v>
      </c>
      <c r="AF1101" t="s">
        <v>247</v>
      </c>
    </row>
    <row r="1102" spans="1:32" x14ac:dyDescent="0.25">
      <c r="A1102">
        <v>2</v>
      </c>
      <c r="C1102" t="s">
        <v>59</v>
      </c>
      <c r="G1102" s="1" t="s">
        <v>87</v>
      </c>
      <c r="I1102" s="1" t="s">
        <v>66</v>
      </c>
      <c r="J1102">
        <v>20</v>
      </c>
      <c r="K1102" t="s">
        <v>60</v>
      </c>
      <c r="W1102" s="1" t="s">
        <v>81</v>
      </c>
      <c r="AB1102" t="s">
        <v>85</v>
      </c>
      <c r="AC1102" t="str">
        <f t="shared" ref="AC1102:AC1110" si="11">"A20"&amp;AB1102&amp;"-"&amp;AF1102</f>
        <v>A20RT-A2</v>
      </c>
      <c r="AF1102" t="s">
        <v>120</v>
      </c>
    </row>
    <row r="1103" spans="1:32" x14ac:dyDescent="0.25">
      <c r="A1103">
        <v>3</v>
      </c>
      <c r="C1103" t="s">
        <v>59</v>
      </c>
      <c r="G1103" s="1" t="s">
        <v>87</v>
      </c>
      <c r="I1103" s="1" t="s">
        <v>66</v>
      </c>
      <c r="J1103">
        <v>20</v>
      </c>
      <c r="K1103" t="s">
        <v>60</v>
      </c>
      <c r="W1103" s="1" t="s">
        <v>81</v>
      </c>
      <c r="AB1103" t="s">
        <v>85</v>
      </c>
      <c r="AC1103" t="str">
        <f t="shared" si="11"/>
        <v>A20RT-A3</v>
      </c>
      <c r="AF1103" t="s">
        <v>245</v>
      </c>
    </row>
    <row r="1104" spans="1:32" x14ac:dyDescent="0.25">
      <c r="A1104">
        <v>4</v>
      </c>
      <c r="C1104" t="s">
        <v>59</v>
      </c>
      <c r="G1104" s="1" t="s">
        <v>87</v>
      </c>
      <c r="I1104" s="1" t="s">
        <v>66</v>
      </c>
      <c r="J1104">
        <v>20</v>
      </c>
      <c r="K1104" t="s">
        <v>60</v>
      </c>
      <c r="W1104" s="1" t="s">
        <v>81</v>
      </c>
      <c r="AB1104" t="s">
        <v>85</v>
      </c>
      <c r="AC1104" t="str">
        <f t="shared" si="11"/>
        <v>A20RT-A4</v>
      </c>
      <c r="AF1104" t="s">
        <v>252</v>
      </c>
    </row>
    <row r="1105" spans="1:32" x14ac:dyDescent="0.25">
      <c r="A1105">
        <v>1</v>
      </c>
      <c r="C1105" t="s">
        <v>59</v>
      </c>
      <c r="G1105" s="1" t="s">
        <v>87</v>
      </c>
      <c r="I1105" s="1" t="s">
        <v>66</v>
      </c>
      <c r="J1105">
        <v>20</v>
      </c>
      <c r="K1105" t="s">
        <v>60</v>
      </c>
      <c r="W1105" s="1" t="s">
        <v>81</v>
      </c>
      <c r="AB1105" t="s">
        <v>86</v>
      </c>
      <c r="AC1105" t="str">
        <f t="shared" si="11"/>
        <v>A20SO-A1</v>
      </c>
      <c r="AF1105" t="s">
        <v>247</v>
      </c>
    </row>
    <row r="1106" spans="1:32" x14ac:dyDescent="0.25">
      <c r="A1106">
        <v>2</v>
      </c>
      <c r="C1106" t="s">
        <v>59</v>
      </c>
      <c r="G1106" s="1" t="s">
        <v>87</v>
      </c>
      <c r="I1106" s="1" t="s">
        <v>66</v>
      </c>
      <c r="J1106">
        <v>20</v>
      </c>
      <c r="K1106" t="s">
        <v>60</v>
      </c>
      <c r="W1106" s="1" t="s">
        <v>81</v>
      </c>
      <c r="AB1106" t="s">
        <v>86</v>
      </c>
      <c r="AC1106" t="str">
        <f t="shared" si="11"/>
        <v>A20SO-A2</v>
      </c>
      <c r="AF1106" t="s">
        <v>120</v>
      </c>
    </row>
    <row r="1107" spans="1:32" x14ac:dyDescent="0.25">
      <c r="A1107">
        <v>3</v>
      </c>
      <c r="C1107" t="s">
        <v>59</v>
      </c>
      <c r="G1107" s="1" t="s">
        <v>87</v>
      </c>
      <c r="I1107" s="1" t="s">
        <v>66</v>
      </c>
      <c r="J1107">
        <v>20</v>
      </c>
      <c r="K1107" t="s">
        <v>60</v>
      </c>
      <c r="W1107" s="1" t="s">
        <v>81</v>
      </c>
      <c r="AB1107" t="s">
        <v>86</v>
      </c>
      <c r="AC1107" t="str">
        <f t="shared" si="11"/>
        <v>A20SO-A3</v>
      </c>
      <c r="AF1107" t="s">
        <v>245</v>
      </c>
    </row>
    <row r="1108" spans="1:32" x14ac:dyDescent="0.25">
      <c r="A1108">
        <v>4</v>
      </c>
      <c r="C1108" t="s">
        <v>59</v>
      </c>
      <c r="G1108" s="1" t="s">
        <v>87</v>
      </c>
      <c r="I1108" s="1" t="s">
        <v>66</v>
      </c>
      <c r="J1108">
        <v>20</v>
      </c>
      <c r="K1108" t="s">
        <v>60</v>
      </c>
      <c r="W1108" s="1" t="s">
        <v>81</v>
      </c>
      <c r="AB1108" t="s">
        <v>86</v>
      </c>
      <c r="AC1108" t="str">
        <f t="shared" si="11"/>
        <v>A20SO-A4</v>
      </c>
      <c r="AF1108" t="s">
        <v>252</v>
      </c>
    </row>
    <row r="1109" spans="1:32" x14ac:dyDescent="0.25">
      <c r="A1109">
        <v>5</v>
      </c>
      <c r="C1109" t="s">
        <v>201</v>
      </c>
      <c r="G1109" s="1" t="s">
        <v>187</v>
      </c>
      <c r="I1109" s="1" t="s">
        <v>66</v>
      </c>
      <c r="J1109">
        <v>5</v>
      </c>
      <c r="K1109" t="s">
        <v>202</v>
      </c>
      <c r="W1109" s="1" t="s">
        <v>81</v>
      </c>
      <c r="AB1109" t="s">
        <v>85</v>
      </c>
      <c r="AC1109" t="str">
        <f t="shared" si="11"/>
        <v>A20RT-A5</v>
      </c>
      <c r="AF1109" t="s">
        <v>246</v>
      </c>
    </row>
    <row r="1110" spans="1:32" x14ac:dyDescent="0.25">
      <c r="A1110">
        <v>5</v>
      </c>
      <c r="C1110" t="s">
        <v>201</v>
      </c>
      <c r="G1110" s="1" t="s">
        <v>187</v>
      </c>
      <c r="I1110" s="1" t="s">
        <v>66</v>
      </c>
      <c r="J1110">
        <v>5</v>
      </c>
      <c r="K1110" t="s">
        <v>202</v>
      </c>
      <c r="W1110" s="1" t="s">
        <v>81</v>
      </c>
      <c r="AB1110" t="s">
        <v>86</v>
      </c>
      <c r="AC1110" t="str">
        <f t="shared" si="11"/>
        <v>A20SO-A5</v>
      </c>
      <c r="AF1110" t="s">
        <v>246</v>
      </c>
    </row>
    <row r="1111" spans="1:32" x14ac:dyDescent="0.25">
      <c r="A1111">
        <v>5</v>
      </c>
      <c r="C1111" t="s">
        <v>59</v>
      </c>
      <c r="G1111" s="1" t="s">
        <v>187</v>
      </c>
      <c r="I1111" s="1" t="s">
        <v>66</v>
      </c>
      <c r="J1111">
        <v>5</v>
      </c>
      <c r="K1111" t="s">
        <v>60</v>
      </c>
      <c r="W1111" s="1" t="s">
        <v>81</v>
      </c>
      <c r="AB1111" t="s">
        <v>84</v>
      </c>
      <c r="AC1111" t="s">
        <v>693</v>
      </c>
    </row>
    <row r="1112" spans="1:32" x14ac:dyDescent="0.25">
      <c r="A1112">
        <v>6</v>
      </c>
      <c r="C1112" t="s">
        <v>59</v>
      </c>
      <c r="G1112" s="1" t="s">
        <v>187</v>
      </c>
      <c r="I1112" s="1" t="s">
        <v>66</v>
      </c>
      <c r="J1112">
        <v>5</v>
      </c>
      <c r="K1112" t="s">
        <v>60</v>
      </c>
      <c r="W1112" s="1" t="s">
        <v>81</v>
      </c>
      <c r="AB1112" t="s">
        <v>85</v>
      </c>
      <c r="AC1112" t="str">
        <f>"A2-5"&amp;AB1112&amp;"-"&amp;AF1112</f>
        <v>A2-5RT-A6</v>
      </c>
      <c r="AF1112" t="s">
        <v>244</v>
      </c>
    </row>
    <row r="1113" spans="1:32" x14ac:dyDescent="0.25">
      <c r="A1113">
        <v>6</v>
      </c>
      <c r="C1113" t="s">
        <v>59</v>
      </c>
      <c r="G1113" s="1" t="s">
        <v>187</v>
      </c>
      <c r="I1113" s="1" t="s">
        <v>66</v>
      </c>
      <c r="J1113">
        <v>5</v>
      </c>
      <c r="K1113" t="s">
        <v>60</v>
      </c>
      <c r="W1113" s="1" t="s">
        <v>81</v>
      </c>
      <c r="AB1113" t="s">
        <v>86</v>
      </c>
      <c r="AC1113" t="str">
        <f>"A2-5"&amp;AB1113&amp;"-"&amp;AF1113</f>
        <v>A2-5SO-A6</v>
      </c>
      <c r="AF1113" t="s">
        <v>244</v>
      </c>
    </row>
    <row r="1114" spans="1:32" x14ac:dyDescent="0.25">
      <c r="A1114">
        <v>6</v>
      </c>
      <c r="C1114" t="s">
        <v>201</v>
      </c>
      <c r="G1114" s="1" t="s">
        <v>187</v>
      </c>
      <c r="I1114" s="1" t="s">
        <v>66</v>
      </c>
      <c r="J1114">
        <v>5</v>
      </c>
      <c r="K1114" t="s">
        <v>60</v>
      </c>
      <c r="W1114" s="1" t="s">
        <v>81</v>
      </c>
      <c r="AB1114" t="s">
        <v>84</v>
      </c>
      <c r="AC1114" t="s">
        <v>694</v>
      </c>
    </row>
    <row r="1115" spans="1:32" x14ac:dyDescent="0.25">
      <c r="A1115">
        <v>7</v>
      </c>
      <c r="C1115" t="s">
        <v>201</v>
      </c>
      <c r="G1115" s="1" t="s">
        <v>187</v>
      </c>
      <c r="I1115" s="1" t="s">
        <v>66</v>
      </c>
      <c r="J1115">
        <v>5</v>
      </c>
      <c r="K1115" t="s">
        <v>60</v>
      </c>
      <c r="W1115" s="1" t="s">
        <v>81</v>
      </c>
      <c r="AB1115" t="s">
        <v>84</v>
      </c>
      <c r="AC1115" t="s">
        <v>695</v>
      </c>
    </row>
    <row r="1116" spans="1:32" x14ac:dyDescent="0.25">
      <c r="A1116">
        <v>8</v>
      </c>
      <c r="C1116" t="s">
        <v>201</v>
      </c>
      <c r="G1116" s="1" t="s">
        <v>187</v>
      </c>
      <c r="I1116" s="1" t="s">
        <v>66</v>
      </c>
      <c r="J1116">
        <v>5</v>
      </c>
      <c r="K1116" t="s">
        <v>60</v>
      </c>
      <c r="W1116" s="1" t="s">
        <v>81</v>
      </c>
      <c r="AB1116" t="s">
        <v>84</v>
      </c>
      <c r="AC1116" t="s">
        <v>696</v>
      </c>
    </row>
    <row r="1117" spans="1:32" x14ac:dyDescent="0.25">
      <c r="A1117">
        <v>9</v>
      </c>
      <c r="C1117" t="s">
        <v>201</v>
      </c>
      <c r="G1117" s="1" t="s">
        <v>187</v>
      </c>
      <c r="I1117" s="1" t="s">
        <v>66</v>
      </c>
      <c r="J1117">
        <v>5</v>
      </c>
      <c r="K1117" t="s">
        <v>60</v>
      </c>
      <c r="W1117" s="1" t="s">
        <v>81</v>
      </c>
      <c r="AB1117" t="s">
        <v>84</v>
      </c>
      <c r="AC1117" t="s">
        <v>697</v>
      </c>
    </row>
    <row r="1118" spans="1:32" x14ac:dyDescent="0.25">
      <c r="A1118">
        <v>7</v>
      </c>
      <c r="C1118" t="s">
        <v>201</v>
      </c>
      <c r="G1118" s="1" t="s">
        <v>187</v>
      </c>
      <c r="I1118" s="1" t="s">
        <v>66</v>
      </c>
      <c r="J1118">
        <v>5</v>
      </c>
      <c r="K1118" t="s">
        <v>60</v>
      </c>
      <c r="W1118" s="1" t="s">
        <v>81</v>
      </c>
      <c r="AB1118" t="s">
        <v>84</v>
      </c>
      <c r="AC1118" t="s">
        <v>698</v>
      </c>
    </row>
    <row r="1119" spans="1:32" x14ac:dyDescent="0.25">
      <c r="A1119">
        <v>7</v>
      </c>
      <c r="C1119" t="s">
        <v>201</v>
      </c>
      <c r="G1119" s="1" t="s">
        <v>187</v>
      </c>
      <c r="I1119" s="1" t="s">
        <v>66</v>
      </c>
      <c r="J1119">
        <v>5</v>
      </c>
      <c r="K1119" t="s">
        <v>60</v>
      </c>
      <c r="W1119" s="1" t="s">
        <v>81</v>
      </c>
      <c r="AB1119" t="s">
        <v>85</v>
      </c>
      <c r="AC1119" t="str">
        <f>"A2-5"&amp;AB1119&amp;"-"&amp;AF1119</f>
        <v>A2-5RT-A7</v>
      </c>
      <c r="AF1119" t="s">
        <v>164</v>
      </c>
    </row>
    <row r="1120" spans="1:32" x14ac:dyDescent="0.25">
      <c r="A1120">
        <v>8</v>
      </c>
      <c r="C1120" t="s">
        <v>201</v>
      </c>
      <c r="G1120" s="1" t="s">
        <v>187</v>
      </c>
      <c r="I1120" s="1" t="s">
        <v>66</v>
      </c>
      <c r="J1120">
        <v>5</v>
      </c>
      <c r="K1120" t="s">
        <v>60</v>
      </c>
      <c r="W1120" s="1" t="s">
        <v>81</v>
      </c>
      <c r="AB1120" t="s">
        <v>85</v>
      </c>
      <c r="AC1120" t="str">
        <f t="shared" ref="AC1120:AC1131" si="12">"A2-5"&amp;AB1120&amp;"-"&amp;AF1120</f>
        <v>A2-5RT-A8</v>
      </c>
      <c r="AF1120" t="s">
        <v>166</v>
      </c>
    </row>
    <row r="1121" spans="1:36" x14ac:dyDescent="0.25">
      <c r="A1121">
        <v>9</v>
      </c>
      <c r="C1121" t="s">
        <v>201</v>
      </c>
      <c r="G1121" s="1" t="s">
        <v>187</v>
      </c>
      <c r="I1121" s="1" t="s">
        <v>66</v>
      </c>
      <c r="J1121">
        <v>5</v>
      </c>
      <c r="K1121" t="s">
        <v>60</v>
      </c>
      <c r="W1121" s="1" t="s">
        <v>81</v>
      </c>
      <c r="AB1121" t="s">
        <v>85</v>
      </c>
      <c r="AC1121" t="str">
        <f t="shared" si="12"/>
        <v>A2-5RT-A9</v>
      </c>
      <c r="AD1121" s="9">
        <v>43373</v>
      </c>
      <c r="AE1121">
        <v>26</v>
      </c>
      <c r="AF1121" t="s">
        <v>133</v>
      </c>
      <c r="AG1121" t="s">
        <v>684</v>
      </c>
      <c r="AH1121">
        <v>30</v>
      </c>
      <c r="AI1121">
        <v>6</v>
      </c>
      <c r="AJ1121" s="63">
        <v>0.52777777777777779</v>
      </c>
    </row>
    <row r="1122" spans="1:36" x14ac:dyDescent="0.25">
      <c r="A1122">
        <v>10</v>
      </c>
      <c r="C1122" t="s">
        <v>201</v>
      </c>
      <c r="G1122" s="1" t="s">
        <v>187</v>
      </c>
      <c r="I1122" s="1" t="s">
        <v>66</v>
      </c>
      <c r="J1122">
        <v>5</v>
      </c>
      <c r="K1122" t="s">
        <v>60</v>
      </c>
      <c r="W1122" s="1" t="s">
        <v>81</v>
      </c>
      <c r="AB1122" t="s">
        <v>85</v>
      </c>
      <c r="AC1122" t="str">
        <f t="shared" si="12"/>
        <v>A2-5RT-A10</v>
      </c>
      <c r="AF1122" t="s">
        <v>138</v>
      </c>
    </row>
    <row r="1123" spans="1:36" x14ac:dyDescent="0.25">
      <c r="A1123">
        <v>11</v>
      </c>
      <c r="C1123" t="s">
        <v>201</v>
      </c>
      <c r="G1123" s="1" t="s">
        <v>187</v>
      </c>
      <c r="I1123" s="1" t="s">
        <v>66</v>
      </c>
      <c r="J1123">
        <v>5</v>
      </c>
      <c r="K1123" t="s">
        <v>60</v>
      </c>
      <c r="W1123" s="1" t="s">
        <v>81</v>
      </c>
      <c r="AB1123" t="s">
        <v>85</v>
      </c>
      <c r="AC1123" t="str">
        <f t="shared" si="12"/>
        <v>A2-5RT-A11</v>
      </c>
      <c r="AF1123" t="s">
        <v>237</v>
      </c>
    </row>
    <row r="1124" spans="1:36" x14ac:dyDescent="0.25">
      <c r="A1124">
        <v>12</v>
      </c>
      <c r="C1124" t="s">
        <v>201</v>
      </c>
      <c r="G1124" s="1" t="s">
        <v>187</v>
      </c>
      <c r="I1124" s="1" t="s">
        <v>66</v>
      </c>
      <c r="J1124">
        <v>5</v>
      </c>
      <c r="K1124" t="s">
        <v>60</v>
      </c>
      <c r="W1124" s="1" t="s">
        <v>81</v>
      </c>
      <c r="AB1124" t="s">
        <v>85</v>
      </c>
      <c r="AC1124" t="str">
        <f t="shared" si="12"/>
        <v>A2-5RT-A12</v>
      </c>
      <c r="AF1124" t="s">
        <v>375</v>
      </c>
    </row>
    <row r="1125" spans="1:36" x14ac:dyDescent="0.25">
      <c r="A1125">
        <v>8</v>
      </c>
      <c r="C1125" t="s">
        <v>201</v>
      </c>
      <c r="G1125" s="1" t="s">
        <v>187</v>
      </c>
      <c r="I1125" s="1" t="s">
        <v>66</v>
      </c>
      <c r="J1125">
        <v>5</v>
      </c>
      <c r="K1125" t="s">
        <v>60</v>
      </c>
      <c r="W1125" s="1" t="s">
        <v>81</v>
      </c>
      <c r="AB1125" t="s">
        <v>86</v>
      </c>
      <c r="AC1125" t="str">
        <f t="shared" si="12"/>
        <v>A2-5SO-A7</v>
      </c>
      <c r="AF1125" t="s">
        <v>164</v>
      </c>
    </row>
    <row r="1126" spans="1:36" x14ac:dyDescent="0.25">
      <c r="A1126">
        <v>9</v>
      </c>
      <c r="C1126" t="s">
        <v>201</v>
      </c>
      <c r="G1126" s="1" t="s">
        <v>187</v>
      </c>
      <c r="I1126" s="1" t="s">
        <v>66</v>
      </c>
      <c r="J1126">
        <v>5</v>
      </c>
      <c r="K1126" t="s">
        <v>60</v>
      </c>
      <c r="W1126" s="1" t="s">
        <v>81</v>
      </c>
      <c r="AB1126" t="s">
        <v>86</v>
      </c>
      <c r="AC1126" t="str">
        <f t="shared" si="12"/>
        <v>A2-5SO-A8</v>
      </c>
      <c r="AF1126" t="s">
        <v>166</v>
      </c>
    </row>
    <row r="1127" spans="1:36" x14ac:dyDescent="0.25">
      <c r="A1127">
        <v>10</v>
      </c>
      <c r="C1127" t="s">
        <v>201</v>
      </c>
      <c r="G1127" s="1" t="s">
        <v>187</v>
      </c>
      <c r="I1127" s="1" t="s">
        <v>66</v>
      </c>
      <c r="J1127">
        <v>5</v>
      </c>
      <c r="K1127" t="s">
        <v>60</v>
      </c>
      <c r="W1127" s="1" t="s">
        <v>81</v>
      </c>
      <c r="AB1127" t="s">
        <v>86</v>
      </c>
      <c r="AC1127" t="str">
        <f t="shared" si="12"/>
        <v>A2-5SO-A9</v>
      </c>
      <c r="AF1127" t="s">
        <v>133</v>
      </c>
    </row>
    <row r="1128" spans="1:36" x14ac:dyDescent="0.25">
      <c r="A1128">
        <v>11</v>
      </c>
      <c r="C1128" t="s">
        <v>201</v>
      </c>
      <c r="G1128" s="1" t="s">
        <v>187</v>
      </c>
      <c r="I1128" s="1" t="s">
        <v>66</v>
      </c>
      <c r="J1128">
        <v>5</v>
      </c>
      <c r="K1128" t="s">
        <v>60</v>
      </c>
      <c r="W1128" s="1" t="s">
        <v>81</v>
      </c>
      <c r="AB1128" t="s">
        <v>86</v>
      </c>
      <c r="AC1128" t="str">
        <f t="shared" si="12"/>
        <v>A2-5SO-A10</v>
      </c>
      <c r="AF1128" t="s">
        <v>138</v>
      </c>
    </row>
    <row r="1129" spans="1:36" x14ac:dyDescent="0.25">
      <c r="A1129">
        <v>12</v>
      </c>
      <c r="C1129" t="s">
        <v>201</v>
      </c>
      <c r="G1129" s="1" t="s">
        <v>187</v>
      </c>
      <c r="I1129" s="1" t="s">
        <v>66</v>
      </c>
      <c r="J1129">
        <v>5</v>
      </c>
      <c r="K1129" t="s">
        <v>60</v>
      </c>
      <c r="W1129" s="1" t="s">
        <v>81</v>
      </c>
      <c r="AB1129" t="s">
        <v>86</v>
      </c>
      <c r="AC1129" t="str">
        <f t="shared" si="12"/>
        <v>A2-5SO-A11</v>
      </c>
      <c r="AF1129" t="s">
        <v>237</v>
      </c>
    </row>
    <row r="1130" spans="1:36" x14ac:dyDescent="0.25">
      <c r="A1130">
        <v>13</v>
      </c>
      <c r="C1130" t="s">
        <v>201</v>
      </c>
      <c r="G1130" s="1" t="s">
        <v>187</v>
      </c>
      <c r="I1130" s="1" t="s">
        <v>66</v>
      </c>
      <c r="J1130">
        <v>5</v>
      </c>
      <c r="K1130" t="s">
        <v>60</v>
      </c>
      <c r="W1130" s="1" t="s">
        <v>81</v>
      </c>
      <c r="AB1130" t="s">
        <v>86</v>
      </c>
      <c r="AC1130" t="str">
        <f t="shared" si="12"/>
        <v>A2-5SO-A12</v>
      </c>
      <c r="AF1130" t="s">
        <v>375</v>
      </c>
    </row>
    <row r="1131" spans="1:36" x14ac:dyDescent="0.25">
      <c r="A1131">
        <v>14</v>
      </c>
      <c r="C1131" t="s">
        <v>201</v>
      </c>
      <c r="G1131" s="1" t="s">
        <v>187</v>
      </c>
      <c r="I1131" s="1" t="s">
        <v>66</v>
      </c>
      <c r="J1131">
        <v>5</v>
      </c>
      <c r="K1131" t="s">
        <v>60</v>
      </c>
      <c r="W1131" s="1" t="s">
        <v>81</v>
      </c>
      <c r="AB1131" t="s">
        <v>86</v>
      </c>
      <c r="AC1131" t="str">
        <f t="shared" si="12"/>
        <v>A2-5SO-B1</v>
      </c>
      <c r="AF1131" t="s">
        <v>169</v>
      </c>
    </row>
    <row r="1132" spans="1:36" x14ac:dyDescent="0.25">
      <c r="A1132">
        <v>1</v>
      </c>
      <c r="B1132" t="s">
        <v>89</v>
      </c>
      <c r="C1132" t="s">
        <v>58</v>
      </c>
      <c r="D1132">
        <v>6.4470000000000001</v>
      </c>
      <c r="E1132" s="1" t="s">
        <v>701</v>
      </c>
      <c r="G1132" s="1" t="s">
        <v>187</v>
      </c>
      <c r="H1132" s="1" t="s">
        <v>81</v>
      </c>
      <c r="I1132" s="1" t="s">
        <v>71</v>
      </c>
      <c r="J1132">
        <v>10</v>
      </c>
      <c r="K1132" t="s">
        <v>60</v>
      </c>
      <c r="L1132">
        <v>7000</v>
      </c>
      <c r="M1132" s="19">
        <v>0.4301388888888889</v>
      </c>
      <c r="N1132">
        <v>0.1301273</v>
      </c>
      <c r="O1132">
        <v>6.42</v>
      </c>
      <c r="P1132" s="63">
        <v>0.63055555555555554</v>
      </c>
      <c r="Q1132" s="19">
        <v>0.47269675925925925</v>
      </c>
      <c r="R1132">
        <v>0.1169152</v>
      </c>
      <c r="T1132" s="63"/>
      <c r="U1132" s="19">
        <v>0.28518518518518515</v>
      </c>
      <c r="V1132" s="20">
        <v>8.8259749999999998E-2</v>
      </c>
      <c r="W1132" s="1" t="s">
        <v>220</v>
      </c>
      <c r="AB1132" t="s">
        <v>85</v>
      </c>
      <c r="AC1132" t="s">
        <v>718</v>
      </c>
      <c r="AF1132" t="s">
        <v>164</v>
      </c>
    </row>
    <row r="1133" spans="1:36" x14ac:dyDescent="0.25">
      <c r="A1133">
        <v>2</v>
      </c>
      <c r="B1133" t="s">
        <v>89</v>
      </c>
      <c r="C1133" t="s">
        <v>58</v>
      </c>
      <c r="D1133">
        <v>4.375</v>
      </c>
      <c r="G1133" s="1" t="s">
        <v>187</v>
      </c>
      <c r="H1133" s="1" t="s">
        <v>81</v>
      </c>
      <c r="I1133" s="1" t="s">
        <v>71</v>
      </c>
      <c r="J1133">
        <v>10</v>
      </c>
      <c r="K1133" t="s">
        <v>60</v>
      </c>
      <c r="L1133">
        <v>7000</v>
      </c>
      <c r="M1133" s="19">
        <v>0.43105324074074075</v>
      </c>
      <c r="N1133">
        <v>0.60055080000000005</v>
      </c>
      <c r="O1133">
        <v>4.234</v>
      </c>
      <c r="Q1133" s="19">
        <v>0.47341435185185188</v>
      </c>
      <c r="R1133">
        <v>0.6141065</v>
      </c>
      <c r="W1133" s="1" t="s">
        <v>220</v>
      </c>
      <c r="AB1133" t="s">
        <v>374</v>
      </c>
      <c r="AC1133" t="s">
        <v>719</v>
      </c>
    </row>
    <row r="1134" spans="1:36" x14ac:dyDescent="0.25">
      <c r="A1134">
        <v>3</v>
      </c>
      <c r="B1134" t="s">
        <v>89</v>
      </c>
      <c r="C1134" t="s">
        <v>58</v>
      </c>
      <c r="D1134">
        <v>6.56</v>
      </c>
      <c r="G1134" s="1" t="s">
        <v>187</v>
      </c>
      <c r="H1134" s="1" t="s">
        <v>81</v>
      </c>
      <c r="I1134" s="1" t="s">
        <v>71</v>
      </c>
      <c r="J1134">
        <v>10</v>
      </c>
      <c r="K1134" t="s">
        <v>60</v>
      </c>
      <c r="L1134">
        <v>7000</v>
      </c>
      <c r="M1134" s="19">
        <v>0.43193287037037037</v>
      </c>
      <c r="N1134">
        <v>0.14884349999999999</v>
      </c>
      <c r="O1134">
        <v>6.5389999999999997</v>
      </c>
      <c r="Q1134" s="19">
        <v>0.4742939814814815</v>
      </c>
      <c r="R1134" s="20">
        <v>7.6561779999999996E-2</v>
      </c>
      <c r="S1134" s="87">
        <v>6.4020000000000001</v>
      </c>
      <c r="T1134" s="63">
        <v>0.52777777777777779</v>
      </c>
      <c r="U1134" s="19"/>
      <c r="V1134" s="20"/>
      <c r="W1134" s="1" t="s">
        <v>220</v>
      </c>
      <c r="AB1134" t="s">
        <v>85</v>
      </c>
      <c r="AC1134" t="s">
        <v>720</v>
      </c>
      <c r="AF1134" t="s">
        <v>235</v>
      </c>
    </row>
    <row r="1135" spans="1:36" x14ac:dyDescent="0.25">
      <c r="A1135">
        <v>4</v>
      </c>
      <c r="B1135" t="s">
        <v>89</v>
      </c>
      <c r="C1135" t="s">
        <v>58</v>
      </c>
      <c r="D1135">
        <v>3.3359999999999999</v>
      </c>
      <c r="G1135" s="1" t="s">
        <v>187</v>
      </c>
      <c r="H1135" s="1" t="s">
        <v>81</v>
      </c>
      <c r="I1135" s="1" t="s">
        <v>71</v>
      </c>
      <c r="J1135">
        <v>10</v>
      </c>
      <c r="K1135" t="s">
        <v>60</v>
      </c>
      <c r="L1135">
        <v>7000</v>
      </c>
      <c r="M1135" s="19">
        <v>0.43263888888888885</v>
      </c>
      <c r="N1135">
        <v>0.40967320000000002</v>
      </c>
      <c r="O1135">
        <v>3.056</v>
      </c>
      <c r="Q1135" s="19">
        <v>0.4750462962962963</v>
      </c>
      <c r="R1135">
        <v>0.15123980000000001</v>
      </c>
      <c r="S1135" s="87">
        <v>2.8969999999999998</v>
      </c>
      <c r="U1135" s="19">
        <v>0.28999999999999998</v>
      </c>
      <c r="V1135" s="20">
        <v>7.064811E-2</v>
      </c>
      <c r="W1135" s="1" t="s">
        <v>220</v>
      </c>
      <c r="AB1135" t="s">
        <v>85</v>
      </c>
      <c r="AC1135" t="s">
        <v>721</v>
      </c>
      <c r="AF1135" t="s">
        <v>132</v>
      </c>
    </row>
    <row r="1136" spans="1:36" x14ac:dyDescent="0.25">
      <c r="A1136">
        <v>5</v>
      </c>
      <c r="B1136" t="s">
        <v>89</v>
      </c>
      <c r="C1136" t="s">
        <v>58</v>
      </c>
      <c r="D1136">
        <v>7.077</v>
      </c>
      <c r="G1136" s="1" t="s">
        <v>187</v>
      </c>
      <c r="H1136" s="1" t="s">
        <v>81</v>
      </c>
      <c r="I1136" s="1" t="s">
        <v>71</v>
      </c>
      <c r="J1136">
        <v>10</v>
      </c>
      <c r="K1136" t="s">
        <v>60</v>
      </c>
      <c r="L1136">
        <v>7000</v>
      </c>
      <c r="M1136" s="19">
        <v>0.43361111111111111</v>
      </c>
      <c r="N1136">
        <v>5.0958499999999997E-2</v>
      </c>
      <c r="O1136">
        <v>7.0469999999999997</v>
      </c>
      <c r="Q1136" s="19">
        <v>0.47585648148148146</v>
      </c>
      <c r="R1136" s="20">
        <v>3.407574E-2</v>
      </c>
      <c r="T1136" s="20"/>
      <c r="W1136" s="1" t="s">
        <v>220</v>
      </c>
      <c r="AB1136" t="s">
        <v>86</v>
      </c>
      <c r="AC1136" t="s">
        <v>722</v>
      </c>
      <c r="AF1136" t="s">
        <v>123</v>
      </c>
    </row>
    <row r="1137" spans="1:32" x14ac:dyDescent="0.25">
      <c r="A1137">
        <v>6</v>
      </c>
      <c r="B1137" t="s">
        <v>89</v>
      </c>
      <c r="C1137" t="s">
        <v>58</v>
      </c>
      <c r="D1137">
        <v>4.3949999999999996</v>
      </c>
      <c r="G1137" s="1" t="s">
        <v>187</v>
      </c>
      <c r="H1137" s="1" t="s">
        <v>81</v>
      </c>
      <c r="I1137" s="1" t="s">
        <v>71</v>
      </c>
      <c r="J1137">
        <v>10</v>
      </c>
      <c r="K1137" t="s">
        <v>60</v>
      </c>
      <c r="L1137">
        <v>7000</v>
      </c>
      <c r="M1137" s="19">
        <v>0.43446759259259254</v>
      </c>
      <c r="N1137">
        <v>0.15245049999999999</v>
      </c>
      <c r="O1137">
        <v>4.3899999999999997</v>
      </c>
      <c r="Q1137" s="19">
        <v>0.47662037037037036</v>
      </c>
      <c r="R1137">
        <v>0.1133282</v>
      </c>
      <c r="W1137" s="1" t="s">
        <v>220</v>
      </c>
      <c r="AB1137" t="s">
        <v>374</v>
      </c>
      <c r="AC1137" t="s">
        <v>723</v>
      </c>
    </row>
    <row r="1138" spans="1:32" x14ac:dyDescent="0.25">
      <c r="A1138">
        <v>7</v>
      </c>
      <c r="B1138" t="s">
        <v>89</v>
      </c>
      <c r="C1138" t="s">
        <v>58</v>
      </c>
      <c r="D1138">
        <v>4.1820000000000004</v>
      </c>
      <c r="G1138" s="1" t="s">
        <v>187</v>
      </c>
      <c r="H1138" s="1" t="s">
        <v>81</v>
      </c>
      <c r="I1138" s="1" t="s">
        <v>71</v>
      </c>
      <c r="J1138">
        <v>10</v>
      </c>
      <c r="K1138" t="s">
        <v>60</v>
      </c>
      <c r="L1138">
        <v>7000</v>
      </c>
      <c r="M1138" s="19">
        <v>0.43534722222222227</v>
      </c>
      <c r="N1138">
        <v>0.2787984</v>
      </c>
      <c r="O1138">
        <v>3.7320000000000002</v>
      </c>
      <c r="Q1138" s="19">
        <v>0.47736111111111112</v>
      </c>
      <c r="R1138">
        <v>0.30264289999999999</v>
      </c>
      <c r="S1138" s="87">
        <v>3.1379999999999999</v>
      </c>
      <c r="U1138" s="19">
        <v>0.2908101851851852</v>
      </c>
      <c r="V1138">
        <v>0.2221012</v>
      </c>
      <c r="W1138" s="1" t="s">
        <v>220</v>
      </c>
      <c r="AB1138" t="s">
        <v>85</v>
      </c>
      <c r="AC1138" t="s">
        <v>724</v>
      </c>
      <c r="AF1138" t="s">
        <v>128</v>
      </c>
    </row>
    <row r="1139" spans="1:32" x14ac:dyDescent="0.25">
      <c r="A1139">
        <v>8</v>
      </c>
      <c r="B1139" t="s">
        <v>89</v>
      </c>
      <c r="C1139" t="s">
        <v>58</v>
      </c>
      <c r="D1139">
        <v>5.44</v>
      </c>
      <c r="G1139" s="1" t="s">
        <v>187</v>
      </c>
      <c r="H1139" s="1" t="s">
        <v>81</v>
      </c>
      <c r="I1139" s="1" t="s">
        <v>71</v>
      </c>
      <c r="J1139">
        <v>10</v>
      </c>
      <c r="K1139" t="s">
        <v>60</v>
      </c>
      <c r="L1139">
        <v>7000</v>
      </c>
      <c r="M1139" s="19">
        <v>0.43615740740740744</v>
      </c>
      <c r="N1139" s="20">
        <v>5.437939E-2</v>
      </c>
      <c r="O1139">
        <v>5.42</v>
      </c>
      <c r="Q1139" s="19">
        <v>0.47815972222222225</v>
      </c>
      <c r="R1139" s="20">
        <v>2.5523779999999999E-2</v>
      </c>
      <c r="T1139" s="20"/>
      <c r="W1139" s="1" t="s">
        <v>220</v>
      </c>
      <c r="AB1139" t="s">
        <v>86</v>
      </c>
      <c r="AC1139" t="s">
        <v>725</v>
      </c>
      <c r="AF1139" t="s">
        <v>173</v>
      </c>
    </row>
    <row r="1140" spans="1:32" x14ac:dyDescent="0.25">
      <c r="A1140">
        <v>9</v>
      </c>
      <c r="B1140" t="s">
        <v>89</v>
      </c>
      <c r="C1140" t="s">
        <v>58</v>
      </c>
      <c r="D1140">
        <v>4.1440000000000001</v>
      </c>
      <c r="G1140" s="1" t="s">
        <v>187</v>
      </c>
      <c r="H1140" s="1" t="s">
        <v>81</v>
      </c>
      <c r="I1140" s="1" t="s">
        <v>71</v>
      </c>
      <c r="J1140">
        <v>10</v>
      </c>
      <c r="K1140" t="s">
        <v>60</v>
      </c>
      <c r="L1140">
        <v>7000</v>
      </c>
      <c r="M1140" s="19">
        <v>0.43687499999999996</v>
      </c>
      <c r="N1140" s="20">
        <v>4.4645959999999998E-2</v>
      </c>
      <c r="O1140">
        <v>4.117</v>
      </c>
      <c r="Q1140" s="19">
        <v>0.47891203703703705</v>
      </c>
      <c r="R1140" s="20">
        <v>3.6209190000000002E-2</v>
      </c>
      <c r="T1140" s="20"/>
      <c r="W1140" s="1" t="s">
        <v>220</v>
      </c>
      <c r="AB1140" t="s">
        <v>374</v>
      </c>
      <c r="AC1140" t="s">
        <v>726</v>
      </c>
    </row>
    <row r="1141" spans="1:32" x14ac:dyDescent="0.25">
      <c r="A1141">
        <v>10</v>
      </c>
      <c r="B1141" t="s">
        <v>89</v>
      </c>
      <c r="C1141" t="s">
        <v>58</v>
      </c>
      <c r="D1141">
        <v>6.1029999999999998</v>
      </c>
      <c r="G1141" s="1" t="s">
        <v>187</v>
      </c>
      <c r="H1141" s="1" t="s">
        <v>81</v>
      </c>
      <c r="I1141" s="1" t="s">
        <v>71</v>
      </c>
      <c r="J1141">
        <v>10</v>
      </c>
      <c r="K1141" t="s">
        <v>60</v>
      </c>
      <c r="L1141">
        <v>7000</v>
      </c>
      <c r="M1141" s="19">
        <v>0.43768518518518523</v>
      </c>
      <c r="N1141">
        <v>0.1212297</v>
      </c>
      <c r="O1141">
        <v>6.0730000000000004</v>
      </c>
      <c r="Q1141" s="19">
        <v>0.47959490740740746</v>
      </c>
      <c r="R1141" s="20">
        <v>5.371836E-2</v>
      </c>
      <c r="T1141" s="20"/>
      <c r="W1141" s="1" t="s">
        <v>220</v>
      </c>
      <c r="AB1141" t="s">
        <v>374</v>
      </c>
      <c r="AC1141" t="s">
        <v>727</v>
      </c>
    </row>
    <row r="1142" spans="1:32" x14ac:dyDescent="0.25">
      <c r="A1142">
        <v>11</v>
      </c>
      <c r="B1142" t="s">
        <v>89</v>
      </c>
      <c r="C1142" t="s">
        <v>58</v>
      </c>
      <c r="D1142">
        <v>6.8970000000000002</v>
      </c>
      <c r="G1142" s="1" t="s">
        <v>187</v>
      </c>
      <c r="H1142" s="1" t="s">
        <v>81</v>
      </c>
      <c r="I1142" s="1" t="s">
        <v>71</v>
      </c>
      <c r="J1142">
        <v>10</v>
      </c>
      <c r="K1142" t="s">
        <v>60</v>
      </c>
      <c r="L1142">
        <v>7000</v>
      </c>
      <c r="M1142" s="19">
        <v>0.43853009259259257</v>
      </c>
      <c r="N1142">
        <v>0.66719410000000001</v>
      </c>
      <c r="O1142">
        <v>6.6859999999999999</v>
      </c>
      <c r="Q1142" s="19">
        <v>0.48031249999999998</v>
      </c>
      <c r="R1142">
        <v>0.57538290000000003</v>
      </c>
      <c r="W1142" s="1" t="s">
        <v>220</v>
      </c>
      <c r="AB1142" t="s">
        <v>86</v>
      </c>
      <c r="AC1142" t="s">
        <v>728</v>
      </c>
      <c r="AF1142" t="s">
        <v>169</v>
      </c>
    </row>
    <row r="1143" spans="1:32" x14ac:dyDescent="0.25">
      <c r="A1143">
        <v>12</v>
      </c>
      <c r="B1143" t="s">
        <v>89</v>
      </c>
      <c r="C1143" t="s">
        <v>58</v>
      </c>
      <c r="D1143">
        <v>3.6070000000000002</v>
      </c>
      <c r="G1143" s="1" t="s">
        <v>187</v>
      </c>
      <c r="H1143" s="1" t="s">
        <v>81</v>
      </c>
      <c r="I1143" s="1" t="s">
        <v>71</v>
      </c>
      <c r="J1143">
        <v>10</v>
      </c>
      <c r="K1143" t="s">
        <v>60</v>
      </c>
      <c r="L1143">
        <v>7000</v>
      </c>
      <c r="M1143" s="19">
        <v>0.43950231481481478</v>
      </c>
      <c r="N1143">
        <v>0.24837790000000001</v>
      </c>
      <c r="O1143">
        <v>2.9689999999999999</v>
      </c>
      <c r="Q1143" s="19">
        <v>0.48118055555555556</v>
      </c>
      <c r="R1143">
        <v>0.16567019999999999</v>
      </c>
      <c r="S1143" s="87">
        <v>2.0470000000000002</v>
      </c>
      <c r="U1143" s="19">
        <v>0.29236111111111113</v>
      </c>
      <c r="V1143" s="20">
        <v>7.8658240000000004E-3</v>
      </c>
      <c r="W1143" s="1" t="s">
        <v>220</v>
      </c>
      <c r="AB1143" t="s">
        <v>85</v>
      </c>
      <c r="AC1143" t="s">
        <v>729</v>
      </c>
      <c r="AF1143" t="s">
        <v>244</v>
      </c>
    </row>
    <row r="1144" spans="1:32" x14ac:dyDescent="0.25">
      <c r="A1144">
        <v>13</v>
      </c>
      <c r="B1144" t="s">
        <v>89</v>
      </c>
      <c r="C1144" t="s">
        <v>58</v>
      </c>
      <c r="D1144">
        <v>7.3780000000000001</v>
      </c>
      <c r="G1144" s="1" t="s">
        <v>187</v>
      </c>
      <c r="H1144" s="1" t="s">
        <v>81</v>
      </c>
      <c r="I1144" s="1" t="s">
        <v>71</v>
      </c>
      <c r="J1144">
        <v>10</v>
      </c>
      <c r="K1144" t="s">
        <v>60</v>
      </c>
      <c r="L1144">
        <v>7000</v>
      </c>
      <c r="M1144" s="19">
        <v>0.44027777777777777</v>
      </c>
      <c r="N1144">
        <v>0.1230319</v>
      </c>
      <c r="O1144">
        <v>7.367</v>
      </c>
      <c r="Q1144" s="19">
        <v>0.48194444444444445</v>
      </c>
      <c r="R1144" s="20">
        <v>9.1805330000000004E-2</v>
      </c>
      <c r="T1144" s="20"/>
      <c r="W1144" s="1" t="s">
        <v>220</v>
      </c>
      <c r="AB1144" t="s">
        <v>86</v>
      </c>
      <c r="AC1144" t="s">
        <v>730</v>
      </c>
      <c r="AF1144" t="s">
        <v>139</v>
      </c>
    </row>
    <row r="1145" spans="1:32" x14ac:dyDescent="0.25">
      <c r="A1145">
        <v>14</v>
      </c>
      <c r="B1145" t="s">
        <v>89</v>
      </c>
      <c r="C1145" t="s">
        <v>58</v>
      </c>
      <c r="D1145">
        <v>8.093</v>
      </c>
      <c r="G1145" s="1" t="s">
        <v>187</v>
      </c>
      <c r="H1145" s="1" t="s">
        <v>81</v>
      </c>
      <c r="I1145" s="1" t="s">
        <v>71</v>
      </c>
      <c r="J1145">
        <v>10</v>
      </c>
      <c r="K1145" t="s">
        <v>60</v>
      </c>
      <c r="L1145">
        <v>7000</v>
      </c>
      <c r="M1145" s="19">
        <v>0.44107638888888889</v>
      </c>
      <c r="N1145" s="20">
        <v>6.4228830000000001E-2</v>
      </c>
      <c r="O1145">
        <v>8.0570000000000004</v>
      </c>
      <c r="Q1145" s="19">
        <v>0.48268518518518522</v>
      </c>
      <c r="R1145" s="20">
        <v>6.242495E-2</v>
      </c>
      <c r="S1145" s="87">
        <v>8</v>
      </c>
      <c r="T1145" s="20"/>
      <c r="U1145" s="19">
        <v>0.29310185185185184</v>
      </c>
      <c r="V1145">
        <v>7.5259199999999998E-2</v>
      </c>
      <c r="W1145" s="1" t="s">
        <v>220</v>
      </c>
      <c r="AB1145" t="s">
        <v>85</v>
      </c>
      <c r="AC1145" t="s">
        <v>731</v>
      </c>
      <c r="AF1145" t="s">
        <v>394</v>
      </c>
    </row>
    <row r="1146" spans="1:32" x14ac:dyDescent="0.25">
      <c r="A1146">
        <v>15</v>
      </c>
      <c r="B1146" t="s">
        <v>89</v>
      </c>
      <c r="C1146" t="s">
        <v>58</v>
      </c>
      <c r="D1146">
        <v>5.7960000000000003</v>
      </c>
      <c r="G1146" s="1" t="s">
        <v>187</v>
      </c>
      <c r="H1146" s="1" t="s">
        <v>81</v>
      </c>
      <c r="I1146" s="1" t="s">
        <v>71</v>
      </c>
      <c r="J1146">
        <v>10</v>
      </c>
      <c r="K1146" t="s">
        <v>60</v>
      </c>
      <c r="L1146">
        <v>7000</v>
      </c>
      <c r="M1146" s="19">
        <v>0.4418171296296296</v>
      </c>
      <c r="N1146">
        <v>0.62002860000000004</v>
      </c>
      <c r="O1146">
        <v>5.681</v>
      </c>
      <c r="Q1146" s="19">
        <v>0.48342592592592593</v>
      </c>
      <c r="R1146">
        <v>0.59158250000000001</v>
      </c>
      <c r="W1146" s="1" t="s">
        <v>220</v>
      </c>
      <c r="AB1146" t="s">
        <v>374</v>
      </c>
      <c r="AC1146" t="s">
        <v>732</v>
      </c>
    </row>
    <row r="1147" spans="1:32" x14ac:dyDescent="0.25">
      <c r="A1147">
        <v>16</v>
      </c>
      <c r="B1147" t="s">
        <v>89</v>
      </c>
      <c r="C1147" t="s">
        <v>58</v>
      </c>
      <c r="D1147">
        <v>3.4780000000000002</v>
      </c>
      <c r="G1147" s="1" t="s">
        <v>187</v>
      </c>
      <c r="H1147" s="1" t="s">
        <v>81</v>
      </c>
      <c r="I1147" s="1" t="s">
        <v>71</v>
      </c>
      <c r="J1147">
        <v>10</v>
      </c>
      <c r="K1147" t="s">
        <v>60</v>
      </c>
      <c r="L1147">
        <v>7000</v>
      </c>
      <c r="M1147" s="19">
        <v>0.44268518518518518</v>
      </c>
      <c r="N1147" s="20">
        <v>4.1810710000000001E-2</v>
      </c>
      <c r="O1147">
        <v>3.363</v>
      </c>
      <c r="Q1147" s="19">
        <v>0.48429398148148151</v>
      </c>
      <c r="R1147">
        <v>4.1408899999999998E-2</v>
      </c>
      <c r="W1147" s="1" t="s">
        <v>220</v>
      </c>
      <c r="AB1147" t="s">
        <v>86</v>
      </c>
      <c r="AC1147" t="s">
        <v>733</v>
      </c>
      <c r="AF1147" t="s">
        <v>150</v>
      </c>
    </row>
    <row r="1148" spans="1:32" x14ac:dyDescent="0.25">
      <c r="A1148">
        <v>17</v>
      </c>
      <c r="B1148" t="s">
        <v>89</v>
      </c>
      <c r="C1148" t="s">
        <v>58</v>
      </c>
      <c r="D1148">
        <v>5.1360000000000001</v>
      </c>
      <c r="G1148" s="1" t="s">
        <v>187</v>
      </c>
      <c r="H1148" s="1" t="s">
        <v>81</v>
      </c>
      <c r="I1148" s="1" t="s">
        <v>71</v>
      </c>
      <c r="J1148">
        <v>10</v>
      </c>
      <c r="K1148" t="s">
        <v>60</v>
      </c>
      <c r="L1148">
        <v>7000</v>
      </c>
      <c r="M1148" s="19">
        <v>0.44344907407407402</v>
      </c>
      <c r="N1148">
        <v>0.17454430000000001</v>
      </c>
      <c r="Q1148" s="19">
        <v>0.48495370370370372</v>
      </c>
      <c r="R1148" s="20">
        <v>4.4876819999999998E-3</v>
      </c>
      <c r="T1148" s="20"/>
      <c r="W1148" s="1" t="s">
        <v>220</v>
      </c>
      <c r="Z1148" t="s">
        <v>1121</v>
      </c>
      <c r="AB1148" t="s">
        <v>374</v>
      </c>
      <c r="AC1148" t="s">
        <v>734</v>
      </c>
    </row>
    <row r="1149" spans="1:32" x14ac:dyDescent="0.25">
      <c r="A1149">
        <v>18</v>
      </c>
      <c r="B1149" t="s">
        <v>89</v>
      </c>
      <c r="C1149" t="s">
        <v>58</v>
      </c>
      <c r="D1149">
        <v>4.4279999999999999</v>
      </c>
      <c r="G1149" s="1" t="s">
        <v>187</v>
      </c>
      <c r="H1149" s="1" t="s">
        <v>81</v>
      </c>
      <c r="I1149" s="1" t="s">
        <v>71</v>
      </c>
      <c r="J1149">
        <v>10</v>
      </c>
      <c r="K1149" t="s">
        <v>60</v>
      </c>
      <c r="L1149">
        <v>7000</v>
      </c>
      <c r="M1149" s="19">
        <v>0.44418981481481484</v>
      </c>
      <c r="N1149" s="20">
        <v>4.3292450000000003E-2</v>
      </c>
      <c r="O1149">
        <v>4.3920000000000003</v>
      </c>
      <c r="Q1149" s="19">
        <v>0.48557870370370365</v>
      </c>
      <c r="R1149" s="20">
        <v>3.3541950000000001E-2</v>
      </c>
      <c r="T1149" s="20"/>
      <c r="W1149" s="1" t="s">
        <v>220</v>
      </c>
      <c r="AB1149" t="s">
        <v>374</v>
      </c>
      <c r="AC1149" t="s">
        <v>735</v>
      </c>
    </row>
    <row r="1150" spans="1:32" x14ac:dyDescent="0.25">
      <c r="A1150">
        <v>19</v>
      </c>
      <c r="B1150" t="s">
        <v>89</v>
      </c>
      <c r="C1150" t="s">
        <v>58</v>
      </c>
      <c r="D1150">
        <v>4.2709999999999999</v>
      </c>
      <c r="G1150" s="1" t="s">
        <v>187</v>
      </c>
      <c r="H1150" s="1" t="s">
        <v>81</v>
      </c>
      <c r="I1150" s="1" t="s">
        <v>71</v>
      </c>
      <c r="J1150">
        <v>10</v>
      </c>
      <c r="K1150" t="s">
        <v>60</v>
      </c>
      <c r="L1150">
        <v>7000</v>
      </c>
      <c r="M1150" s="19">
        <v>0.44491898148148151</v>
      </c>
      <c r="N1150">
        <v>0.38923530000000001</v>
      </c>
      <c r="O1150">
        <v>4.1479999999999997</v>
      </c>
      <c r="Q1150" s="19">
        <v>0.48648148148148151</v>
      </c>
      <c r="R1150">
        <v>0.1251082</v>
      </c>
      <c r="S1150" s="87">
        <v>3.88</v>
      </c>
      <c r="U1150" s="19">
        <v>0.29390046296296296</v>
      </c>
      <c r="V1150" s="20">
        <v>5.8806270000000001E-2</v>
      </c>
      <c r="W1150" s="1" t="s">
        <v>220</v>
      </c>
      <c r="AB1150" t="s">
        <v>85</v>
      </c>
      <c r="AC1150" t="s">
        <v>736</v>
      </c>
      <c r="AF1150" t="s">
        <v>375</v>
      </c>
    </row>
    <row r="1151" spans="1:32" x14ac:dyDescent="0.25">
      <c r="A1151">
        <v>20</v>
      </c>
      <c r="B1151" t="s">
        <v>89</v>
      </c>
      <c r="C1151" t="s">
        <v>58</v>
      </c>
      <c r="D1151">
        <v>2.8250000000000002</v>
      </c>
      <c r="G1151" s="1" t="s">
        <v>187</v>
      </c>
      <c r="H1151" s="1" t="s">
        <v>81</v>
      </c>
      <c r="I1151" s="1" t="s">
        <v>71</v>
      </c>
      <c r="J1151">
        <v>10</v>
      </c>
      <c r="K1151" t="s">
        <v>60</v>
      </c>
      <c r="L1151">
        <v>7000</v>
      </c>
      <c r="M1151" s="19">
        <v>0.44579861111111113</v>
      </c>
      <c r="N1151" s="20">
        <v>5.9499459999999997E-2</v>
      </c>
      <c r="O1151">
        <v>2.76</v>
      </c>
      <c r="Q1151" s="19">
        <v>0.48731481481481481</v>
      </c>
      <c r="R1151" s="20">
        <v>3.1575810000000003E-2</v>
      </c>
      <c r="T1151" s="20"/>
      <c r="W1151" s="1" t="s">
        <v>220</v>
      </c>
      <c r="AB1151" t="s">
        <v>86</v>
      </c>
      <c r="AC1151" t="s">
        <v>737</v>
      </c>
      <c r="AF1151" t="s">
        <v>161</v>
      </c>
    </row>
    <row r="1152" spans="1:32" x14ac:dyDescent="0.25">
      <c r="A1152">
        <v>21</v>
      </c>
      <c r="B1152" t="s">
        <v>89</v>
      </c>
      <c r="C1152" t="s">
        <v>58</v>
      </c>
      <c r="D1152">
        <v>6.3109999999999999</v>
      </c>
      <c r="G1152" s="1" t="s">
        <v>187</v>
      </c>
      <c r="H1152" s="1" t="s">
        <v>81</v>
      </c>
      <c r="I1152" s="1" t="s">
        <v>71</v>
      </c>
      <c r="J1152">
        <v>10</v>
      </c>
      <c r="K1152" t="s">
        <v>60</v>
      </c>
      <c r="L1152">
        <v>7000</v>
      </c>
      <c r="M1152" s="19">
        <v>0.44658564814814811</v>
      </c>
      <c r="N1152" s="20">
        <v>6.9297280000000003E-2</v>
      </c>
      <c r="O1152">
        <v>6.2119999999999997</v>
      </c>
      <c r="Q1152" s="19">
        <v>0.48797453703703703</v>
      </c>
      <c r="R1152" s="20">
        <v>4.312788E-2</v>
      </c>
      <c r="S1152" s="87">
        <v>6.1630000000000003</v>
      </c>
      <c r="T1152" s="20"/>
      <c r="U1152" s="19">
        <v>0.29471064814814812</v>
      </c>
      <c r="V1152" s="20">
        <v>8.6631570000000005E-2</v>
      </c>
      <c r="W1152" s="1" t="s">
        <v>220</v>
      </c>
      <c r="AB1152" t="s">
        <v>85</v>
      </c>
      <c r="AC1152" t="s">
        <v>738</v>
      </c>
      <c r="AF1152" t="s">
        <v>157</v>
      </c>
    </row>
    <row r="1153" spans="1:32" x14ac:dyDescent="0.25">
      <c r="A1153">
        <v>22</v>
      </c>
      <c r="B1153" t="s">
        <v>89</v>
      </c>
      <c r="C1153" t="s">
        <v>58</v>
      </c>
      <c r="D1153">
        <v>4.5469999999999997</v>
      </c>
      <c r="G1153" s="1" t="s">
        <v>187</v>
      </c>
      <c r="H1153" s="1" t="s">
        <v>81</v>
      </c>
      <c r="I1153" s="1" t="s">
        <v>71</v>
      </c>
      <c r="J1153">
        <v>10</v>
      </c>
      <c r="K1153" t="s">
        <v>60</v>
      </c>
      <c r="L1153">
        <v>7000</v>
      </c>
      <c r="M1153" s="19">
        <v>0.44747685185185188</v>
      </c>
      <c r="N1153">
        <v>0.10623829999999999</v>
      </c>
      <c r="O1153">
        <v>4.5620000000000003</v>
      </c>
      <c r="Q1153" s="19">
        <v>0.48881944444444447</v>
      </c>
      <c r="R1153" s="20">
        <v>8.6385959999999998E-2</v>
      </c>
      <c r="T1153" s="20"/>
      <c r="W1153" s="1" t="s">
        <v>220</v>
      </c>
      <c r="AB1153" t="s">
        <v>86</v>
      </c>
      <c r="AC1153" t="s">
        <v>739</v>
      </c>
      <c r="AF1153" t="s">
        <v>394</v>
      </c>
    </row>
    <row r="1154" spans="1:32" x14ac:dyDescent="0.25">
      <c r="A1154">
        <v>23</v>
      </c>
      <c r="B1154" t="s">
        <v>89</v>
      </c>
      <c r="C1154" t="s">
        <v>58</v>
      </c>
      <c r="D1154">
        <v>4.3170000000000002</v>
      </c>
      <c r="G1154" s="1" t="s">
        <v>187</v>
      </c>
      <c r="H1154" s="1" t="s">
        <v>81</v>
      </c>
      <c r="I1154" s="1" t="s">
        <v>71</v>
      </c>
      <c r="J1154">
        <v>10</v>
      </c>
      <c r="K1154" t="s">
        <v>60</v>
      </c>
      <c r="L1154">
        <v>7000</v>
      </c>
      <c r="M1154" s="19">
        <v>0.44822916666666668</v>
      </c>
      <c r="N1154">
        <v>0.14765629999999999</v>
      </c>
      <c r="O1154">
        <v>4.2720000000000002</v>
      </c>
      <c r="Q1154" s="19">
        <v>0.50244212962962964</v>
      </c>
      <c r="R1154">
        <v>0.42317579999999999</v>
      </c>
      <c r="S1154" s="87">
        <v>4.149</v>
      </c>
      <c r="U1154" s="19">
        <v>0.29554398148148148</v>
      </c>
      <c r="V1154">
        <v>0.67529479999999997</v>
      </c>
      <c r="W1154" s="1" t="s">
        <v>220</v>
      </c>
      <c r="AB1154" t="s">
        <v>85</v>
      </c>
      <c r="AC1154" t="s">
        <v>740</v>
      </c>
      <c r="AF1154" t="s">
        <v>241</v>
      </c>
    </row>
    <row r="1155" spans="1:32" x14ac:dyDescent="0.25">
      <c r="A1155">
        <v>24</v>
      </c>
      <c r="B1155" t="s">
        <v>89</v>
      </c>
      <c r="C1155" t="s">
        <v>58</v>
      </c>
      <c r="D1155">
        <v>6.5590000000000002</v>
      </c>
      <c r="G1155" s="1" t="s">
        <v>187</v>
      </c>
      <c r="H1155" s="1" t="s">
        <v>81</v>
      </c>
      <c r="I1155" s="1" t="s">
        <v>71</v>
      </c>
      <c r="J1155">
        <v>10</v>
      </c>
      <c r="K1155" t="s">
        <v>60</v>
      </c>
      <c r="L1155">
        <v>7000</v>
      </c>
      <c r="M1155" s="19">
        <v>0.44899305555555552</v>
      </c>
      <c r="N1155">
        <v>0.5812039</v>
      </c>
      <c r="O1155">
        <v>6.4859999999999998</v>
      </c>
      <c r="Q1155" s="19">
        <v>0.50329861111111118</v>
      </c>
      <c r="R1155">
        <v>0.56491740000000001</v>
      </c>
      <c r="S1155" s="87">
        <v>6.3120000000000003</v>
      </c>
      <c r="U1155" s="19">
        <v>0.29649305555555555</v>
      </c>
      <c r="V1155">
        <v>0.586511</v>
      </c>
      <c r="W1155" s="1" t="s">
        <v>220</v>
      </c>
      <c r="AB1155" t="s">
        <v>85</v>
      </c>
      <c r="AC1155" t="s">
        <v>741</v>
      </c>
      <c r="AF1155" t="s">
        <v>150</v>
      </c>
    </row>
    <row r="1156" spans="1:32" x14ac:dyDescent="0.25">
      <c r="A1156">
        <v>25</v>
      </c>
      <c r="B1156" t="s">
        <v>89</v>
      </c>
      <c r="C1156" t="s">
        <v>58</v>
      </c>
      <c r="D1156">
        <v>4.633</v>
      </c>
      <c r="G1156" s="1" t="s">
        <v>187</v>
      </c>
      <c r="H1156" s="1" t="s">
        <v>81</v>
      </c>
      <c r="I1156" s="1" t="s">
        <v>71</v>
      </c>
      <c r="J1156">
        <v>10</v>
      </c>
      <c r="K1156" t="s">
        <v>60</v>
      </c>
      <c r="L1156">
        <v>7000</v>
      </c>
      <c r="M1156" s="19">
        <v>0.44988425925925929</v>
      </c>
      <c r="N1156">
        <v>0.10971740000000001</v>
      </c>
      <c r="O1156">
        <v>4.6349999999999998</v>
      </c>
      <c r="Q1156" s="19">
        <v>0.50428240740740737</v>
      </c>
      <c r="R1156" s="20">
        <v>3.0590050000000001E-2</v>
      </c>
      <c r="T1156" s="20"/>
      <c r="W1156" s="1" t="s">
        <v>220</v>
      </c>
      <c r="AB1156" t="s">
        <v>374</v>
      </c>
      <c r="AC1156" t="s">
        <v>742</v>
      </c>
    </row>
    <row r="1157" spans="1:32" x14ac:dyDescent="0.25">
      <c r="A1157">
        <v>26</v>
      </c>
      <c r="B1157" t="s">
        <v>89</v>
      </c>
      <c r="C1157" t="s">
        <v>58</v>
      </c>
      <c r="D1157">
        <v>4.915</v>
      </c>
      <c r="G1157" s="1" t="s">
        <v>187</v>
      </c>
      <c r="H1157" s="1" t="s">
        <v>81</v>
      </c>
      <c r="I1157" s="1" t="s">
        <v>71</v>
      </c>
      <c r="J1157">
        <v>10</v>
      </c>
      <c r="K1157" t="s">
        <v>60</v>
      </c>
      <c r="L1157">
        <v>7000</v>
      </c>
      <c r="M1157" s="19">
        <v>0.45068287037037041</v>
      </c>
      <c r="N1157">
        <v>0.4975908</v>
      </c>
      <c r="O1157">
        <v>4.8609999999999998</v>
      </c>
      <c r="Q1157" s="19">
        <v>0.50496527777777778</v>
      </c>
      <c r="R1157">
        <v>0.49376389999999998</v>
      </c>
      <c r="W1157" s="1" t="s">
        <v>220</v>
      </c>
      <c r="AB1157" t="s">
        <v>374</v>
      </c>
      <c r="AC1157" t="s">
        <v>743</v>
      </c>
    </row>
    <row r="1158" spans="1:32" x14ac:dyDescent="0.25">
      <c r="A1158">
        <v>27</v>
      </c>
      <c r="B1158" t="s">
        <v>89</v>
      </c>
      <c r="C1158" t="s">
        <v>58</v>
      </c>
      <c r="D1158">
        <v>6.5410000000000004</v>
      </c>
      <c r="G1158" s="1" t="s">
        <v>187</v>
      </c>
      <c r="H1158" s="1" t="s">
        <v>81</v>
      </c>
      <c r="I1158" s="1" t="s">
        <v>71</v>
      </c>
      <c r="J1158">
        <v>10</v>
      </c>
      <c r="K1158" t="s">
        <v>60</v>
      </c>
      <c r="L1158">
        <v>7000</v>
      </c>
      <c r="M1158" s="19">
        <v>0.45151620370370371</v>
      </c>
      <c r="N1158">
        <v>0.22076380000000001</v>
      </c>
      <c r="O1158">
        <v>6.4470000000000001</v>
      </c>
      <c r="Q1158" s="19">
        <v>0.50583333333333336</v>
      </c>
      <c r="R1158">
        <v>0.17028289999999999</v>
      </c>
      <c r="S1158" s="87">
        <v>6.3140000000000001</v>
      </c>
      <c r="U1158" s="19">
        <v>0.29738425925925926</v>
      </c>
      <c r="V1158">
        <v>0.13185720000000001</v>
      </c>
      <c r="W1158" s="1" t="s">
        <v>220</v>
      </c>
      <c r="AB1158" t="s">
        <v>85</v>
      </c>
      <c r="AC1158" t="s">
        <v>744</v>
      </c>
      <c r="AF1158" t="s">
        <v>250</v>
      </c>
    </row>
    <row r="1159" spans="1:32" x14ac:dyDescent="0.25">
      <c r="A1159">
        <v>28</v>
      </c>
      <c r="B1159" t="s">
        <v>89</v>
      </c>
      <c r="C1159" t="s">
        <v>58</v>
      </c>
      <c r="D1159">
        <v>2.3140000000000001</v>
      </c>
      <c r="G1159" s="1" t="s">
        <v>187</v>
      </c>
      <c r="H1159" s="1" t="s">
        <v>81</v>
      </c>
      <c r="I1159" s="1" t="s">
        <v>71</v>
      </c>
      <c r="J1159">
        <v>10</v>
      </c>
      <c r="K1159" t="s">
        <v>60</v>
      </c>
      <c r="L1159">
        <v>7000</v>
      </c>
      <c r="M1159" s="19">
        <v>0.4522916666666667</v>
      </c>
      <c r="N1159" s="20">
        <v>8.8099689999999994E-2</v>
      </c>
      <c r="O1159">
        <v>2.1749999999999998</v>
      </c>
      <c r="Q1159" s="19">
        <v>0.50660879629629629</v>
      </c>
      <c r="R1159" s="20">
        <v>4.4875369999999998E-2</v>
      </c>
      <c r="T1159" s="20"/>
      <c r="W1159" s="1" t="s">
        <v>220</v>
      </c>
      <c r="AB1159" t="s">
        <v>86</v>
      </c>
      <c r="AC1159" t="s">
        <v>745</v>
      </c>
      <c r="AF1159" t="s">
        <v>147</v>
      </c>
    </row>
    <row r="1160" spans="1:32" x14ac:dyDescent="0.25">
      <c r="A1160">
        <v>29</v>
      </c>
      <c r="B1160" t="s">
        <v>89</v>
      </c>
      <c r="C1160" t="s">
        <v>58</v>
      </c>
      <c r="D1160">
        <v>3.2989999999999999</v>
      </c>
      <c r="G1160" s="1" t="s">
        <v>187</v>
      </c>
      <c r="H1160" s="1" t="s">
        <v>81</v>
      </c>
      <c r="I1160" s="1" t="s">
        <v>71</v>
      </c>
      <c r="J1160">
        <v>10</v>
      </c>
      <c r="K1160" t="s">
        <v>60</v>
      </c>
      <c r="L1160">
        <v>7000</v>
      </c>
      <c r="M1160" s="19">
        <v>0.45307870370370368</v>
      </c>
      <c r="N1160">
        <v>0.17090340000000001</v>
      </c>
      <c r="O1160">
        <v>2.0030000000000001</v>
      </c>
      <c r="Q1160" s="19">
        <v>0.50732638888888892</v>
      </c>
      <c r="R1160" s="20">
        <v>8.5794800000000004E-3</v>
      </c>
      <c r="T1160" s="20"/>
      <c r="W1160" s="1" t="s">
        <v>220</v>
      </c>
      <c r="AB1160" t="s">
        <v>374</v>
      </c>
      <c r="AC1160" t="s">
        <v>746</v>
      </c>
    </row>
    <row r="1161" spans="1:32" x14ac:dyDescent="0.25">
      <c r="A1161">
        <v>30</v>
      </c>
      <c r="B1161" t="s">
        <v>89</v>
      </c>
      <c r="C1161" t="s">
        <v>58</v>
      </c>
      <c r="D1161">
        <v>4.5869999999999997</v>
      </c>
      <c r="G1161" s="1" t="s">
        <v>187</v>
      </c>
      <c r="H1161" s="1" t="s">
        <v>81</v>
      </c>
      <c r="I1161" s="1" t="s">
        <v>71</v>
      </c>
      <c r="J1161">
        <v>10</v>
      </c>
      <c r="K1161" t="s">
        <v>60</v>
      </c>
      <c r="L1161">
        <v>7000</v>
      </c>
      <c r="M1161" s="19">
        <v>0.45385416666666667</v>
      </c>
      <c r="N1161" s="20">
        <v>4.8078509999999998E-2</v>
      </c>
      <c r="O1161">
        <v>4.4640000000000004</v>
      </c>
      <c r="Q1161" s="19">
        <v>0.50813657407407409</v>
      </c>
      <c r="R1161" s="20">
        <v>2.9920080000000002E-2</v>
      </c>
      <c r="T1161" s="20"/>
      <c r="W1161" s="1" t="s">
        <v>220</v>
      </c>
      <c r="AB1161" t="s">
        <v>86</v>
      </c>
      <c r="AC1161" t="s">
        <v>747</v>
      </c>
      <c r="AF1161" t="s">
        <v>238</v>
      </c>
    </row>
    <row r="1162" spans="1:32" x14ac:dyDescent="0.25">
      <c r="A1162">
        <v>31</v>
      </c>
      <c r="B1162" t="s">
        <v>89</v>
      </c>
      <c r="C1162" t="s">
        <v>58</v>
      </c>
      <c r="D1162">
        <v>3.984</v>
      </c>
      <c r="G1162" s="1" t="s">
        <v>187</v>
      </c>
      <c r="H1162" s="1" t="s">
        <v>81</v>
      </c>
      <c r="I1162" s="1" t="s">
        <v>71</v>
      </c>
      <c r="J1162">
        <v>10</v>
      </c>
      <c r="K1162" t="s">
        <v>60</v>
      </c>
      <c r="L1162">
        <v>7000</v>
      </c>
      <c r="M1162" s="19">
        <v>0.45456018518518521</v>
      </c>
      <c r="N1162" s="20">
        <v>7.4357870000000006E-2</v>
      </c>
      <c r="O1162">
        <v>3.859</v>
      </c>
      <c r="Q1162" s="19">
        <v>0.50964120370370369</v>
      </c>
      <c r="R1162" s="20">
        <v>4.6791739999999998E-2</v>
      </c>
      <c r="T1162" s="20"/>
      <c r="W1162" s="1" t="s">
        <v>220</v>
      </c>
      <c r="AB1162" t="s">
        <v>374</v>
      </c>
      <c r="AC1162" t="s">
        <v>748</v>
      </c>
    </row>
    <row r="1163" spans="1:32" x14ac:dyDescent="0.25">
      <c r="A1163">
        <v>32</v>
      </c>
      <c r="B1163" t="s">
        <v>89</v>
      </c>
      <c r="C1163" t="s">
        <v>58</v>
      </c>
      <c r="D1163">
        <v>5.3410000000000002</v>
      </c>
      <c r="G1163" s="1" t="s">
        <v>187</v>
      </c>
      <c r="H1163" s="1" t="s">
        <v>81</v>
      </c>
      <c r="I1163" s="1" t="s">
        <v>71</v>
      </c>
      <c r="J1163">
        <v>10</v>
      </c>
      <c r="K1163" t="s">
        <v>60</v>
      </c>
      <c r="L1163">
        <v>7000</v>
      </c>
      <c r="M1163" s="19">
        <v>0.455625</v>
      </c>
      <c r="N1163" s="20">
        <v>5.6203120000000002E-2</v>
      </c>
      <c r="O1163">
        <v>5.3280000000000003</v>
      </c>
      <c r="Q1163" s="19">
        <v>0.51052083333333331</v>
      </c>
      <c r="R1163" s="20">
        <v>5.5884540000000003E-2</v>
      </c>
      <c r="T1163" s="20"/>
      <c r="W1163" s="1" t="s">
        <v>220</v>
      </c>
      <c r="AB1163" t="s">
        <v>86</v>
      </c>
      <c r="AC1163" t="s">
        <v>749</v>
      </c>
      <c r="AF1163" t="s">
        <v>170</v>
      </c>
    </row>
    <row r="1164" spans="1:32" x14ac:dyDescent="0.25">
      <c r="A1164">
        <v>33</v>
      </c>
      <c r="B1164" t="s">
        <v>89</v>
      </c>
      <c r="C1164" t="s">
        <v>58</v>
      </c>
      <c r="D1164">
        <v>2.52</v>
      </c>
      <c r="G1164" s="1" t="s">
        <v>187</v>
      </c>
      <c r="H1164" s="1" t="s">
        <v>81</v>
      </c>
      <c r="I1164" s="1" t="s">
        <v>71</v>
      </c>
      <c r="J1164">
        <v>10</v>
      </c>
      <c r="K1164" t="s">
        <v>60</v>
      </c>
      <c r="L1164">
        <v>7000</v>
      </c>
      <c r="M1164" s="19">
        <v>0.4563888888888889</v>
      </c>
      <c r="N1164">
        <v>0.31155909999999998</v>
      </c>
      <c r="O1164">
        <v>2.4990000000000001</v>
      </c>
      <c r="Q1164" s="19">
        <v>0.51121527777777775</v>
      </c>
      <c r="R1164">
        <v>0.34848679999999999</v>
      </c>
      <c r="S1164" s="87">
        <v>2.4129999999999998</v>
      </c>
      <c r="U1164" s="19">
        <v>0.29810185185185184</v>
      </c>
      <c r="V1164" s="20">
        <v>9.1583540000000005E-2</v>
      </c>
      <c r="W1164" s="1" t="s">
        <v>220</v>
      </c>
      <c r="AB1164" t="s">
        <v>85</v>
      </c>
      <c r="AC1164" t="s">
        <v>750</v>
      </c>
      <c r="AF1164" t="s">
        <v>242</v>
      </c>
    </row>
    <row r="1165" spans="1:32" x14ac:dyDescent="0.25">
      <c r="A1165">
        <v>34</v>
      </c>
      <c r="B1165" t="s">
        <v>89</v>
      </c>
      <c r="C1165" t="s">
        <v>58</v>
      </c>
      <c r="D1165">
        <v>5.5590000000000002</v>
      </c>
      <c r="G1165" s="1" t="s">
        <v>187</v>
      </c>
      <c r="H1165" s="1" t="s">
        <v>81</v>
      </c>
      <c r="I1165" s="1" t="s">
        <v>71</v>
      </c>
      <c r="J1165">
        <v>10</v>
      </c>
      <c r="K1165" t="s">
        <v>60</v>
      </c>
      <c r="L1165">
        <v>7000</v>
      </c>
      <c r="M1165" s="19">
        <v>0.4571412037037037</v>
      </c>
      <c r="N1165" s="20">
        <v>4.5546650000000001E-2</v>
      </c>
      <c r="O1165">
        <v>5.4260000000000002</v>
      </c>
      <c r="Q1165" s="19">
        <v>0.51200231481481484</v>
      </c>
      <c r="R1165" s="20">
        <v>2.887698E-2</v>
      </c>
      <c r="S1165" s="87">
        <v>5.3970000000000002</v>
      </c>
      <c r="T1165" s="20"/>
      <c r="U1165" s="19">
        <v>0.29886574074074074</v>
      </c>
      <c r="V1165" s="20">
        <v>3.7529680000000003E-2</v>
      </c>
      <c r="W1165" s="1" t="s">
        <v>220</v>
      </c>
      <c r="AB1165" t="s">
        <v>85</v>
      </c>
      <c r="AC1165" t="s">
        <v>751</v>
      </c>
      <c r="AF1165" t="s">
        <v>131</v>
      </c>
    </row>
    <row r="1166" spans="1:32" x14ac:dyDescent="0.25">
      <c r="A1166">
        <v>35</v>
      </c>
      <c r="B1166" t="s">
        <v>89</v>
      </c>
      <c r="C1166" t="s">
        <v>58</v>
      </c>
      <c r="D1166">
        <v>4.34</v>
      </c>
      <c r="G1166" s="1" t="s">
        <v>187</v>
      </c>
      <c r="H1166" s="1" t="s">
        <v>81</v>
      </c>
      <c r="I1166" s="1" t="s">
        <v>71</v>
      </c>
      <c r="J1166">
        <v>10</v>
      </c>
      <c r="K1166" t="s">
        <v>60</v>
      </c>
      <c r="L1166">
        <v>7000</v>
      </c>
      <c r="M1166" s="19">
        <v>0.45802083333333332</v>
      </c>
      <c r="N1166">
        <v>0.46958719999999998</v>
      </c>
      <c r="O1166">
        <v>4.2110000000000003</v>
      </c>
      <c r="Q1166" s="19">
        <v>0.51274305555555555</v>
      </c>
      <c r="R1166">
        <v>0.3000216</v>
      </c>
      <c r="S1166" s="87">
        <v>3.97</v>
      </c>
      <c r="U1166" s="19">
        <v>0.2996759259259259</v>
      </c>
      <c r="V1166" s="20">
        <v>3.168812E-2</v>
      </c>
      <c r="W1166" s="1" t="s">
        <v>220</v>
      </c>
      <c r="AB1166" t="s">
        <v>85</v>
      </c>
      <c r="AC1166" t="s">
        <v>752</v>
      </c>
      <c r="AF1166" t="s">
        <v>168</v>
      </c>
    </row>
    <row r="1167" spans="1:32" x14ac:dyDescent="0.25">
      <c r="A1167">
        <v>36</v>
      </c>
      <c r="B1167" t="s">
        <v>89</v>
      </c>
      <c r="C1167" t="s">
        <v>58</v>
      </c>
      <c r="D1167">
        <v>4.3680000000000003</v>
      </c>
      <c r="G1167" s="1" t="s">
        <v>187</v>
      </c>
      <c r="H1167" s="1" t="s">
        <v>81</v>
      </c>
      <c r="I1167" s="1" t="s">
        <v>71</v>
      </c>
      <c r="J1167">
        <v>10</v>
      </c>
      <c r="K1167" t="s">
        <v>60</v>
      </c>
      <c r="L1167">
        <v>7000</v>
      </c>
      <c r="M1167" s="19">
        <v>0.45887731481481481</v>
      </c>
      <c r="N1167">
        <v>0.50150130000000004</v>
      </c>
      <c r="O1167">
        <v>4.2389999999999999</v>
      </c>
      <c r="Q1167" s="19">
        <v>0.51356481481481475</v>
      </c>
      <c r="R1167">
        <v>0.51450549999999995</v>
      </c>
      <c r="W1167" s="1" t="s">
        <v>220</v>
      </c>
      <c r="AB1167" t="s">
        <v>86</v>
      </c>
      <c r="AC1167" t="s">
        <v>753</v>
      </c>
      <c r="AF1167" t="s">
        <v>244</v>
      </c>
    </row>
    <row r="1168" spans="1:32" x14ac:dyDescent="0.25">
      <c r="A1168">
        <v>37</v>
      </c>
      <c r="B1168" t="s">
        <v>89</v>
      </c>
      <c r="C1168" t="s">
        <v>58</v>
      </c>
      <c r="D1168">
        <v>4.5209999999999999</v>
      </c>
      <c r="G1168" s="1" t="s">
        <v>187</v>
      </c>
      <c r="H1168" s="1" t="s">
        <v>81</v>
      </c>
      <c r="I1168" s="1" t="s">
        <v>71</v>
      </c>
      <c r="J1168">
        <v>10</v>
      </c>
      <c r="K1168" t="s">
        <v>60</v>
      </c>
      <c r="L1168">
        <v>7000</v>
      </c>
      <c r="M1168" s="19">
        <v>0.4597222222222222</v>
      </c>
      <c r="N1168">
        <v>0.3936133</v>
      </c>
      <c r="O1168">
        <v>3.8039999999999998</v>
      </c>
      <c r="Q1168" s="19">
        <v>0.51438657407407407</v>
      </c>
      <c r="R1168" s="20">
        <v>7.1481139999999997E-3</v>
      </c>
      <c r="T1168" s="20"/>
      <c r="W1168" s="1" t="s">
        <v>220</v>
      </c>
      <c r="AB1168" t="s">
        <v>86</v>
      </c>
      <c r="AC1168" t="s">
        <v>754</v>
      </c>
      <c r="AF1168" t="s">
        <v>239</v>
      </c>
    </row>
    <row r="1169" spans="1:32" x14ac:dyDescent="0.25">
      <c r="A1169">
        <v>38</v>
      </c>
      <c r="B1169" t="s">
        <v>89</v>
      </c>
      <c r="C1169" t="s">
        <v>58</v>
      </c>
      <c r="D1169">
        <v>2.6160000000000001</v>
      </c>
      <c r="G1169" s="1" t="s">
        <v>187</v>
      </c>
      <c r="H1169" s="1" t="s">
        <v>81</v>
      </c>
      <c r="I1169" s="1" t="s">
        <v>71</v>
      </c>
      <c r="J1169">
        <v>10</v>
      </c>
      <c r="K1169" t="s">
        <v>60</v>
      </c>
      <c r="L1169">
        <v>7000</v>
      </c>
      <c r="M1169" s="19">
        <v>0.46064814814814814</v>
      </c>
      <c r="N1169">
        <v>0.39171410000000001</v>
      </c>
      <c r="O1169">
        <v>2.3069999999999999</v>
      </c>
      <c r="Q1169" s="19">
        <v>0.51496527777777779</v>
      </c>
      <c r="R1169">
        <v>0.19552259999999999</v>
      </c>
      <c r="W1169" s="1" t="s">
        <v>220</v>
      </c>
      <c r="AB1169" t="s">
        <v>86</v>
      </c>
      <c r="AC1169" t="s">
        <v>755</v>
      </c>
      <c r="AF1169" t="s">
        <v>149</v>
      </c>
    </row>
    <row r="1170" spans="1:32" x14ac:dyDescent="0.25">
      <c r="A1170">
        <v>39</v>
      </c>
      <c r="B1170" t="s">
        <v>89</v>
      </c>
      <c r="C1170" t="s">
        <v>58</v>
      </c>
      <c r="D1170">
        <v>5.0830000000000002</v>
      </c>
      <c r="G1170" s="1" t="s">
        <v>187</v>
      </c>
      <c r="H1170" s="1" t="s">
        <v>81</v>
      </c>
      <c r="I1170" s="1" t="s">
        <v>71</v>
      </c>
      <c r="J1170">
        <v>10</v>
      </c>
      <c r="K1170" t="s">
        <v>60</v>
      </c>
      <c r="L1170">
        <v>7000</v>
      </c>
      <c r="M1170" s="19">
        <v>0.46144675925925926</v>
      </c>
      <c r="N1170">
        <v>0.1244712</v>
      </c>
      <c r="O1170">
        <v>5.0039999999999996</v>
      </c>
      <c r="Q1170" s="19">
        <v>0.51576388888888891</v>
      </c>
      <c r="R1170" s="20">
        <v>8.0072249999999998E-2</v>
      </c>
      <c r="T1170" s="20"/>
      <c r="W1170" s="1" t="s">
        <v>220</v>
      </c>
      <c r="AB1170" t="s">
        <v>86</v>
      </c>
      <c r="AC1170" t="s">
        <v>756</v>
      </c>
      <c r="AF1170" t="s">
        <v>160</v>
      </c>
    </row>
    <row r="1171" spans="1:32" x14ac:dyDescent="0.25">
      <c r="A1171">
        <v>46</v>
      </c>
      <c r="B1171" t="s">
        <v>89</v>
      </c>
      <c r="C1171" t="s">
        <v>699</v>
      </c>
      <c r="G1171" s="1" t="s">
        <v>187</v>
      </c>
      <c r="H1171" s="1" t="s">
        <v>81</v>
      </c>
      <c r="I1171" s="1" t="s">
        <v>71</v>
      </c>
      <c r="J1171">
        <v>10</v>
      </c>
      <c r="K1171" t="s">
        <v>60</v>
      </c>
      <c r="L1171">
        <v>7000</v>
      </c>
      <c r="M1171" s="19">
        <v>0.46702546296296293</v>
      </c>
      <c r="N1171" s="20">
        <v>8.5535920000000005E-3</v>
      </c>
      <c r="Q1171" s="19">
        <v>0.52126157407407414</v>
      </c>
      <c r="R1171" s="20">
        <v>4.0586750000000003E-3</v>
      </c>
      <c r="T1171" s="20"/>
      <c r="U1171" s="19">
        <v>0.30050925925925925</v>
      </c>
      <c r="V1171" s="20">
        <v>5.0249099999999996E-3</v>
      </c>
      <c r="W1171" s="1" t="s">
        <v>220</v>
      </c>
    </row>
    <row r="1172" spans="1:32" x14ac:dyDescent="0.25">
      <c r="A1172">
        <v>47</v>
      </c>
      <c r="B1172" t="s">
        <v>89</v>
      </c>
      <c r="C1172" t="s">
        <v>699</v>
      </c>
      <c r="E1172" s="1" t="s">
        <v>700</v>
      </c>
      <c r="G1172" s="1" t="s">
        <v>187</v>
      </c>
      <c r="H1172" s="1" t="s">
        <v>81</v>
      </c>
      <c r="I1172" s="1" t="s">
        <v>71</v>
      </c>
      <c r="J1172">
        <v>10</v>
      </c>
      <c r="K1172" t="s">
        <v>60</v>
      </c>
      <c r="L1172">
        <v>7000</v>
      </c>
      <c r="M1172" s="19">
        <v>0.46770833333333334</v>
      </c>
      <c r="N1172" s="20">
        <v>7.5197620000000001E-3</v>
      </c>
      <c r="P1172" s="63">
        <v>0.63680555555555551</v>
      </c>
      <c r="Q1172" s="19">
        <v>0.52195601851851847</v>
      </c>
      <c r="R1172" s="20">
        <v>3.7804010000000001E-3</v>
      </c>
      <c r="T1172" s="63">
        <v>0.53055555555555556</v>
      </c>
      <c r="U1172" s="19">
        <v>0.30125000000000002</v>
      </c>
      <c r="V1172" s="20">
        <v>4.7582750000000002E-3</v>
      </c>
      <c r="W1172" s="1" t="s">
        <v>220</v>
      </c>
    </row>
    <row r="1173" spans="1:32" x14ac:dyDescent="0.25">
      <c r="A1173">
        <v>1</v>
      </c>
      <c r="B1173" t="s">
        <v>384</v>
      </c>
      <c r="C1173" t="s">
        <v>201</v>
      </c>
      <c r="D1173">
        <v>6.1239999999999997</v>
      </c>
      <c r="E1173" s="1" t="s">
        <v>703</v>
      </c>
      <c r="G1173" s="1" t="s">
        <v>187</v>
      </c>
      <c r="H1173" s="1" t="s">
        <v>81</v>
      </c>
      <c r="I1173" s="1" t="s">
        <v>71</v>
      </c>
      <c r="J1173">
        <v>10</v>
      </c>
      <c r="K1173" t="s">
        <v>60</v>
      </c>
      <c r="L1173">
        <v>6262</v>
      </c>
      <c r="M1173" s="19">
        <v>0.4301388888888889</v>
      </c>
      <c r="N1173">
        <v>0.1584024</v>
      </c>
      <c r="O1173">
        <v>6.0919999999999996</v>
      </c>
      <c r="P1173" s="63">
        <v>0.63750000000000007</v>
      </c>
      <c r="Q1173" s="19">
        <v>0.47269675925925925</v>
      </c>
      <c r="R1173">
        <v>0.112193</v>
      </c>
      <c r="S1173" s="87">
        <v>6.0590000000000002</v>
      </c>
      <c r="T1173" s="63">
        <v>0.52500000000000002</v>
      </c>
      <c r="U1173" s="19">
        <v>0.28518518518518515</v>
      </c>
      <c r="V1173">
        <v>0.1637787</v>
      </c>
      <c r="W1173" s="1" t="s">
        <v>220</v>
      </c>
      <c r="AB1173" t="s">
        <v>85</v>
      </c>
      <c r="AC1173" t="s">
        <v>757</v>
      </c>
      <c r="AF1173" t="s">
        <v>177</v>
      </c>
    </row>
    <row r="1174" spans="1:32" x14ac:dyDescent="0.25">
      <c r="A1174">
        <v>2</v>
      </c>
      <c r="B1174" t="s">
        <v>384</v>
      </c>
      <c r="C1174" t="s">
        <v>201</v>
      </c>
      <c r="D1174">
        <v>8.3450000000000006</v>
      </c>
      <c r="G1174" s="1" t="s">
        <v>187</v>
      </c>
      <c r="H1174" s="1" t="s">
        <v>81</v>
      </c>
      <c r="I1174" s="1" t="s">
        <v>71</v>
      </c>
      <c r="J1174">
        <v>10</v>
      </c>
      <c r="K1174" t="s">
        <v>60</v>
      </c>
      <c r="L1174">
        <v>6262</v>
      </c>
      <c r="M1174" s="19">
        <v>0.43105324074074075</v>
      </c>
      <c r="N1174">
        <v>0.10583289999999999</v>
      </c>
      <c r="O1174">
        <v>8.3059999999999992</v>
      </c>
      <c r="Q1174" s="19">
        <v>0.47341435185185188</v>
      </c>
      <c r="R1174" s="20">
        <v>7.2459109999999993E-2</v>
      </c>
      <c r="T1174" s="20"/>
      <c r="W1174" s="1" t="s">
        <v>220</v>
      </c>
      <c r="AB1174" t="s">
        <v>374</v>
      </c>
      <c r="AC1174" t="s">
        <v>758</v>
      </c>
    </row>
    <row r="1175" spans="1:32" x14ac:dyDescent="0.25">
      <c r="A1175">
        <v>3</v>
      </c>
      <c r="B1175" t="s">
        <v>384</v>
      </c>
      <c r="C1175" t="s">
        <v>201</v>
      </c>
      <c r="D1175">
        <v>6.5529999999999999</v>
      </c>
      <c r="G1175" s="1" t="s">
        <v>187</v>
      </c>
      <c r="H1175" s="1" t="s">
        <v>81</v>
      </c>
      <c r="I1175" s="1" t="s">
        <v>71</v>
      </c>
      <c r="J1175">
        <v>10</v>
      </c>
      <c r="K1175" t="s">
        <v>60</v>
      </c>
      <c r="L1175">
        <v>6262</v>
      </c>
      <c r="M1175" s="19">
        <v>0.43193287037037037</v>
      </c>
      <c r="N1175" s="20">
        <v>9.1916349999999994E-2</v>
      </c>
      <c r="O1175">
        <v>6.407</v>
      </c>
      <c r="Q1175" s="19">
        <v>0.4742939814814815</v>
      </c>
      <c r="R1175" s="20">
        <v>6.7099820000000004E-2</v>
      </c>
      <c r="T1175" s="20"/>
      <c r="W1175" s="1" t="s">
        <v>220</v>
      </c>
      <c r="AB1175" t="s">
        <v>86</v>
      </c>
      <c r="AC1175" t="s">
        <v>759</v>
      </c>
      <c r="AF1175" t="s">
        <v>382</v>
      </c>
    </row>
    <row r="1176" spans="1:32" x14ac:dyDescent="0.25">
      <c r="A1176">
        <v>4</v>
      </c>
      <c r="B1176" t="s">
        <v>384</v>
      </c>
      <c r="C1176" t="s">
        <v>58</v>
      </c>
      <c r="D1176">
        <v>3.8679999999999999</v>
      </c>
      <c r="G1176" s="1" t="s">
        <v>87</v>
      </c>
      <c r="H1176" s="1" t="s">
        <v>81</v>
      </c>
      <c r="I1176" s="1" t="s">
        <v>71</v>
      </c>
      <c r="J1176">
        <v>25</v>
      </c>
      <c r="K1176" t="s">
        <v>60</v>
      </c>
      <c r="L1176">
        <v>6262</v>
      </c>
      <c r="M1176" s="19">
        <v>0.43263888888888885</v>
      </c>
      <c r="N1176">
        <v>0.65062030000000004</v>
      </c>
      <c r="O1176">
        <v>3.2919999999999998</v>
      </c>
      <c r="Q1176" s="19">
        <v>0.4750462962962963</v>
      </c>
      <c r="R1176">
        <v>0.17846909999999999</v>
      </c>
      <c r="W1176" s="1" t="s">
        <v>220</v>
      </c>
      <c r="AB1176" t="s">
        <v>86</v>
      </c>
      <c r="AC1176" t="s">
        <v>760</v>
      </c>
      <c r="AF1176" t="s">
        <v>129</v>
      </c>
    </row>
    <row r="1177" spans="1:32" x14ac:dyDescent="0.25">
      <c r="A1177">
        <v>5</v>
      </c>
      <c r="B1177" t="s">
        <v>384</v>
      </c>
      <c r="C1177" t="s">
        <v>58</v>
      </c>
      <c r="D1177">
        <v>4.2279999999999998</v>
      </c>
      <c r="G1177" s="1" t="s">
        <v>187</v>
      </c>
      <c r="H1177" s="1" t="s">
        <v>81</v>
      </c>
      <c r="I1177" s="1" t="s">
        <v>71</v>
      </c>
      <c r="J1177">
        <v>10</v>
      </c>
      <c r="K1177" t="s">
        <v>60</v>
      </c>
      <c r="L1177">
        <v>6262</v>
      </c>
      <c r="M1177" s="19">
        <v>0.43361111111111111</v>
      </c>
      <c r="N1177" s="20">
        <v>9.8182210000000006E-2</v>
      </c>
      <c r="O1177">
        <v>4.1429999999999998</v>
      </c>
      <c r="Q1177" s="19">
        <v>0.47585648148148146</v>
      </c>
      <c r="R1177" s="20">
        <v>8.0056939999999993E-2</v>
      </c>
      <c r="S1177" s="87">
        <v>4.12</v>
      </c>
      <c r="T1177" s="20"/>
      <c r="U1177" s="19">
        <v>0.28999999999999998</v>
      </c>
      <c r="V1177">
        <v>0.15038779999999999</v>
      </c>
      <c r="W1177" s="1" t="s">
        <v>220</v>
      </c>
      <c r="AB1177" t="s">
        <v>85</v>
      </c>
      <c r="AC1177" t="s">
        <v>761</v>
      </c>
      <c r="AF1177" t="s">
        <v>236</v>
      </c>
    </row>
    <row r="1178" spans="1:32" x14ac:dyDescent="0.25">
      <c r="A1178">
        <v>6</v>
      </c>
      <c r="B1178" t="s">
        <v>384</v>
      </c>
      <c r="C1178" t="s">
        <v>58</v>
      </c>
      <c r="D1178">
        <v>7.64</v>
      </c>
      <c r="G1178" s="1" t="s">
        <v>187</v>
      </c>
      <c r="H1178" s="1" t="s">
        <v>81</v>
      </c>
      <c r="I1178" s="1" t="s">
        <v>71</v>
      </c>
      <c r="J1178">
        <v>10</v>
      </c>
      <c r="K1178" t="s">
        <v>60</v>
      </c>
      <c r="L1178">
        <v>6262</v>
      </c>
      <c r="M1178" s="19">
        <v>0.43446759259259254</v>
      </c>
      <c r="N1178" s="20">
        <v>3.9442310000000001E-2</v>
      </c>
      <c r="O1178">
        <v>7.0309999999999997</v>
      </c>
      <c r="Q1178" s="19">
        <v>0.47662037037037036</v>
      </c>
      <c r="R1178" s="20">
        <v>2.9959989999999999E-2</v>
      </c>
      <c r="T1178" s="20"/>
      <c r="W1178" s="1" t="s">
        <v>220</v>
      </c>
      <c r="AB1178" t="s">
        <v>374</v>
      </c>
      <c r="AC1178" t="s">
        <v>762</v>
      </c>
    </row>
    <row r="1179" spans="1:32" x14ac:dyDescent="0.25">
      <c r="A1179">
        <v>7</v>
      </c>
      <c r="B1179" t="s">
        <v>384</v>
      </c>
      <c r="C1179" t="s">
        <v>58</v>
      </c>
      <c r="D1179">
        <v>8.8940000000000001</v>
      </c>
      <c r="G1179" s="1" t="s">
        <v>187</v>
      </c>
      <c r="H1179" s="1" t="s">
        <v>81</v>
      </c>
      <c r="I1179" s="1" t="s">
        <v>71</v>
      </c>
      <c r="J1179">
        <v>10</v>
      </c>
      <c r="K1179" t="s">
        <v>60</v>
      </c>
      <c r="L1179">
        <v>6262</v>
      </c>
      <c r="M1179" s="19">
        <v>0.43534722222222227</v>
      </c>
      <c r="N1179">
        <v>0.14469389999999999</v>
      </c>
      <c r="O1179">
        <v>8.7889999999999997</v>
      </c>
      <c r="Q1179" s="19">
        <v>0.47736111111111112</v>
      </c>
      <c r="R1179">
        <v>0.13520399999999999</v>
      </c>
      <c r="W1179" s="1" t="s">
        <v>220</v>
      </c>
      <c r="AB1179" t="s">
        <v>374</v>
      </c>
      <c r="AC1179" t="s">
        <v>763</v>
      </c>
    </row>
    <row r="1180" spans="1:32" x14ac:dyDescent="0.25">
      <c r="A1180">
        <v>8</v>
      </c>
      <c r="B1180" t="s">
        <v>384</v>
      </c>
      <c r="C1180" t="s">
        <v>58</v>
      </c>
      <c r="D1180">
        <v>7.1079999999999997</v>
      </c>
      <c r="G1180" s="1" t="s">
        <v>187</v>
      </c>
      <c r="H1180" s="1" t="s">
        <v>81</v>
      </c>
      <c r="I1180" s="1" t="s">
        <v>71</v>
      </c>
      <c r="J1180">
        <v>10</v>
      </c>
      <c r="K1180" t="s">
        <v>60</v>
      </c>
      <c r="L1180">
        <v>6262</v>
      </c>
      <c r="M1180" s="19">
        <v>0.43615740740740744</v>
      </c>
      <c r="N1180">
        <v>0.1101157</v>
      </c>
      <c r="O1180">
        <v>7.0149999999999997</v>
      </c>
      <c r="Q1180" s="19">
        <v>0.47815972222222225</v>
      </c>
      <c r="R1180" s="20">
        <v>5.729223E-2</v>
      </c>
      <c r="T1180" s="20"/>
      <c r="W1180" s="1" t="s">
        <v>220</v>
      </c>
      <c r="AB1180" t="s">
        <v>374</v>
      </c>
      <c r="AC1180" t="s">
        <v>764</v>
      </c>
    </row>
    <row r="1181" spans="1:32" x14ac:dyDescent="0.25">
      <c r="A1181">
        <v>9</v>
      </c>
      <c r="B1181" t="s">
        <v>384</v>
      </c>
      <c r="C1181" t="s">
        <v>58</v>
      </c>
      <c r="D1181">
        <v>7.2130000000000001</v>
      </c>
      <c r="G1181" s="1" t="s">
        <v>187</v>
      </c>
      <c r="H1181" s="1" t="s">
        <v>81</v>
      </c>
      <c r="I1181" s="1" t="s">
        <v>71</v>
      </c>
      <c r="J1181">
        <v>10</v>
      </c>
      <c r="K1181" t="s">
        <v>60</v>
      </c>
      <c r="L1181">
        <v>6262</v>
      </c>
      <c r="M1181" s="19">
        <v>0.43687499999999996</v>
      </c>
      <c r="N1181">
        <v>0.1828079</v>
      </c>
      <c r="O1181">
        <v>7.1580000000000004</v>
      </c>
      <c r="Q1181" s="19">
        <v>0.47891203703703705</v>
      </c>
      <c r="R1181" s="20">
        <v>6.7415920000000004E-2</v>
      </c>
      <c r="T1181" s="20"/>
      <c r="W1181" s="1" t="s">
        <v>220</v>
      </c>
      <c r="AB1181" t="s">
        <v>86</v>
      </c>
      <c r="AC1181" t="s">
        <v>765</v>
      </c>
      <c r="AF1181" t="s">
        <v>378</v>
      </c>
    </row>
    <row r="1182" spans="1:32" x14ac:dyDescent="0.25">
      <c r="A1182">
        <v>10</v>
      </c>
      <c r="B1182" t="s">
        <v>384</v>
      </c>
      <c r="C1182" t="s">
        <v>58</v>
      </c>
      <c r="D1182">
        <v>8.82</v>
      </c>
      <c r="G1182" s="1" t="s">
        <v>187</v>
      </c>
      <c r="H1182" s="1" t="s">
        <v>81</v>
      </c>
      <c r="I1182" s="1" t="s">
        <v>71</v>
      </c>
      <c r="J1182">
        <v>10</v>
      </c>
      <c r="K1182" t="s">
        <v>60</v>
      </c>
      <c r="L1182">
        <v>6262</v>
      </c>
      <c r="M1182" s="19">
        <v>0.43768518518518523</v>
      </c>
      <c r="N1182">
        <v>0.1490496</v>
      </c>
      <c r="O1182">
        <v>8.5190000000000001</v>
      </c>
      <c r="Q1182" s="19">
        <v>0.47959490740740746</v>
      </c>
      <c r="R1182">
        <v>0.10354240000000001</v>
      </c>
      <c r="W1182" s="1" t="s">
        <v>220</v>
      </c>
      <c r="AB1182" t="s">
        <v>86</v>
      </c>
      <c r="AC1182" t="s">
        <v>766</v>
      </c>
      <c r="AF1182" t="s">
        <v>177</v>
      </c>
    </row>
    <row r="1183" spans="1:32" x14ac:dyDescent="0.25">
      <c r="A1183">
        <v>11</v>
      </c>
      <c r="B1183" t="s">
        <v>384</v>
      </c>
      <c r="C1183" t="s">
        <v>58</v>
      </c>
      <c r="D1183">
        <v>6.8890000000000002</v>
      </c>
      <c r="G1183" s="1" t="s">
        <v>187</v>
      </c>
      <c r="H1183" s="1" t="s">
        <v>81</v>
      </c>
      <c r="I1183" s="1" t="s">
        <v>71</v>
      </c>
      <c r="J1183">
        <v>10</v>
      </c>
      <c r="K1183" t="s">
        <v>60</v>
      </c>
      <c r="L1183">
        <v>6262</v>
      </c>
      <c r="M1183" s="19">
        <v>0.43853009259259257</v>
      </c>
      <c r="N1183">
        <v>0.5322983</v>
      </c>
      <c r="O1183">
        <v>6.7619999999999996</v>
      </c>
      <c r="Q1183" s="19">
        <v>0.48031249999999998</v>
      </c>
      <c r="R1183">
        <v>0.3020603</v>
      </c>
      <c r="W1183" s="1" t="s">
        <v>220</v>
      </c>
      <c r="AB1183" t="s">
        <v>374</v>
      </c>
      <c r="AC1183" t="s">
        <v>767</v>
      </c>
    </row>
    <row r="1184" spans="1:32" x14ac:dyDescent="0.25">
      <c r="A1184">
        <v>12</v>
      </c>
      <c r="B1184" t="s">
        <v>384</v>
      </c>
      <c r="C1184" t="s">
        <v>59</v>
      </c>
      <c r="D1184">
        <v>10.754</v>
      </c>
      <c r="G1184" s="1" t="s">
        <v>187</v>
      </c>
      <c r="H1184" s="1" t="s">
        <v>81</v>
      </c>
      <c r="I1184" s="1" t="s">
        <v>71</v>
      </c>
      <c r="J1184">
        <v>10</v>
      </c>
      <c r="K1184" t="s">
        <v>60</v>
      </c>
      <c r="L1184">
        <v>6262</v>
      </c>
      <c r="M1184" s="19">
        <v>0.43950231481481478</v>
      </c>
      <c r="N1184">
        <v>0.1216599</v>
      </c>
      <c r="O1184">
        <v>10.576000000000001</v>
      </c>
      <c r="Q1184" s="19">
        <v>0.48118055555555556</v>
      </c>
      <c r="R1184">
        <v>0.16546620000000001</v>
      </c>
      <c r="W1184" s="1" t="s">
        <v>220</v>
      </c>
      <c r="AB1184" t="s">
        <v>374</v>
      </c>
      <c r="AC1184" t="s">
        <v>768</v>
      </c>
    </row>
    <row r="1185" spans="1:32" x14ac:dyDescent="0.25">
      <c r="A1185">
        <v>13</v>
      </c>
      <c r="B1185" t="s">
        <v>384</v>
      </c>
      <c r="C1185" t="s">
        <v>201</v>
      </c>
      <c r="D1185">
        <v>9.2189999999999994</v>
      </c>
      <c r="G1185" s="1" t="s">
        <v>187</v>
      </c>
      <c r="H1185" s="1" t="s">
        <v>81</v>
      </c>
      <c r="I1185" s="1" t="s">
        <v>71</v>
      </c>
      <c r="J1185">
        <v>10</v>
      </c>
      <c r="K1185" t="s">
        <v>60</v>
      </c>
      <c r="L1185">
        <v>6262</v>
      </c>
      <c r="M1185" s="19">
        <v>0.44027777777777777</v>
      </c>
      <c r="N1185">
        <v>0.18624540000000001</v>
      </c>
      <c r="O1185">
        <v>9.1560000000000006</v>
      </c>
      <c r="Q1185" s="19">
        <v>0.48194444444444445</v>
      </c>
      <c r="R1185">
        <v>0.1381791</v>
      </c>
      <c r="S1185" s="87">
        <v>9.0749999999999993</v>
      </c>
      <c r="U1185" s="19">
        <v>0.2908101851851852</v>
      </c>
      <c r="V1185">
        <v>0.12474150000000001</v>
      </c>
      <c r="W1185" s="1" t="s">
        <v>220</v>
      </c>
      <c r="AB1185" t="s">
        <v>85</v>
      </c>
      <c r="AC1185" t="s">
        <v>769</v>
      </c>
      <c r="AF1185" t="s">
        <v>461</v>
      </c>
    </row>
    <row r="1186" spans="1:32" x14ac:dyDescent="0.25">
      <c r="A1186">
        <v>14</v>
      </c>
      <c r="B1186" t="s">
        <v>384</v>
      </c>
      <c r="C1186" t="s">
        <v>201</v>
      </c>
      <c r="D1186">
        <v>9.3559999999999999</v>
      </c>
      <c r="G1186" s="1" t="s">
        <v>187</v>
      </c>
      <c r="H1186" s="1" t="s">
        <v>81</v>
      </c>
      <c r="I1186" s="1" t="s">
        <v>71</v>
      </c>
      <c r="J1186">
        <v>10</v>
      </c>
      <c r="K1186" t="s">
        <v>60</v>
      </c>
      <c r="L1186">
        <v>6262</v>
      </c>
      <c r="M1186" s="19">
        <v>0.44107638888888889</v>
      </c>
      <c r="N1186">
        <v>0.19425400000000001</v>
      </c>
      <c r="O1186">
        <v>9.31</v>
      </c>
      <c r="Q1186" s="19">
        <v>0.48268518518518522</v>
      </c>
      <c r="R1186" s="20">
        <v>8.6265679999999997E-2</v>
      </c>
      <c r="T1186" s="20"/>
      <c r="W1186" s="1" t="s">
        <v>220</v>
      </c>
      <c r="AB1186" t="s">
        <v>86</v>
      </c>
      <c r="AC1186" t="s">
        <v>770</v>
      </c>
      <c r="AF1186" t="s">
        <v>236</v>
      </c>
    </row>
    <row r="1187" spans="1:32" x14ac:dyDescent="0.25">
      <c r="A1187">
        <v>15</v>
      </c>
      <c r="B1187" t="s">
        <v>384</v>
      </c>
      <c r="C1187" t="s">
        <v>201</v>
      </c>
      <c r="D1187">
        <v>6.0519999999999996</v>
      </c>
      <c r="G1187" s="1" t="s">
        <v>187</v>
      </c>
      <c r="H1187" s="1" t="s">
        <v>81</v>
      </c>
      <c r="I1187" s="1" t="s">
        <v>71</v>
      </c>
      <c r="J1187">
        <v>10</v>
      </c>
      <c r="K1187" t="s">
        <v>60</v>
      </c>
      <c r="L1187">
        <v>6262</v>
      </c>
      <c r="M1187" s="19">
        <v>0.4418171296296296</v>
      </c>
      <c r="N1187">
        <v>0.1177052</v>
      </c>
      <c r="O1187">
        <v>6.6219999999999999</v>
      </c>
      <c r="Q1187" s="19">
        <v>0.48342592592592593</v>
      </c>
      <c r="R1187">
        <v>0.1123879</v>
      </c>
      <c r="S1187" s="87">
        <v>6.5919999999999996</v>
      </c>
      <c r="U1187" s="19">
        <v>0.29158564814814814</v>
      </c>
      <c r="V1187">
        <v>0.1101873</v>
      </c>
      <c r="W1187" s="1" t="s">
        <v>220</v>
      </c>
      <c r="AB1187" t="s">
        <v>85</v>
      </c>
      <c r="AC1187" t="s">
        <v>771</v>
      </c>
      <c r="AF1187" t="s">
        <v>176</v>
      </c>
    </row>
    <row r="1188" spans="1:32" x14ac:dyDescent="0.25">
      <c r="A1188">
        <v>16</v>
      </c>
      <c r="B1188" t="s">
        <v>384</v>
      </c>
      <c r="C1188" t="s">
        <v>201</v>
      </c>
      <c r="D1188">
        <v>8.5690000000000008</v>
      </c>
      <c r="G1188" s="1" t="s">
        <v>187</v>
      </c>
      <c r="H1188" s="1" t="s">
        <v>81</v>
      </c>
      <c r="I1188" s="1" t="s">
        <v>71</v>
      </c>
      <c r="J1188">
        <v>10</v>
      </c>
      <c r="K1188" t="s">
        <v>60</v>
      </c>
      <c r="L1188">
        <v>6262</v>
      </c>
      <c r="M1188" s="19">
        <v>0.44268518518518518</v>
      </c>
      <c r="N1188">
        <v>0.12382840000000001</v>
      </c>
      <c r="O1188">
        <v>8.5129999999999999</v>
      </c>
      <c r="Q1188" s="19">
        <v>0.48429398148148151</v>
      </c>
      <c r="R1188" s="20">
        <v>7.2858359999999997E-2</v>
      </c>
      <c r="T1188" s="20"/>
      <c r="W1188" s="1" t="s">
        <v>220</v>
      </c>
      <c r="AB1188" t="s">
        <v>374</v>
      </c>
      <c r="AC1188" t="s">
        <v>772</v>
      </c>
    </row>
    <row r="1189" spans="1:32" x14ac:dyDescent="0.25">
      <c r="A1189">
        <v>17</v>
      </c>
      <c r="B1189" t="s">
        <v>384</v>
      </c>
      <c r="C1189" t="s">
        <v>201</v>
      </c>
      <c r="D1189">
        <v>8.5559999999999992</v>
      </c>
      <c r="G1189" s="1" t="s">
        <v>187</v>
      </c>
      <c r="H1189" s="1" t="s">
        <v>81</v>
      </c>
      <c r="I1189" s="1" t="s">
        <v>71</v>
      </c>
      <c r="J1189">
        <v>10</v>
      </c>
      <c r="K1189" t="s">
        <v>60</v>
      </c>
      <c r="L1189">
        <v>6262</v>
      </c>
      <c r="M1189" s="19">
        <v>0.44344907407407402</v>
      </c>
      <c r="N1189">
        <v>7.0182300000000003E-2</v>
      </c>
      <c r="O1189">
        <v>8.5150000000000006</v>
      </c>
      <c r="Q1189" s="19">
        <v>0.48495370370370372</v>
      </c>
      <c r="R1189" s="20">
        <v>5.7349049999999999E-2</v>
      </c>
      <c r="T1189" s="20"/>
      <c r="W1189" s="1" t="s">
        <v>220</v>
      </c>
      <c r="AB1189" t="s">
        <v>374</v>
      </c>
      <c r="AC1189" t="s">
        <v>773</v>
      </c>
    </row>
    <row r="1190" spans="1:32" x14ac:dyDescent="0.25">
      <c r="A1190">
        <v>18</v>
      </c>
      <c r="B1190" t="s">
        <v>384</v>
      </c>
      <c r="C1190" t="s">
        <v>58</v>
      </c>
      <c r="D1190">
        <v>5.0149999999999997</v>
      </c>
      <c r="G1190" s="1" t="s">
        <v>87</v>
      </c>
      <c r="H1190" s="1" t="s">
        <v>81</v>
      </c>
      <c r="I1190" s="1" t="s">
        <v>71</v>
      </c>
      <c r="J1190">
        <v>25</v>
      </c>
      <c r="K1190" t="s">
        <v>60</v>
      </c>
      <c r="L1190">
        <v>6262</v>
      </c>
      <c r="M1190" s="19">
        <v>0.44418981481481484</v>
      </c>
      <c r="N1190">
        <v>0.12599350000000001</v>
      </c>
      <c r="O1190">
        <v>4.6950000000000003</v>
      </c>
      <c r="Q1190" s="19">
        <v>0.48557870370370365</v>
      </c>
      <c r="R1190" s="20">
        <v>1.5913570000000001E-3</v>
      </c>
      <c r="T1190" s="20"/>
      <c r="W1190" s="1" t="s">
        <v>220</v>
      </c>
      <c r="AB1190" t="s">
        <v>374</v>
      </c>
      <c r="AC1190" t="s">
        <v>774</v>
      </c>
    </row>
    <row r="1191" spans="1:32" x14ac:dyDescent="0.25">
      <c r="A1191">
        <v>19</v>
      </c>
      <c r="B1191" t="s">
        <v>384</v>
      </c>
      <c r="C1191" t="s">
        <v>58</v>
      </c>
      <c r="D1191">
        <v>4.9059999999999997</v>
      </c>
      <c r="G1191" s="1" t="s">
        <v>187</v>
      </c>
      <c r="H1191" s="1" t="s">
        <v>81</v>
      </c>
      <c r="I1191" s="1" t="s">
        <v>71</v>
      </c>
      <c r="J1191">
        <v>10</v>
      </c>
      <c r="K1191" t="s">
        <v>60</v>
      </c>
      <c r="L1191">
        <v>6262</v>
      </c>
      <c r="M1191" s="19">
        <v>0.44491898148148151</v>
      </c>
      <c r="N1191">
        <v>0.74829590000000001</v>
      </c>
      <c r="O1191">
        <v>4.7610000000000001</v>
      </c>
      <c r="Q1191" s="19">
        <v>0.48648148148148151</v>
      </c>
      <c r="R1191">
        <v>0.63650549999999995</v>
      </c>
      <c r="W1191" s="1" t="s">
        <v>220</v>
      </c>
      <c r="AB1191" t="s">
        <v>86</v>
      </c>
      <c r="AC1191" t="s">
        <v>775</v>
      </c>
      <c r="AF1191" t="s">
        <v>392</v>
      </c>
    </row>
    <row r="1192" spans="1:32" x14ac:dyDescent="0.25">
      <c r="A1192">
        <v>20</v>
      </c>
      <c r="B1192" t="s">
        <v>384</v>
      </c>
      <c r="C1192" t="s">
        <v>58</v>
      </c>
      <c r="D1192">
        <v>7.444</v>
      </c>
      <c r="G1192" s="1" t="s">
        <v>187</v>
      </c>
      <c r="H1192" s="1" t="s">
        <v>81</v>
      </c>
      <c r="I1192" s="1" t="s">
        <v>71</v>
      </c>
      <c r="J1192">
        <v>10</v>
      </c>
      <c r="K1192" t="s">
        <v>60</v>
      </c>
      <c r="L1192">
        <v>6262</v>
      </c>
      <c r="M1192" s="19">
        <v>0.44579861111111113</v>
      </c>
      <c r="N1192" s="20">
        <v>9.212236E-2</v>
      </c>
      <c r="O1192">
        <v>7.3890000000000002</v>
      </c>
      <c r="Q1192" s="19">
        <v>0.48731481481481481</v>
      </c>
      <c r="R1192">
        <v>0.10410990000000001</v>
      </c>
      <c r="S1192" s="87">
        <v>7.3159999999999998</v>
      </c>
      <c r="U1192" s="19">
        <v>0.29236111111111113</v>
      </c>
      <c r="V1192" s="20">
        <v>9.6880910000000001E-2</v>
      </c>
      <c r="W1192" s="1" t="s">
        <v>220</v>
      </c>
      <c r="AB1192" t="s">
        <v>85</v>
      </c>
      <c r="AC1192" t="s">
        <v>776</v>
      </c>
      <c r="AF1192" t="s">
        <v>154</v>
      </c>
    </row>
    <row r="1193" spans="1:32" x14ac:dyDescent="0.25">
      <c r="A1193">
        <v>21</v>
      </c>
      <c r="B1193" t="s">
        <v>384</v>
      </c>
      <c r="C1193" t="s">
        <v>58</v>
      </c>
      <c r="D1193">
        <v>5.8129999999999997</v>
      </c>
      <c r="G1193" s="1" t="s">
        <v>187</v>
      </c>
      <c r="H1193" s="1" t="s">
        <v>81</v>
      </c>
      <c r="I1193" s="1" t="s">
        <v>71</v>
      </c>
      <c r="J1193">
        <v>10</v>
      </c>
      <c r="K1193" t="s">
        <v>60</v>
      </c>
      <c r="L1193">
        <v>6262</v>
      </c>
      <c r="M1193" s="19">
        <v>0.44658564814814811</v>
      </c>
      <c r="N1193">
        <v>0.92521350000000002</v>
      </c>
      <c r="O1193">
        <v>5.734</v>
      </c>
      <c r="Q1193" s="19">
        <v>0.48797453703703703</v>
      </c>
      <c r="R1193">
        <v>0.81784769999999996</v>
      </c>
      <c r="S1193" s="87">
        <v>5.6139999999999999</v>
      </c>
      <c r="U1193" s="19">
        <v>0.29310185185185184</v>
      </c>
      <c r="V1193">
        <v>0.1355199</v>
      </c>
      <c r="W1193" s="1" t="s">
        <v>220</v>
      </c>
      <c r="AB1193" t="s">
        <v>85</v>
      </c>
      <c r="AC1193" t="s">
        <v>777</v>
      </c>
      <c r="AF1193" t="s">
        <v>151</v>
      </c>
    </row>
    <row r="1194" spans="1:32" x14ac:dyDescent="0.25">
      <c r="A1194">
        <v>22</v>
      </c>
      <c r="B1194" t="s">
        <v>384</v>
      </c>
      <c r="C1194" t="s">
        <v>58</v>
      </c>
      <c r="D1194">
        <v>2.7360000000000002</v>
      </c>
      <c r="G1194" s="1" t="s">
        <v>187</v>
      </c>
      <c r="H1194" s="1" t="s">
        <v>81</v>
      </c>
      <c r="I1194" s="1" t="s">
        <v>71</v>
      </c>
      <c r="J1194">
        <v>10</v>
      </c>
      <c r="K1194" t="s">
        <v>60</v>
      </c>
      <c r="L1194">
        <v>6262</v>
      </c>
      <c r="M1194" s="19">
        <v>0.44747685185185188</v>
      </c>
      <c r="N1194" s="20">
        <v>2.3666880000000001E-2</v>
      </c>
      <c r="O1194">
        <v>2.38</v>
      </c>
      <c r="Q1194" s="19">
        <v>0.48881944444444447</v>
      </c>
      <c r="R1194" s="20">
        <v>1.278428E-2</v>
      </c>
      <c r="S1194" s="87">
        <v>2.3079999999999998</v>
      </c>
      <c r="T1194" s="20"/>
      <c r="U1194" s="19">
        <v>0.29390046296296296</v>
      </c>
      <c r="V1194" s="20">
        <v>1.9534429999999998E-2</v>
      </c>
      <c r="W1194" s="1" t="s">
        <v>220</v>
      </c>
      <c r="AB1194" t="s">
        <v>85</v>
      </c>
      <c r="AC1194" t="s">
        <v>778</v>
      </c>
      <c r="AF1194" t="s">
        <v>129</v>
      </c>
    </row>
    <row r="1195" spans="1:32" x14ac:dyDescent="0.25">
      <c r="A1195">
        <v>23</v>
      </c>
      <c r="B1195" t="s">
        <v>384</v>
      </c>
      <c r="C1195" t="s">
        <v>201</v>
      </c>
      <c r="D1195">
        <v>5.6470000000000002</v>
      </c>
      <c r="G1195" s="1" t="s">
        <v>187</v>
      </c>
      <c r="H1195" s="1" t="s">
        <v>81</v>
      </c>
      <c r="I1195" s="1" t="s">
        <v>71</v>
      </c>
      <c r="J1195">
        <v>10</v>
      </c>
      <c r="K1195" t="s">
        <v>60</v>
      </c>
      <c r="L1195">
        <v>6262</v>
      </c>
      <c r="M1195" s="19">
        <v>0.44822916666666668</v>
      </c>
      <c r="N1195">
        <v>0.1208277</v>
      </c>
      <c r="O1195">
        <v>5.593</v>
      </c>
      <c r="Q1195" s="19">
        <v>0.50244212962962964</v>
      </c>
      <c r="R1195">
        <v>0.1039491</v>
      </c>
      <c r="S1195" s="87">
        <v>5.5309999999999997</v>
      </c>
      <c r="U1195" s="19">
        <v>0.29471064814814812</v>
      </c>
      <c r="V1195">
        <v>0.1271833</v>
      </c>
      <c r="W1195" s="1" t="s">
        <v>220</v>
      </c>
      <c r="AB1195" t="s">
        <v>85</v>
      </c>
      <c r="AC1195" t="s">
        <v>779</v>
      </c>
      <c r="AF1195" t="s">
        <v>130</v>
      </c>
    </row>
    <row r="1196" spans="1:32" x14ac:dyDescent="0.25">
      <c r="A1196">
        <v>24</v>
      </c>
      <c r="B1196" t="s">
        <v>384</v>
      </c>
      <c r="C1196" t="s">
        <v>58</v>
      </c>
      <c r="D1196">
        <v>6.9020000000000001</v>
      </c>
      <c r="G1196" s="1" t="s">
        <v>187</v>
      </c>
      <c r="H1196" s="1" t="s">
        <v>81</v>
      </c>
      <c r="I1196" s="1" t="s">
        <v>71</v>
      </c>
      <c r="J1196">
        <v>10</v>
      </c>
      <c r="K1196" t="s">
        <v>60</v>
      </c>
      <c r="L1196">
        <v>6262</v>
      </c>
      <c r="M1196" s="19">
        <v>0.44899305555555552</v>
      </c>
      <c r="N1196">
        <v>0.13241720000000001</v>
      </c>
      <c r="O1196">
        <v>6.86</v>
      </c>
      <c r="Q1196" s="19">
        <v>0.50329861111111118</v>
      </c>
      <c r="R1196">
        <v>0.1156889</v>
      </c>
      <c r="W1196" s="1" t="s">
        <v>220</v>
      </c>
      <c r="AB1196" t="s">
        <v>374</v>
      </c>
      <c r="AC1196" t="s">
        <v>780</v>
      </c>
    </row>
    <row r="1197" spans="1:32" x14ac:dyDescent="0.25">
      <c r="A1197">
        <v>25</v>
      </c>
      <c r="B1197" t="s">
        <v>384</v>
      </c>
      <c r="C1197" t="s">
        <v>58</v>
      </c>
      <c r="D1197">
        <v>4.9969999999999999</v>
      </c>
      <c r="G1197" s="1" t="s">
        <v>187</v>
      </c>
      <c r="H1197" s="1" t="s">
        <v>81</v>
      </c>
      <c r="I1197" s="1" t="s">
        <v>71</v>
      </c>
      <c r="J1197">
        <v>10</v>
      </c>
      <c r="K1197" t="s">
        <v>60</v>
      </c>
      <c r="L1197">
        <v>6262</v>
      </c>
      <c r="M1197" s="19">
        <v>0.44988425925925929</v>
      </c>
      <c r="N1197" s="20">
        <v>8.1108730000000004E-2</v>
      </c>
      <c r="O1197">
        <v>4.9829999999999997</v>
      </c>
      <c r="Q1197" s="19">
        <v>0.50428240740740737</v>
      </c>
      <c r="R1197" s="20">
        <v>4.4572809999999997E-2</v>
      </c>
      <c r="S1197" s="87">
        <v>4.9580000000000002</v>
      </c>
      <c r="T1197" s="20"/>
      <c r="U1197" s="19">
        <v>0.29554398148148148</v>
      </c>
      <c r="V1197" s="20">
        <v>8.3964819999999996E-2</v>
      </c>
      <c r="W1197" s="1" t="s">
        <v>220</v>
      </c>
      <c r="AB1197" t="s">
        <v>85</v>
      </c>
      <c r="AC1197" t="s">
        <v>781</v>
      </c>
      <c r="AF1197" t="s">
        <v>133</v>
      </c>
    </row>
    <row r="1198" spans="1:32" x14ac:dyDescent="0.25">
      <c r="A1198">
        <v>26</v>
      </c>
      <c r="B1198" t="s">
        <v>384</v>
      </c>
      <c r="C1198" t="s">
        <v>58</v>
      </c>
      <c r="D1198">
        <v>3.8620000000000001</v>
      </c>
      <c r="G1198" s="1" t="s">
        <v>187</v>
      </c>
      <c r="H1198" s="1" t="s">
        <v>81</v>
      </c>
      <c r="I1198" s="1" t="s">
        <v>71</v>
      </c>
      <c r="J1198">
        <v>10</v>
      </c>
      <c r="K1198" t="s">
        <v>60</v>
      </c>
      <c r="L1198">
        <v>6262</v>
      </c>
      <c r="M1198" s="19">
        <v>0.45068287037037041</v>
      </c>
      <c r="N1198">
        <v>0.15521650000000001</v>
      </c>
      <c r="O1198">
        <v>3.86</v>
      </c>
      <c r="Q1198" s="19">
        <v>0.50496527777777778</v>
      </c>
      <c r="R1198">
        <v>0.1447078</v>
      </c>
      <c r="W1198" s="1" t="s">
        <v>220</v>
      </c>
      <c r="AB1198" t="s">
        <v>86</v>
      </c>
      <c r="AC1198" t="s">
        <v>782</v>
      </c>
      <c r="AF1198" t="s">
        <v>381</v>
      </c>
    </row>
    <row r="1199" spans="1:32" x14ac:dyDescent="0.25">
      <c r="A1199">
        <v>27</v>
      </c>
      <c r="B1199" t="s">
        <v>384</v>
      </c>
      <c r="C1199" t="s">
        <v>59</v>
      </c>
      <c r="D1199">
        <v>7.4770000000000003</v>
      </c>
      <c r="G1199" s="1" t="s">
        <v>187</v>
      </c>
      <c r="H1199" s="1" t="s">
        <v>81</v>
      </c>
      <c r="I1199" s="1" t="s">
        <v>71</v>
      </c>
      <c r="J1199">
        <v>10</v>
      </c>
      <c r="K1199" t="s">
        <v>60</v>
      </c>
      <c r="L1199">
        <v>6262</v>
      </c>
      <c r="M1199" s="19">
        <v>0.45151620370370371</v>
      </c>
      <c r="N1199">
        <v>0.1090928</v>
      </c>
      <c r="O1199">
        <v>7.343</v>
      </c>
      <c r="Q1199" s="19">
        <v>0.50583333333333336</v>
      </c>
      <c r="R1199">
        <v>8.5734000000000005E-2</v>
      </c>
      <c r="W1199" s="1" t="s">
        <v>220</v>
      </c>
      <c r="AB1199" t="s">
        <v>86</v>
      </c>
      <c r="AC1199" t="s">
        <v>783</v>
      </c>
      <c r="AF1199" t="s">
        <v>134</v>
      </c>
    </row>
    <row r="1200" spans="1:32" x14ac:dyDescent="0.25">
      <c r="A1200">
        <v>28</v>
      </c>
      <c r="B1200" t="s">
        <v>384</v>
      </c>
      <c r="C1200" t="s">
        <v>201</v>
      </c>
      <c r="D1200">
        <v>7.1159999999999997</v>
      </c>
      <c r="G1200" s="1" t="s">
        <v>187</v>
      </c>
      <c r="H1200" s="1" t="s">
        <v>81</v>
      </c>
      <c r="I1200" s="1" t="s">
        <v>71</v>
      </c>
      <c r="J1200">
        <v>10</v>
      </c>
      <c r="K1200" t="s">
        <v>60</v>
      </c>
      <c r="L1200">
        <v>6262</v>
      </c>
      <c r="M1200" s="19">
        <v>0.4522916666666667</v>
      </c>
      <c r="N1200">
        <v>0.1519279</v>
      </c>
      <c r="O1200">
        <v>7.07</v>
      </c>
      <c r="Q1200" s="19">
        <v>0.50660879629629629</v>
      </c>
      <c r="R1200" s="20">
        <v>8.5699609999999996E-2</v>
      </c>
      <c r="S1200" s="87">
        <v>7.0359999999999996</v>
      </c>
      <c r="T1200" s="20"/>
      <c r="U1200" s="19">
        <v>0.29649305555555555</v>
      </c>
      <c r="V1200" s="20">
        <v>9.8087060000000004E-2</v>
      </c>
      <c r="W1200" s="1" t="s">
        <v>220</v>
      </c>
      <c r="AB1200" t="s">
        <v>85</v>
      </c>
      <c r="AC1200" t="s">
        <v>784</v>
      </c>
      <c r="AF1200" t="s">
        <v>123</v>
      </c>
    </row>
    <row r="1201" spans="1:32" x14ac:dyDescent="0.25">
      <c r="A1201">
        <v>29</v>
      </c>
      <c r="B1201" t="s">
        <v>384</v>
      </c>
      <c r="C1201" t="s">
        <v>201</v>
      </c>
      <c r="D1201">
        <v>7.492</v>
      </c>
      <c r="G1201" s="1" t="s">
        <v>187</v>
      </c>
      <c r="H1201" s="1" t="s">
        <v>81</v>
      </c>
      <c r="I1201" s="1" t="s">
        <v>71</v>
      </c>
      <c r="J1201">
        <v>10</v>
      </c>
      <c r="K1201" t="s">
        <v>60</v>
      </c>
      <c r="L1201">
        <v>6262</v>
      </c>
      <c r="M1201" s="19">
        <v>0.45307870370370368</v>
      </c>
      <c r="N1201">
        <v>0.12259109999999999</v>
      </c>
      <c r="O1201">
        <v>7.4320000000000004</v>
      </c>
      <c r="Q1201" s="19">
        <v>0.50732638888888892</v>
      </c>
      <c r="R1201" s="20">
        <v>8.2060049999999995E-2</v>
      </c>
      <c r="T1201" s="20"/>
      <c r="W1201" s="1" t="s">
        <v>220</v>
      </c>
      <c r="AB1201" t="s">
        <v>374</v>
      </c>
      <c r="AC1201" t="s">
        <v>785</v>
      </c>
    </row>
    <row r="1202" spans="1:32" x14ac:dyDescent="0.25">
      <c r="A1202">
        <v>30</v>
      </c>
      <c r="B1202" t="s">
        <v>384</v>
      </c>
      <c r="C1202" t="s">
        <v>201</v>
      </c>
      <c r="D1202">
        <v>6.4539999999999997</v>
      </c>
      <c r="G1202" s="1" t="s">
        <v>187</v>
      </c>
      <c r="H1202" s="1" t="s">
        <v>81</v>
      </c>
      <c r="I1202" s="1" t="s">
        <v>71</v>
      </c>
      <c r="J1202">
        <v>10</v>
      </c>
      <c r="K1202" t="s">
        <v>60</v>
      </c>
      <c r="L1202">
        <v>6262</v>
      </c>
      <c r="M1202" s="19">
        <v>0.45385416666666667</v>
      </c>
      <c r="N1202" s="20">
        <v>7.0612430000000004E-2</v>
      </c>
      <c r="O1202">
        <v>6.4189999999999996</v>
      </c>
      <c r="Q1202" s="19">
        <v>0.50813657407407409</v>
      </c>
      <c r="R1202" s="20">
        <v>5.9322079999999999E-2</v>
      </c>
      <c r="S1202" s="87">
        <v>6.3949999999999996</v>
      </c>
      <c r="T1202" s="20"/>
      <c r="U1202" s="19">
        <v>0.29738425925925926</v>
      </c>
      <c r="V1202" s="20">
        <v>5.0724940000000003E-2</v>
      </c>
      <c r="W1202" s="1" t="s">
        <v>220</v>
      </c>
      <c r="AB1202" t="s">
        <v>85</v>
      </c>
      <c r="AC1202" t="s">
        <v>786</v>
      </c>
      <c r="AF1202" t="s">
        <v>145</v>
      </c>
    </row>
    <row r="1203" spans="1:32" x14ac:dyDescent="0.25">
      <c r="A1203">
        <v>31</v>
      </c>
      <c r="B1203" t="s">
        <v>384</v>
      </c>
      <c r="C1203" t="s">
        <v>201</v>
      </c>
      <c r="D1203">
        <v>7</v>
      </c>
      <c r="G1203" s="1" t="s">
        <v>187</v>
      </c>
      <c r="H1203" s="1" t="s">
        <v>81</v>
      </c>
      <c r="I1203" s="1" t="s">
        <v>71</v>
      </c>
      <c r="J1203">
        <v>10</v>
      </c>
      <c r="K1203" t="s">
        <v>60</v>
      </c>
      <c r="L1203">
        <v>6262</v>
      </c>
      <c r="M1203" s="19">
        <v>0.45456018518518521</v>
      </c>
      <c r="N1203">
        <v>0.8125405</v>
      </c>
      <c r="O1203">
        <v>6.8949999999999996</v>
      </c>
      <c r="Q1203" s="19">
        <v>0.50964120370370369</v>
      </c>
      <c r="R1203">
        <v>0.8550276</v>
      </c>
      <c r="W1203" s="1" t="s">
        <v>220</v>
      </c>
      <c r="AB1203" t="s">
        <v>374</v>
      </c>
      <c r="AC1203" t="s">
        <v>787</v>
      </c>
    </row>
    <row r="1204" spans="1:32" x14ac:dyDescent="0.25">
      <c r="A1204">
        <v>32</v>
      </c>
      <c r="B1204" t="s">
        <v>384</v>
      </c>
      <c r="C1204" t="s">
        <v>201</v>
      </c>
      <c r="D1204">
        <v>6.8929999999999998</v>
      </c>
      <c r="G1204" s="1" t="s">
        <v>187</v>
      </c>
      <c r="H1204" s="1" t="s">
        <v>81</v>
      </c>
      <c r="I1204" s="1" t="s">
        <v>71</v>
      </c>
      <c r="J1204">
        <v>10</v>
      </c>
      <c r="K1204" t="s">
        <v>60</v>
      </c>
      <c r="L1204">
        <v>6262</v>
      </c>
      <c r="M1204" s="19">
        <v>0.455625</v>
      </c>
      <c r="N1204" s="20">
        <v>9.3835879999999997E-2</v>
      </c>
      <c r="O1204">
        <v>6.8449999999999998</v>
      </c>
      <c r="Q1204" s="19">
        <v>0.51052083333333331</v>
      </c>
      <c r="R1204" s="20">
        <v>5.8869419999999999E-2</v>
      </c>
      <c r="T1204" s="20"/>
      <c r="W1204" s="1" t="s">
        <v>220</v>
      </c>
      <c r="AB1204" t="s">
        <v>374</v>
      </c>
      <c r="AC1204" t="s">
        <v>788</v>
      </c>
    </row>
    <row r="1205" spans="1:32" x14ac:dyDescent="0.25">
      <c r="A1205">
        <v>33</v>
      </c>
      <c r="B1205" t="s">
        <v>384</v>
      </c>
      <c r="C1205" t="s">
        <v>201</v>
      </c>
      <c r="D1205">
        <v>6.8259999999999996</v>
      </c>
      <c r="G1205" s="1" t="s">
        <v>187</v>
      </c>
      <c r="H1205" s="1" t="s">
        <v>81</v>
      </c>
      <c r="I1205" s="1" t="s">
        <v>71</v>
      </c>
      <c r="J1205">
        <v>10</v>
      </c>
      <c r="K1205" t="s">
        <v>60</v>
      </c>
      <c r="L1205">
        <v>6262</v>
      </c>
      <c r="M1205" s="19">
        <v>0.4563888888888889</v>
      </c>
      <c r="N1205">
        <v>0.16304379999999999</v>
      </c>
      <c r="O1205">
        <v>6.7919999999999998</v>
      </c>
      <c r="Q1205" s="19">
        <v>0.51121527777777775</v>
      </c>
      <c r="R1205" s="20">
        <v>8.1516149999999996E-2</v>
      </c>
      <c r="T1205" s="20"/>
      <c r="W1205" s="1" t="s">
        <v>220</v>
      </c>
      <c r="AB1205" t="s">
        <v>86</v>
      </c>
      <c r="AC1205" t="s">
        <v>789</v>
      </c>
      <c r="AF1205" t="s">
        <v>179</v>
      </c>
    </row>
    <row r="1206" spans="1:32" x14ac:dyDescent="0.25">
      <c r="A1206">
        <v>34</v>
      </c>
      <c r="B1206" t="s">
        <v>384</v>
      </c>
      <c r="C1206" t="s">
        <v>59</v>
      </c>
      <c r="D1206">
        <v>4.7149999999999999</v>
      </c>
      <c r="G1206" s="1" t="s">
        <v>187</v>
      </c>
      <c r="H1206" s="1" t="s">
        <v>81</v>
      </c>
      <c r="I1206" s="1" t="s">
        <v>71</v>
      </c>
      <c r="J1206">
        <v>10</v>
      </c>
      <c r="K1206" t="s">
        <v>60</v>
      </c>
      <c r="L1206">
        <v>6262</v>
      </c>
      <c r="M1206" s="19">
        <v>0.4571412037037037</v>
      </c>
      <c r="N1206">
        <v>0.1101207</v>
      </c>
      <c r="O1206">
        <v>4.625</v>
      </c>
      <c r="Q1206" s="19">
        <v>0.51200231481481484</v>
      </c>
      <c r="R1206">
        <v>0.108695</v>
      </c>
      <c r="S1206" s="87">
        <v>4.54</v>
      </c>
      <c r="U1206" s="19">
        <v>0.29810185185185184</v>
      </c>
      <c r="V1206">
        <v>6.1870099999999997E-2</v>
      </c>
      <c r="W1206" s="1" t="s">
        <v>220</v>
      </c>
      <c r="AB1206" t="s">
        <v>85</v>
      </c>
      <c r="AC1206" t="s">
        <v>790</v>
      </c>
      <c r="AF1206" t="s">
        <v>179</v>
      </c>
    </row>
    <row r="1207" spans="1:32" x14ac:dyDescent="0.25">
      <c r="A1207">
        <v>35</v>
      </c>
      <c r="B1207" t="s">
        <v>384</v>
      </c>
      <c r="C1207" t="s">
        <v>201</v>
      </c>
      <c r="D1207">
        <v>5.8330000000000002</v>
      </c>
      <c r="G1207" s="1" t="s">
        <v>187</v>
      </c>
      <c r="H1207" s="1" t="s">
        <v>81</v>
      </c>
      <c r="I1207" s="1" t="s">
        <v>71</v>
      </c>
      <c r="J1207">
        <v>10</v>
      </c>
      <c r="K1207" t="s">
        <v>60</v>
      </c>
      <c r="L1207">
        <v>6262</v>
      </c>
      <c r="M1207" s="19">
        <v>0.45802083333333332</v>
      </c>
      <c r="N1207" s="20">
        <v>7.7204179999999997E-2</v>
      </c>
      <c r="O1207">
        <v>5.7240000000000002</v>
      </c>
      <c r="Q1207" s="19">
        <v>0.51274305555555555</v>
      </c>
      <c r="R1207" s="20">
        <v>6.4529660000000003E-2</v>
      </c>
      <c r="T1207" s="20"/>
      <c r="W1207" s="1" t="s">
        <v>220</v>
      </c>
      <c r="AB1207" t="s">
        <v>374</v>
      </c>
      <c r="AC1207" t="s">
        <v>791</v>
      </c>
    </row>
    <row r="1208" spans="1:32" x14ac:dyDescent="0.25">
      <c r="A1208">
        <v>36</v>
      </c>
      <c r="B1208" t="s">
        <v>384</v>
      </c>
      <c r="C1208" t="s">
        <v>201</v>
      </c>
      <c r="D1208">
        <v>6.71</v>
      </c>
      <c r="G1208" s="1" t="s">
        <v>187</v>
      </c>
      <c r="H1208" s="1" t="s">
        <v>81</v>
      </c>
      <c r="I1208" s="1" t="s">
        <v>71</v>
      </c>
      <c r="J1208">
        <v>10</v>
      </c>
      <c r="K1208" t="s">
        <v>60</v>
      </c>
      <c r="L1208">
        <v>6262</v>
      </c>
      <c r="M1208" s="19">
        <v>0.45887731481481481</v>
      </c>
      <c r="N1208">
        <v>0.21170269999999999</v>
      </c>
      <c r="O1208">
        <v>6.2489999999999997</v>
      </c>
      <c r="Q1208" s="19">
        <v>0.51356481481481475</v>
      </c>
      <c r="R1208">
        <v>0.19164120000000001</v>
      </c>
      <c r="S1208" s="87">
        <v>5.68</v>
      </c>
      <c r="U1208" s="19">
        <v>0.29886574074074074</v>
      </c>
      <c r="V1208">
        <v>0.18514829999999999</v>
      </c>
      <c r="W1208" s="1" t="s">
        <v>220</v>
      </c>
      <c r="AB1208" t="s">
        <v>85</v>
      </c>
      <c r="AC1208" t="s">
        <v>792</v>
      </c>
      <c r="AF1208" t="s">
        <v>383</v>
      </c>
    </row>
    <row r="1209" spans="1:32" x14ac:dyDescent="0.25">
      <c r="A1209">
        <v>37</v>
      </c>
      <c r="B1209" t="s">
        <v>384</v>
      </c>
      <c r="C1209" t="s">
        <v>201</v>
      </c>
      <c r="D1209">
        <v>2.6339999999999999</v>
      </c>
      <c r="G1209" s="1" t="s">
        <v>187</v>
      </c>
      <c r="H1209" s="1" t="s">
        <v>81</v>
      </c>
      <c r="I1209" s="1" t="s">
        <v>71</v>
      </c>
      <c r="J1209">
        <v>10</v>
      </c>
      <c r="K1209" t="s">
        <v>60</v>
      </c>
      <c r="L1209">
        <v>6262</v>
      </c>
      <c r="M1209" s="19">
        <v>0.4597222222222222</v>
      </c>
      <c r="N1209">
        <v>1.3052060000000001</v>
      </c>
      <c r="O1209">
        <v>1.3979999999999999</v>
      </c>
      <c r="Q1209" s="19">
        <v>0.51438657407407407</v>
      </c>
      <c r="R1209" s="20">
        <v>1.4658559999999999E-2</v>
      </c>
      <c r="T1209" s="20"/>
      <c r="W1209" s="1" t="s">
        <v>220</v>
      </c>
      <c r="AB1209" t="s">
        <v>374</v>
      </c>
      <c r="AC1209" t="s">
        <v>793</v>
      </c>
    </row>
    <row r="1210" spans="1:32" x14ac:dyDescent="0.25">
      <c r="A1210">
        <v>38</v>
      </c>
      <c r="B1210" t="s">
        <v>384</v>
      </c>
      <c r="C1210" t="s">
        <v>201</v>
      </c>
      <c r="D1210">
        <v>8.7520000000000007</v>
      </c>
      <c r="G1210" s="1" t="s">
        <v>187</v>
      </c>
      <c r="H1210" s="1" t="s">
        <v>81</v>
      </c>
      <c r="I1210" s="1" t="s">
        <v>71</v>
      </c>
      <c r="J1210">
        <v>10</v>
      </c>
      <c r="K1210" t="s">
        <v>60</v>
      </c>
      <c r="L1210">
        <v>6262</v>
      </c>
      <c r="M1210" s="19">
        <v>0.46064814814814814</v>
      </c>
      <c r="N1210" s="20">
        <v>9.2051980000000005E-2</v>
      </c>
      <c r="O1210">
        <v>8.6809999999999992</v>
      </c>
      <c r="Q1210" s="19">
        <v>0.51496527777777779</v>
      </c>
      <c r="R1210" s="20">
        <v>9.5663380000000006E-2</v>
      </c>
      <c r="T1210" s="20"/>
      <c r="W1210" s="1" t="s">
        <v>220</v>
      </c>
      <c r="AB1210" t="s">
        <v>374</v>
      </c>
      <c r="AC1210" t="s">
        <v>794</v>
      </c>
    </row>
    <row r="1211" spans="1:32" x14ac:dyDescent="0.25">
      <c r="A1211">
        <v>39</v>
      </c>
      <c r="B1211" t="s">
        <v>384</v>
      </c>
      <c r="C1211" t="s">
        <v>201</v>
      </c>
      <c r="D1211">
        <v>8.0559999999999992</v>
      </c>
      <c r="G1211" s="1" t="s">
        <v>187</v>
      </c>
      <c r="H1211" s="1" t="s">
        <v>81</v>
      </c>
      <c r="I1211" s="1" t="s">
        <v>71</v>
      </c>
      <c r="J1211">
        <v>10</v>
      </c>
      <c r="K1211" t="s">
        <v>60</v>
      </c>
      <c r="L1211">
        <v>6262</v>
      </c>
      <c r="M1211" s="19">
        <v>0.46144675925925926</v>
      </c>
      <c r="N1211">
        <v>0.13875270000000001</v>
      </c>
      <c r="O1211">
        <v>8.0120000000000005</v>
      </c>
      <c r="Q1211" s="19">
        <v>0.51576388888888891</v>
      </c>
      <c r="R1211" s="20">
        <v>6.6704650000000004E-2</v>
      </c>
      <c r="T1211" s="20"/>
      <c r="W1211" s="1" t="s">
        <v>220</v>
      </c>
      <c r="AB1211" t="s">
        <v>374</v>
      </c>
      <c r="AC1211" t="s">
        <v>795</v>
      </c>
    </row>
    <row r="1212" spans="1:32" x14ac:dyDescent="0.25">
      <c r="A1212">
        <v>40</v>
      </c>
      <c r="B1212" t="s">
        <v>384</v>
      </c>
      <c r="C1212" t="s">
        <v>201</v>
      </c>
      <c r="D1212">
        <v>6.5819999999999999</v>
      </c>
      <c r="G1212" s="1" t="s">
        <v>187</v>
      </c>
      <c r="H1212" s="1" t="s">
        <v>81</v>
      </c>
      <c r="I1212" s="1" t="s">
        <v>71</v>
      </c>
      <c r="J1212">
        <v>10</v>
      </c>
      <c r="K1212" t="s">
        <v>60</v>
      </c>
      <c r="L1212">
        <v>6262</v>
      </c>
      <c r="M1212" s="19">
        <v>0.46222222222222226</v>
      </c>
      <c r="N1212">
        <v>0.1227541</v>
      </c>
      <c r="O1212">
        <v>6.5369999999999999</v>
      </c>
      <c r="Q1212" s="19">
        <v>0.51648148148148143</v>
      </c>
      <c r="R1212">
        <v>0.10777920000000001</v>
      </c>
      <c r="S1212" s="87">
        <v>6.5149999999999997</v>
      </c>
      <c r="U1212" s="19">
        <v>0.2996759259259259</v>
      </c>
      <c r="V1212">
        <v>5.1410600000000001E-2</v>
      </c>
      <c r="W1212" s="1" t="s">
        <v>220</v>
      </c>
      <c r="AB1212" t="s">
        <v>85</v>
      </c>
      <c r="AC1212" t="s">
        <v>796</v>
      </c>
      <c r="AF1212" t="s">
        <v>148</v>
      </c>
    </row>
    <row r="1213" spans="1:32" x14ac:dyDescent="0.25">
      <c r="A1213">
        <v>41</v>
      </c>
      <c r="B1213" t="s">
        <v>384</v>
      </c>
      <c r="C1213" t="s">
        <v>201</v>
      </c>
      <c r="D1213">
        <v>6.742</v>
      </c>
      <c r="G1213" s="1" t="s">
        <v>187</v>
      </c>
      <c r="H1213" s="1" t="s">
        <v>81</v>
      </c>
      <c r="I1213" s="1" t="s">
        <v>71</v>
      </c>
      <c r="J1213">
        <v>10</v>
      </c>
      <c r="K1213" t="s">
        <v>60</v>
      </c>
      <c r="L1213">
        <v>6262</v>
      </c>
      <c r="M1213" s="19">
        <v>0.46307870370370369</v>
      </c>
      <c r="N1213">
        <v>0.1256034</v>
      </c>
      <c r="O1213">
        <v>6.6769999999999996</v>
      </c>
      <c r="Q1213" s="19">
        <v>0.5172106481481481</v>
      </c>
      <c r="R1213" s="20">
        <v>9.1252029999999998E-2</v>
      </c>
      <c r="T1213" s="20"/>
      <c r="W1213" s="1" t="s">
        <v>220</v>
      </c>
      <c r="AB1213" t="s">
        <v>86</v>
      </c>
      <c r="AC1213" t="s">
        <v>797</v>
      </c>
      <c r="AF1213" t="s">
        <v>167</v>
      </c>
    </row>
    <row r="1214" spans="1:32" x14ac:dyDescent="0.25">
      <c r="A1214">
        <v>42</v>
      </c>
      <c r="B1214" t="s">
        <v>384</v>
      </c>
      <c r="C1214" t="s">
        <v>201</v>
      </c>
      <c r="D1214">
        <v>4.5199999999999996</v>
      </c>
      <c r="G1214" s="1" t="s">
        <v>187</v>
      </c>
      <c r="H1214" s="1" t="s">
        <v>81</v>
      </c>
      <c r="I1214" s="1" t="s">
        <v>71</v>
      </c>
      <c r="J1214">
        <v>10</v>
      </c>
      <c r="K1214" t="s">
        <v>60</v>
      </c>
      <c r="L1214">
        <v>6262</v>
      </c>
      <c r="M1214" s="19">
        <v>0.46387731481481481</v>
      </c>
      <c r="N1214" s="20">
        <v>9.649373E-2</v>
      </c>
      <c r="O1214">
        <v>4.2430000000000003</v>
      </c>
      <c r="Q1214" s="19">
        <v>0.51802083333333326</v>
      </c>
      <c r="R1214" s="20">
        <v>5.2513480000000001E-2</v>
      </c>
      <c r="S1214" s="87">
        <v>3.9460000000000002</v>
      </c>
      <c r="T1214" s="20"/>
      <c r="U1214" s="19">
        <v>0.30050925925925925</v>
      </c>
      <c r="V1214" s="20">
        <v>5.1963009999999997E-2</v>
      </c>
      <c r="W1214" s="1" t="s">
        <v>220</v>
      </c>
      <c r="AB1214" t="s">
        <v>85</v>
      </c>
      <c r="AC1214" t="s">
        <v>798</v>
      </c>
      <c r="AF1214" t="s">
        <v>158</v>
      </c>
    </row>
    <row r="1215" spans="1:32" x14ac:dyDescent="0.25">
      <c r="A1215">
        <v>43</v>
      </c>
      <c r="B1215" t="s">
        <v>384</v>
      </c>
      <c r="C1215" t="s">
        <v>201</v>
      </c>
      <c r="D1215">
        <v>3.6259999999999999</v>
      </c>
      <c r="G1215" s="1" t="s">
        <v>187</v>
      </c>
      <c r="H1215" s="1" t="s">
        <v>81</v>
      </c>
      <c r="I1215" s="1" t="s">
        <v>71</v>
      </c>
      <c r="J1215">
        <v>10</v>
      </c>
      <c r="K1215" t="s">
        <v>60</v>
      </c>
      <c r="L1215">
        <v>6262</v>
      </c>
      <c r="M1215" s="19">
        <v>0.46460648148148148</v>
      </c>
      <c r="N1215">
        <v>0.57073850000000004</v>
      </c>
      <c r="O1215">
        <v>3.5390000000000001</v>
      </c>
      <c r="Q1215" s="19">
        <v>0.51872685185185186</v>
      </c>
      <c r="R1215">
        <v>0.59679780000000004</v>
      </c>
      <c r="W1215" s="1" t="s">
        <v>220</v>
      </c>
      <c r="AB1215" t="s">
        <v>374</v>
      </c>
      <c r="AC1215" t="s">
        <v>799</v>
      </c>
    </row>
    <row r="1216" spans="1:32" x14ac:dyDescent="0.25">
      <c r="A1216">
        <v>44</v>
      </c>
      <c r="B1216" t="s">
        <v>384</v>
      </c>
      <c r="C1216" t="s">
        <v>201</v>
      </c>
      <c r="D1216">
        <v>6.6740000000000004</v>
      </c>
      <c r="G1216" s="1" t="s">
        <v>187</v>
      </c>
      <c r="H1216" s="1" t="s">
        <v>81</v>
      </c>
      <c r="I1216" s="1" t="s">
        <v>71</v>
      </c>
      <c r="J1216">
        <v>10</v>
      </c>
      <c r="K1216" t="s">
        <v>60</v>
      </c>
      <c r="L1216">
        <v>6262</v>
      </c>
      <c r="M1216" s="19">
        <v>0.46554398148148146</v>
      </c>
      <c r="N1216">
        <v>8.7844199999999997E-2</v>
      </c>
      <c r="O1216">
        <v>6.6210000000000004</v>
      </c>
      <c r="Q1216" s="19">
        <v>0.51965277777777785</v>
      </c>
      <c r="R1216" s="20">
        <v>7.8847390000000003E-2</v>
      </c>
      <c r="T1216" s="20"/>
      <c r="U1216" s="20"/>
      <c r="W1216" s="1" t="s">
        <v>220</v>
      </c>
      <c r="AB1216" t="s">
        <v>86</v>
      </c>
      <c r="AC1216" t="s">
        <v>800</v>
      </c>
      <c r="AF1216" t="s">
        <v>163</v>
      </c>
    </row>
    <row r="1217" spans="1:32" x14ac:dyDescent="0.25">
      <c r="A1217">
        <v>45</v>
      </c>
      <c r="B1217" t="s">
        <v>384</v>
      </c>
      <c r="C1217" t="s">
        <v>201</v>
      </c>
      <c r="D1217">
        <v>7.2270000000000003</v>
      </c>
      <c r="G1217" s="1" t="s">
        <v>187</v>
      </c>
      <c r="H1217" s="1" t="s">
        <v>81</v>
      </c>
      <c r="I1217" s="1" t="s">
        <v>71</v>
      </c>
      <c r="J1217">
        <v>10</v>
      </c>
      <c r="K1217" t="s">
        <v>60</v>
      </c>
      <c r="L1217">
        <v>6262</v>
      </c>
      <c r="M1217" s="19">
        <v>0.46626157407407409</v>
      </c>
      <c r="N1217">
        <v>0.14297399999999999</v>
      </c>
      <c r="O1217">
        <v>7.12</v>
      </c>
      <c r="Q1217" s="19">
        <v>0.5204050925925926</v>
      </c>
      <c r="R1217">
        <v>9.6289200000000005E-2</v>
      </c>
      <c r="W1217" s="1" t="s">
        <v>220</v>
      </c>
      <c r="AB1217" t="s">
        <v>86</v>
      </c>
      <c r="AC1217" t="s">
        <v>801</v>
      </c>
      <c r="AF1217" t="s">
        <v>175</v>
      </c>
    </row>
    <row r="1218" spans="1:32" x14ac:dyDescent="0.25">
      <c r="A1218">
        <v>46</v>
      </c>
      <c r="B1218" t="s">
        <v>384</v>
      </c>
      <c r="C1218" t="s">
        <v>699</v>
      </c>
      <c r="G1218" s="1" t="s">
        <v>187</v>
      </c>
      <c r="H1218" s="1" t="s">
        <v>81</v>
      </c>
      <c r="I1218" s="1" t="s">
        <v>71</v>
      </c>
      <c r="J1218">
        <v>10</v>
      </c>
      <c r="K1218" t="s">
        <v>60</v>
      </c>
      <c r="L1218">
        <v>6262</v>
      </c>
      <c r="M1218" s="19">
        <v>0.46702546296296293</v>
      </c>
      <c r="N1218" s="20">
        <v>1.3670369999999999E-2</v>
      </c>
      <c r="Q1218" s="19">
        <v>0.52126157407407414</v>
      </c>
      <c r="R1218" s="20">
        <v>1.033865E-2</v>
      </c>
      <c r="T1218" s="20"/>
      <c r="U1218" s="19">
        <v>0.30125000000000002</v>
      </c>
      <c r="V1218" s="20">
        <v>1.482967E-2</v>
      </c>
      <c r="W1218" s="1" t="s">
        <v>220</v>
      </c>
    </row>
    <row r="1219" spans="1:32" x14ac:dyDescent="0.25">
      <c r="A1219">
        <v>47</v>
      </c>
      <c r="B1219" t="s">
        <v>384</v>
      </c>
      <c r="C1219" t="s">
        <v>699</v>
      </c>
      <c r="E1219" s="1" t="s">
        <v>702</v>
      </c>
      <c r="G1219" s="1" t="s">
        <v>187</v>
      </c>
      <c r="H1219" s="1" t="s">
        <v>81</v>
      </c>
      <c r="I1219" s="1" t="s">
        <v>71</v>
      </c>
      <c r="J1219">
        <v>10</v>
      </c>
      <c r="K1219" t="s">
        <v>60</v>
      </c>
      <c r="L1219">
        <v>6262</v>
      </c>
      <c r="M1219" s="19">
        <v>0.46770833333333334</v>
      </c>
      <c r="N1219" s="20">
        <v>1.1283079999999999E-2</v>
      </c>
      <c r="P1219" s="63">
        <v>0.64374999999999993</v>
      </c>
      <c r="Q1219" s="19">
        <v>0.52195601851851847</v>
      </c>
      <c r="R1219" s="20">
        <v>9.7152669999999997E-3</v>
      </c>
      <c r="T1219" s="63">
        <v>0.53055555555555556</v>
      </c>
      <c r="U1219" s="19">
        <v>0.30185185185185187</v>
      </c>
      <c r="V1219" s="20">
        <v>1.9692950000000001E-2</v>
      </c>
      <c r="W1219" s="1" t="s">
        <v>220</v>
      </c>
    </row>
    <row r="1220" spans="1:32" x14ac:dyDescent="0.25">
      <c r="A1220">
        <v>1</v>
      </c>
      <c r="C1220" t="s">
        <v>58</v>
      </c>
      <c r="G1220" s="1" t="s">
        <v>87</v>
      </c>
      <c r="I1220" s="1" t="s">
        <v>67</v>
      </c>
      <c r="J1220">
        <v>21</v>
      </c>
      <c r="K1220" t="s">
        <v>60</v>
      </c>
      <c r="W1220" s="1" t="s">
        <v>82</v>
      </c>
      <c r="AB1220" t="s">
        <v>84</v>
      </c>
      <c r="AC1220" t="s">
        <v>892</v>
      </c>
    </row>
    <row r="1221" spans="1:32" x14ac:dyDescent="0.25">
      <c r="A1221">
        <v>2</v>
      </c>
      <c r="C1221" t="s">
        <v>58</v>
      </c>
      <c r="G1221" s="1" t="s">
        <v>87</v>
      </c>
      <c r="I1221" s="1" t="s">
        <v>67</v>
      </c>
      <c r="J1221">
        <v>21</v>
      </c>
      <c r="K1221" t="s">
        <v>60</v>
      </c>
      <c r="W1221" s="1" t="s">
        <v>82</v>
      </c>
      <c r="AB1221" t="s">
        <v>84</v>
      </c>
      <c r="AC1221" t="s">
        <v>893</v>
      </c>
    </row>
    <row r="1222" spans="1:32" x14ac:dyDescent="0.25">
      <c r="A1222">
        <v>3</v>
      </c>
      <c r="C1222" t="s">
        <v>58</v>
      </c>
      <c r="G1222" s="1" t="s">
        <v>87</v>
      </c>
      <c r="I1222" s="1" t="s">
        <v>67</v>
      </c>
      <c r="J1222">
        <v>21</v>
      </c>
      <c r="K1222" t="s">
        <v>60</v>
      </c>
      <c r="W1222" s="1" t="s">
        <v>82</v>
      </c>
      <c r="AB1222" t="s">
        <v>84</v>
      </c>
      <c r="AC1222" t="s">
        <v>894</v>
      </c>
    </row>
    <row r="1223" spans="1:32" x14ac:dyDescent="0.25">
      <c r="A1223">
        <v>4</v>
      </c>
      <c r="C1223" t="s">
        <v>58</v>
      </c>
      <c r="G1223" s="1" t="s">
        <v>87</v>
      </c>
      <c r="I1223" s="1" t="s">
        <v>67</v>
      </c>
      <c r="J1223">
        <v>21</v>
      </c>
      <c r="K1223" t="s">
        <v>60</v>
      </c>
      <c r="W1223" s="1" t="s">
        <v>82</v>
      </c>
      <c r="AB1223" t="s">
        <v>84</v>
      </c>
      <c r="AC1223" t="s">
        <v>895</v>
      </c>
    </row>
    <row r="1224" spans="1:32" x14ac:dyDescent="0.25">
      <c r="A1224">
        <v>5</v>
      </c>
      <c r="C1224" t="s">
        <v>58</v>
      </c>
      <c r="G1224" s="1" t="s">
        <v>87</v>
      </c>
      <c r="I1224" s="1" t="s">
        <v>67</v>
      </c>
      <c r="J1224">
        <v>21</v>
      </c>
      <c r="K1224" t="s">
        <v>60</v>
      </c>
      <c r="W1224" s="1" t="s">
        <v>82</v>
      </c>
      <c r="AB1224" t="s">
        <v>84</v>
      </c>
      <c r="AC1224" t="s">
        <v>896</v>
      </c>
    </row>
    <row r="1225" spans="1:32" x14ac:dyDescent="0.25">
      <c r="A1225">
        <v>6</v>
      </c>
      <c r="C1225" t="s">
        <v>58</v>
      </c>
      <c r="G1225" s="1" t="s">
        <v>87</v>
      </c>
      <c r="I1225" s="1" t="s">
        <v>67</v>
      </c>
      <c r="J1225">
        <v>21</v>
      </c>
      <c r="K1225" t="s">
        <v>60</v>
      </c>
      <c r="W1225" s="1" t="s">
        <v>82</v>
      </c>
      <c r="AB1225" t="s">
        <v>84</v>
      </c>
      <c r="AC1225" t="s">
        <v>897</v>
      </c>
    </row>
    <row r="1226" spans="1:32" x14ac:dyDescent="0.25">
      <c r="A1226">
        <v>7</v>
      </c>
      <c r="C1226" t="s">
        <v>58</v>
      </c>
      <c r="G1226" s="1" t="s">
        <v>87</v>
      </c>
      <c r="I1226" s="1" t="s">
        <v>67</v>
      </c>
      <c r="J1226">
        <v>21</v>
      </c>
      <c r="K1226" t="s">
        <v>60</v>
      </c>
      <c r="W1226" s="1" t="s">
        <v>82</v>
      </c>
      <c r="AB1226" t="s">
        <v>84</v>
      </c>
      <c r="AC1226" t="s">
        <v>898</v>
      </c>
    </row>
    <row r="1227" spans="1:32" x14ac:dyDescent="0.25">
      <c r="A1227">
        <v>1</v>
      </c>
      <c r="C1227" t="s">
        <v>58</v>
      </c>
      <c r="G1227" s="1" t="s">
        <v>87</v>
      </c>
      <c r="I1227" s="1" t="s">
        <v>67</v>
      </c>
      <c r="J1227">
        <v>21</v>
      </c>
      <c r="K1227" t="s">
        <v>60</v>
      </c>
      <c r="W1227" s="1" t="s">
        <v>82</v>
      </c>
      <c r="AB1227" t="s">
        <v>85</v>
      </c>
      <c r="AC1227" t="str">
        <f>"A2-6"&amp;AB1227&amp;"-"&amp;AF1227</f>
        <v>A2-6RT-A1</v>
      </c>
      <c r="AF1227" t="s">
        <v>247</v>
      </c>
    </row>
    <row r="1228" spans="1:32" x14ac:dyDescent="0.25">
      <c r="A1228">
        <v>2</v>
      </c>
      <c r="C1228" t="s">
        <v>58</v>
      </c>
      <c r="G1228" s="1" t="s">
        <v>87</v>
      </c>
      <c r="I1228" s="1" t="s">
        <v>67</v>
      </c>
      <c r="J1228">
        <v>21</v>
      </c>
      <c r="K1228" t="s">
        <v>60</v>
      </c>
      <c r="W1228" s="1" t="s">
        <v>82</v>
      </c>
      <c r="AB1228" t="s">
        <v>85</v>
      </c>
      <c r="AC1228" t="str">
        <f t="shared" ref="AC1228:AC1242" si="13">"A2-6"&amp;AB1228&amp;"-"&amp;AF1228</f>
        <v>A2-6RT-A2</v>
      </c>
      <c r="AF1228" t="s">
        <v>120</v>
      </c>
    </row>
    <row r="1229" spans="1:32" x14ac:dyDescent="0.25">
      <c r="A1229">
        <v>3</v>
      </c>
      <c r="C1229" t="s">
        <v>58</v>
      </c>
      <c r="G1229" s="1" t="s">
        <v>87</v>
      </c>
      <c r="I1229" s="1" t="s">
        <v>67</v>
      </c>
      <c r="J1229">
        <v>21</v>
      </c>
      <c r="K1229" t="s">
        <v>60</v>
      </c>
      <c r="W1229" s="1" t="s">
        <v>82</v>
      </c>
      <c r="AB1229" t="s">
        <v>85</v>
      </c>
      <c r="AC1229" t="str">
        <f t="shared" si="13"/>
        <v>A2-6RT-A3</v>
      </c>
      <c r="AF1229" t="s">
        <v>245</v>
      </c>
    </row>
    <row r="1230" spans="1:32" x14ac:dyDescent="0.25">
      <c r="A1230">
        <v>4</v>
      </c>
      <c r="C1230" t="s">
        <v>58</v>
      </c>
      <c r="G1230" s="1" t="s">
        <v>87</v>
      </c>
      <c r="I1230" s="1" t="s">
        <v>67</v>
      </c>
      <c r="J1230">
        <v>21</v>
      </c>
      <c r="K1230" t="s">
        <v>60</v>
      </c>
      <c r="W1230" s="1" t="s">
        <v>82</v>
      </c>
      <c r="AB1230" t="s">
        <v>85</v>
      </c>
      <c r="AC1230" t="str">
        <f t="shared" si="13"/>
        <v>A2-6RT-A4</v>
      </c>
      <c r="AF1230" t="s">
        <v>252</v>
      </c>
    </row>
    <row r="1231" spans="1:32" x14ac:dyDescent="0.25">
      <c r="A1231">
        <v>5</v>
      </c>
      <c r="C1231" t="s">
        <v>58</v>
      </c>
      <c r="G1231" s="1" t="s">
        <v>87</v>
      </c>
      <c r="I1231" s="1" t="s">
        <v>67</v>
      </c>
      <c r="J1231">
        <v>21</v>
      </c>
      <c r="K1231" t="s">
        <v>60</v>
      </c>
      <c r="W1231" s="1" t="s">
        <v>82</v>
      </c>
      <c r="AB1231" t="s">
        <v>85</v>
      </c>
      <c r="AC1231" t="str">
        <f t="shared" si="13"/>
        <v>A2-6RT-A5</v>
      </c>
      <c r="AF1231" t="s">
        <v>246</v>
      </c>
    </row>
    <row r="1232" spans="1:32" x14ac:dyDescent="0.25">
      <c r="A1232">
        <v>6</v>
      </c>
      <c r="C1232" t="s">
        <v>58</v>
      </c>
      <c r="G1232" s="1" t="s">
        <v>87</v>
      </c>
      <c r="I1232" s="1" t="s">
        <v>67</v>
      </c>
      <c r="J1232">
        <v>21</v>
      </c>
      <c r="K1232" t="s">
        <v>60</v>
      </c>
      <c r="W1232" s="1" t="s">
        <v>82</v>
      </c>
      <c r="AB1232" t="s">
        <v>85</v>
      </c>
      <c r="AC1232" t="str">
        <f t="shared" si="13"/>
        <v>A2-6RT-A6</v>
      </c>
      <c r="AF1232" t="s">
        <v>244</v>
      </c>
    </row>
    <row r="1233" spans="1:36" x14ac:dyDescent="0.25">
      <c r="A1233">
        <v>7</v>
      </c>
      <c r="C1233" t="s">
        <v>58</v>
      </c>
      <c r="G1233" s="1" t="s">
        <v>87</v>
      </c>
      <c r="I1233" s="1" t="s">
        <v>67</v>
      </c>
      <c r="J1233">
        <v>21</v>
      </c>
      <c r="K1233" t="s">
        <v>60</v>
      </c>
      <c r="W1233" s="1" t="s">
        <v>82</v>
      </c>
      <c r="AB1233" t="s">
        <v>85</v>
      </c>
      <c r="AC1233" t="str">
        <f t="shared" si="13"/>
        <v>A2-6RT-A7</v>
      </c>
      <c r="AF1233" t="s">
        <v>164</v>
      </c>
    </row>
    <row r="1234" spans="1:36" x14ac:dyDescent="0.25">
      <c r="A1234">
        <v>8</v>
      </c>
      <c r="C1234" t="s">
        <v>58</v>
      </c>
      <c r="G1234" s="1" t="s">
        <v>87</v>
      </c>
      <c r="I1234" s="1" t="s">
        <v>67</v>
      </c>
      <c r="J1234">
        <v>21</v>
      </c>
      <c r="K1234" t="s">
        <v>60</v>
      </c>
      <c r="W1234" s="1" t="s">
        <v>82</v>
      </c>
      <c r="AB1234" t="s">
        <v>85</v>
      </c>
      <c r="AC1234" t="str">
        <f t="shared" si="13"/>
        <v>A2-6RT-A8</v>
      </c>
      <c r="AF1234" t="s">
        <v>166</v>
      </c>
    </row>
    <row r="1235" spans="1:36" x14ac:dyDescent="0.25">
      <c r="A1235">
        <v>1</v>
      </c>
      <c r="C1235" t="s">
        <v>58</v>
      </c>
      <c r="G1235" s="1" t="s">
        <v>87</v>
      </c>
      <c r="I1235" s="1" t="s">
        <v>67</v>
      </c>
      <c r="J1235">
        <v>21</v>
      </c>
      <c r="K1235" t="s">
        <v>60</v>
      </c>
      <c r="W1235" s="1" t="s">
        <v>82</v>
      </c>
      <c r="AB1235" t="s">
        <v>86</v>
      </c>
      <c r="AC1235" t="str">
        <f>"A2-6"&amp;AB1235&amp;"-"&amp;AF1235</f>
        <v>A2-6SO-A1</v>
      </c>
      <c r="AF1235" t="s">
        <v>247</v>
      </c>
    </row>
    <row r="1236" spans="1:36" x14ac:dyDescent="0.25">
      <c r="A1236">
        <v>2</v>
      </c>
      <c r="C1236" t="s">
        <v>58</v>
      </c>
      <c r="G1236" s="1" t="s">
        <v>87</v>
      </c>
      <c r="I1236" s="1" t="s">
        <v>67</v>
      </c>
      <c r="J1236">
        <v>21</v>
      </c>
      <c r="K1236" t="s">
        <v>60</v>
      </c>
      <c r="W1236" s="1" t="s">
        <v>82</v>
      </c>
      <c r="AB1236" t="s">
        <v>86</v>
      </c>
      <c r="AC1236" t="str">
        <f t="shared" si="13"/>
        <v>A2-6SO-A2</v>
      </c>
      <c r="AF1236" t="s">
        <v>120</v>
      </c>
    </row>
    <row r="1237" spans="1:36" x14ac:dyDescent="0.25">
      <c r="A1237">
        <v>3</v>
      </c>
      <c r="C1237" t="s">
        <v>58</v>
      </c>
      <c r="G1237" s="1" t="s">
        <v>87</v>
      </c>
      <c r="I1237" s="1" t="s">
        <v>67</v>
      </c>
      <c r="J1237">
        <v>21</v>
      </c>
      <c r="K1237" t="s">
        <v>60</v>
      </c>
      <c r="W1237" s="1" t="s">
        <v>82</v>
      </c>
      <c r="AB1237" t="s">
        <v>86</v>
      </c>
      <c r="AC1237" t="str">
        <f t="shared" si="13"/>
        <v>A2-6SO-A3</v>
      </c>
      <c r="AF1237" t="s">
        <v>245</v>
      </c>
    </row>
    <row r="1238" spans="1:36" x14ac:dyDescent="0.25">
      <c r="A1238">
        <v>4</v>
      </c>
      <c r="C1238" t="s">
        <v>58</v>
      </c>
      <c r="G1238" s="1" t="s">
        <v>87</v>
      </c>
      <c r="I1238" s="1" t="s">
        <v>67</v>
      </c>
      <c r="J1238">
        <v>21</v>
      </c>
      <c r="K1238" t="s">
        <v>60</v>
      </c>
      <c r="W1238" s="1" t="s">
        <v>82</v>
      </c>
      <c r="AB1238" t="s">
        <v>86</v>
      </c>
      <c r="AC1238" t="str">
        <f t="shared" si="13"/>
        <v>A2-6SO-A4</v>
      </c>
      <c r="AF1238" t="s">
        <v>252</v>
      </c>
    </row>
    <row r="1239" spans="1:36" x14ac:dyDescent="0.25">
      <c r="A1239">
        <v>5</v>
      </c>
      <c r="C1239" t="s">
        <v>58</v>
      </c>
      <c r="G1239" s="1" t="s">
        <v>87</v>
      </c>
      <c r="I1239" s="1" t="s">
        <v>67</v>
      </c>
      <c r="J1239">
        <v>21</v>
      </c>
      <c r="K1239" t="s">
        <v>60</v>
      </c>
      <c r="W1239" s="1" t="s">
        <v>82</v>
      </c>
      <c r="AB1239" t="s">
        <v>86</v>
      </c>
      <c r="AC1239" t="str">
        <f t="shared" si="13"/>
        <v>A2-6SO-A5</v>
      </c>
      <c r="AF1239" t="s">
        <v>246</v>
      </c>
    </row>
    <row r="1240" spans="1:36" x14ac:dyDescent="0.25">
      <c r="A1240">
        <v>6</v>
      </c>
      <c r="C1240" t="s">
        <v>58</v>
      </c>
      <c r="G1240" s="1" t="s">
        <v>87</v>
      </c>
      <c r="I1240" s="1" t="s">
        <v>67</v>
      </c>
      <c r="J1240">
        <v>21</v>
      </c>
      <c r="K1240" t="s">
        <v>60</v>
      </c>
      <c r="W1240" s="1" t="s">
        <v>82</v>
      </c>
      <c r="AB1240" t="s">
        <v>86</v>
      </c>
      <c r="AC1240" t="str">
        <f t="shared" si="13"/>
        <v>A2-6SO-A6</v>
      </c>
      <c r="AF1240" t="s">
        <v>244</v>
      </c>
    </row>
    <row r="1241" spans="1:36" x14ac:dyDescent="0.25">
      <c r="A1241">
        <v>7</v>
      </c>
      <c r="C1241" t="s">
        <v>58</v>
      </c>
      <c r="G1241" s="1" t="s">
        <v>87</v>
      </c>
      <c r="I1241" s="1" t="s">
        <v>67</v>
      </c>
      <c r="J1241">
        <v>21</v>
      </c>
      <c r="K1241" t="s">
        <v>60</v>
      </c>
      <c r="W1241" s="1" t="s">
        <v>82</v>
      </c>
      <c r="AB1241" t="s">
        <v>86</v>
      </c>
      <c r="AC1241" t="str">
        <f t="shared" si="13"/>
        <v>A2-6SO-A7</v>
      </c>
      <c r="AF1241" t="s">
        <v>164</v>
      </c>
    </row>
    <row r="1242" spans="1:36" x14ac:dyDescent="0.25">
      <c r="A1242">
        <v>8</v>
      </c>
      <c r="C1242" t="s">
        <v>58</v>
      </c>
      <c r="G1242" s="1" t="s">
        <v>87</v>
      </c>
      <c r="I1242" s="1" t="s">
        <v>67</v>
      </c>
      <c r="J1242">
        <v>21</v>
      </c>
      <c r="K1242" t="s">
        <v>60</v>
      </c>
      <c r="W1242" s="1" t="s">
        <v>82</v>
      </c>
      <c r="AB1242" t="s">
        <v>86</v>
      </c>
      <c r="AC1242" t="str">
        <f t="shared" si="13"/>
        <v>A2-6SO-A8</v>
      </c>
      <c r="AF1242" t="s">
        <v>166</v>
      </c>
    </row>
    <row r="1243" spans="1:36" x14ac:dyDescent="0.25">
      <c r="A1243">
        <v>8</v>
      </c>
      <c r="C1243" t="s">
        <v>59</v>
      </c>
      <c r="G1243" s="1" t="s">
        <v>87</v>
      </c>
      <c r="I1243" s="1" t="s">
        <v>67</v>
      </c>
      <c r="J1243">
        <v>21</v>
      </c>
      <c r="K1243" t="s">
        <v>60</v>
      </c>
      <c r="W1243" s="1" t="s">
        <v>82</v>
      </c>
      <c r="AB1243" t="s">
        <v>84</v>
      </c>
      <c r="AC1243" t="s">
        <v>899</v>
      </c>
    </row>
    <row r="1244" spans="1:36" x14ac:dyDescent="0.25">
      <c r="A1244">
        <v>9</v>
      </c>
      <c r="C1244" t="s">
        <v>59</v>
      </c>
      <c r="G1244" s="1" t="s">
        <v>87</v>
      </c>
      <c r="I1244" s="1" t="s">
        <v>67</v>
      </c>
      <c r="J1244">
        <v>21</v>
      </c>
      <c r="K1244" t="s">
        <v>60</v>
      </c>
      <c r="W1244" s="1" t="s">
        <v>82</v>
      </c>
      <c r="AB1244" t="s">
        <v>85</v>
      </c>
      <c r="AC1244" t="str">
        <f>"A2-6"&amp;AB1244&amp;"-"&amp;AF1244</f>
        <v>A2-6RT-A9</v>
      </c>
      <c r="AD1244" s="9">
        <v>43373</v>
      </c>
      <c r="AE1244">
        <v>25</v>
      </c>
      <c r="AF1244" t="s">
        <v>133</v>
      </c>
      <c r="AG1244" t="s">
        <v>1047</v>
      </c>
      <c r="AH1244">
        <v>14</v>
      </c>
      <c r="AI1244">
        <v>6</v>
      </c>
      <c r="AJ1244" s="63">
        <v>0.52777777777777779</v>
      </c>
    </row>
    <row r="1245" spans="1:36" x14ac:dyDescent="0.25">
      <c r="A1245">
        <v>10</v>
      </c>
      <c r="C1245" t="s">
        <v>59</v>
      </c>
      <c r="G1245" s="1" t="s">
        <v>87</v>
      </c>
      <c r="I1245" s="1" t="s">
        <v>67</v>
      </c>
      <c r="J1245">
        <v>21</v>
      </c>
      <c r="K1245" t="s">
        <v>60</v>
      </c>
      <c r="W1245" s="1" t="s">
        <v>82</v>
      </c>
      <c r="AB1245" t="s">
        <v>85</v>
      </c>
      <c r="AC1245" t="str">
        <f>"A2-6"&amp;AB1245&amp;"-"&amp;AF1245</f>
        <v>A2-6RT-A10</v>
      </c>
      <c r="AF1245" t="s">
        <v>138</v>
      </c>
    </row>
    <row r="1246" spans="1:36" x14ac:dyDescent="0.25">
      <c r="A1246">
        <v>11</v>
      </c>
      <c r="C1246" t="s">
        <v>59</v>
      </c>
      <c r="G1246" s="1" t="s">
        <v>87</v>
      </c>
      <c r="I1246" s="1" t="s">
        <v>67</v>
      </c>
      <c r="J1246">
        <v>21</v>
      </c>
      <c r="K1246" t="s">
        <v>60</v>
      </c>
      <c r="W1246" s="1" t="s">
        <v>82</v>
      </c>
      <c r="AB1246" t="s">
        <v>85</v>
      </c>
      <c r="AC1246" t="str">
        <f>"A2-6"&amp;AB1246&amp;"-"&amp;AF1246</f>
        <v>A2-6RT-A11</v>
      </c>
      <c r="AF1246" t="s">
        <v>237</v>
      </c>
    </row>
    <row r="1247" spans="1:36" x14ac:dyDescent="0.25">
      <c r="A1247">
        <v>9</v>
      </c>
      <c r="C1247" t="s">
        <v>59</v>
      </c>
      <c r="G1247" s="1" t="s">
        <v>87</v>
      </c>
      <c r="I1247" s="1" t="s">
        <v>67</v>
      </c>
      <c r="J1247">
        <v>21</v>
      </c>
      <c r="K1247" t="s">
        <v>60</v>
      </c>
      <c r="W1247" s="1" t="s">
        <v>82</v>
      </c>
      <c r="AB1247" t="s">
        <v>86</v>
      </c>
      <c r="AC1247" t="str">
        <f t="shared" ref="AC1247:AC1253" si="14">"A2-6"&amp;AB1247&amp;"-"&amp;AF1247</f>
        <v>A2-6SO-A9</v>
      </c>
      <c r="AF1247" t="s">
        <v>133</v>
      </c>
    </row>
    <row r="1248" spans="1:36" x14ac:dyDescent="0.25">
      <c r="A1248">
        <v>10</v>
      </c>
      <c r="C1248" t="s">
        <v>59</v>
      </c>
      <c r="G1248" s="1" t="s">
        <v>87</v>
      </c>
      <c r="I1248" s="1" t="s">
        <v>67</v>
      </c>
      <c r="J1248">
        <v>21</v>
      </c>
      <c r="K1248" t="s">
        <v>60</v>
      </c>
      <c r="W1248" s="1" t="s">
        <v>82</v>
      </c>
      <c r="AB1248" t="s">
        <v>86</v>
      </c>
      <c r="AC1248" t="str">
        <f t="shared" si="14"/>
        <v>A2-6SO-A10</v>
      </c>
      <c r="AF1248" t="s">
        <v>138</v>
      </c>
    </row>
    <row r="1249" spans="1:32" x14ac:dyDescent="0.25">
      <c r="A1249">
        <v>11</v>
      </c>
      <c r="C1249" t="s">
        <v>59</v>
      </c>
      <c r="G1249" s="1" t="s">
        <v>87</v>
      </c>
      <c r="I1249" s="1" t="s">
        <v>67</v>
      </c>
      <c r="J1249">
        <v>21</v>
      </c>
      <c r="K1249" t="s">
        <v>60</v>
      </c>
      <c r="W1249" s="1" t="s">
        <v>82</v>
      </c>
      <c r="AB1249" t="s">
        <v>86</v>
      </c>
      <c r="AC1249" t="str">
        <f t="shared" si="14"/>
        <v>A2-6SO-A11</v>
      </c>
      <c r="AF1249" t="s">
        <v>237</v>
      </c>
    </row>
    <row r="1250" spans="1:32" x14ac:dyDescent="0.25">
      <c r="A1250">
        <v>12</v>
      </c>
      <c r="C1250" t="s">
        <v>201</v>
      </c>
      <c r="G1250" s="1" t="s">
        <v>187</v>
      </c>
      <c r="I1250" s="1" t="s">
        <v>67</v>
      </c>
      <c r="J1250">
        <v>6</v>
      </c>
      <c r="K1250" t="s">
        <v>202</v>
      </c>
      <c r="W1250" s="1" t="s">
        <v>82</v>
      </c>
      <c r="AB1250" t="s">
        <v>85</v>
      </c>
      <c r="AC1250" t="str">
        <f t="shared" si="14"/>
        <v>A2-6RT-B1</v>
      </c>
      <c r="AF1250" t="s">
        <v>169</v>
      </c>
    </row>
    <row r="1251" spans="1:32" x14ac:dyDescent="0.25">
      <c r="A1251">
        <v>13</v>
      </c>
      <c r="C1251" t="s">
        <v>201</v>
      </c>
      <c r="G1251" s="1" t="s">
        <v>187</v>
      </c>
      <c r="I1251" s="1" t="s">
        <v>67</v>
      </c>
      <c r="J1251">
        <v>6</v>
      </c>
      <c r="K1251" t="s">
        <v>202</v>
      </c>
      <c r="W1251" s="1" t="s">
        <v>82</v>
      </c>
      <c r="AB1251" t="s">
        <v>85</v>
      </c>
      <c r="AC1251" t="str">
        <f t="shared" si="14"/>
        <v>A2-6RT-B2</v>
      </c>
      <c r="AF1251" t="s">
        <v>142</v>
      </c>
    </row>
    <row r="1252" spans="1:32" x14ac:dyDescent="0.25">
      <c r="A1252">
        <v>12</v>
      </c>
      <c r="C1252" t="s">
        <v>201</v>
      </c>
      <c r="G1252" s="1" t="s">
        <v>187</v>
      </c>
      <c r="I1252" s="1" t="s">
        <v>67</v>
      </c>
      <c r="J1252">
        <v>6</v>
      </c>
      <c r="K1252" t="s">
        <v>202</v>
      </c>
      <c r="W1252" s="1" t="s">
        <v>82</v>
      </c>
      <c r="AB1252" t="s">
        <v>86</v>
      </c>
      <c r="AC1252" t="str">
        <f t="shared" si="14"/>
        <v>A2-6SO-B1</v>
      </c>
      <c r="AF1252" t="s">
        <v>169</v>
      </c>
    </row>
    <row r="1253" spans="1:32" x14ac:dyDescent="0.25">
      <c r="A1253">
        <v>13</v>
      </c>
      <c r="C1253" t="s">
        <v>201</v>
      </c>
      <c r="G1253" s="1" t="s">
        <v>187</v>
      </c>
      <c r="I1253" s="1" t="s">
        <v>67</v>
      </c>
      <c r="J1253">
        <v>6</v>
      </c>
      <c r="K1253" t="s">
        <v>202</v>
      </c>
      <c r="W1253" s="1" t="s">
        <v>82</v>
      </c>
      <c r="AB1253" t="s">
        <v>86</v>
      </c>
      <c r="AC1253" t="str">
        <f t="shared" si="14"/>
        <v>A2-6SO-B2</v>
      </c>
      <c r="AF1253" t="s">
        <v>142</v>
      </c>
    </row>
    <row r="1254" spans="1:32" x14ac:dyDescent="0.25">
      <c r="A1254">
        <v>9</v>
      </c>
      <c r="C1254" t="s">
        <v>59</v>
      </c>
      <c r="G1254" s="1" t="s">
        <v>187</v>
      </c>
      <c r="I1254" s="1" t="s">
        <v>67</v>
      </c>
      <c r="J1254">
        <v>6</v>
      </c>
      <c r="K1254" t="s">
        <v>60</v>
      </c>
      <c r="W1254" s="1" t="s">
        <v>82</v>
      </c>
      <c r="AB1254" t="s">
        <v>84</v>
      </c>
      <c r="AC1254" t="s">
        <v>900</v>
      </c>
    </row>
    <row r="1255" spans="1:32" x14ac:dyDescent="0.25">
      <c r="A1255">
        <v>14</v>
      </c>
      <c r="C1255" t="s">
        <v>59</v>
      </c>
      <c r="G1255" s="1" t="s">
        <v>187</v>
      </c>
      <c r="I1255" s="1" t="s">
        <v>67</v>
      </c>
      <c r="J1255">
        <v>6</v>
      </c>
      <c r="K1255" t="s">
        <v>60</v>
      </c>
      <c r="W1255" s="1" t="s">
        <v>82</v>
      </c>
      <c r="AB1255" t="s">
        <v>85</v>
      </c>
      <c r="AC1255" t="str">
        <f>"A2-6"&amp;AB1255&amp;"-"&amp;AF1255</f>
        <v>A2-6RT-C1</v>
      </c>
      <c r="AF1255" t="s">
        <v>146</v>
      </c>
    </row>
    <row r="1256" spans="1:32" x14ac:dyDescent="0.25">
      <c r="A1256">
        <v>15</v>
      </c>
      <c r="C1256" t="s">
        <v>59</v>
      </c>
      <c r="G1256" s="1" t="s">
        <v>187</v>
      </c>
      <c r="I1256" s="1" t="s">
        <v>67</v>
      </c>
      <c r="J1256">
        <v>6</v>
      </c>
      <c r="K1256" t="s">
        <v>60</v>
      </c>
      <c r="W1256" s="1" t="s">
        <v>82</v>
      </c>
      <c r="AB1256" t="s">
        <v>85</v>
      </c>
      <c r="AC1256" t="str">
        <f>"A2-6"&amp;AB1256&amp;"-"&amp;AF1256</f>
        <v>A2-6RT-C2</v>
      </c>
      <c r="AF1256" t="s">
        <v>149</v>
      </c>
    </row>
    <row r="1257" spans="1:32" x14ac:dyDescent="0.25">
      <c r="A1257">
        <v>16</v>
      </c>
      <c r="C1257" t="s">
        <v>59</v>
      </c>
      <c r="G1257" s="1" t="s">
        <v>187</v>
      </c>
      <c r="I1257" s="1" t="s">
        <v>67</v>
      </c>
      <c r="J1257">
        <v>6</v>
      </c>
      <c r="K1257" t="s">
        <v>60</v>
      </c>
      <c r="W1257" s="1" t="s">
        <v>82</v>
      </c>
      <c r="AB1257" t="s">
        <v>85</v>
      </c>
      <c r="AC1257" t="str">
        <f t="shared" ref="AC1257:AC1260" si="15">"A2-6"&amp;AB1257&amp;"-"&amp;AF1257</f>
        <v>A2-6RT-C3</v>
      </c>
      <c r="AF1257" t="s">
        <v>392</v>
      </c>
    </row>
    <row r="1258" spans="1:32" x14ac:dyDescent="0.25">
      <c r="A1258">
        <v>14</v>
      </c>
      <c r="C1258" t="s">
        <v>59</v>
      </c>
      <c r="G1258" s="1" t="s">
        <v>187</v>
      </c>
      <c r="I1258" s="1" t="s">
        <v>67</v>
      </c>
      <c r="J1258">
        <v>6</v>
      </c>
      <c r="K1258" t="s">
        <v>60</v>
      </c>
      <c r="W1258" s="1" t="s">
        <v>82</v>
      </c>
      <c r="AB1258" t="s">
        <v>86</v>
      </c>
      <c r="AC1258" t="str">
        <f t="shared" si="15"/>
        <v>A2-6SO-C1</v>
      </c>
      <c r="AF1258" t="s">
        <v>146</v>
      </c>
    </row>
    <row r="1259" spans="1:32" x14ac:dyDescent="0.25">
      <c r="A1259">
        <v>15</v>
      </c>
      <c r="C1259" t="s">
        <v>59</v>
      </c>
      <c r="G1259" s="1" t="s">
        <v>187</v>
      </c>
      <c r="I1259" s="1" t="s">
        <v>67</v>
      </c>
      <c r="J1259">
        <v>6</v>
      </c>
      <c r="K1259" t="s">
        <v>60</v>
      </c>
      <c r="W1259" s="1" t="s">
        <v>82</v>
      </c>
      <c r="AB1259" t="s">
        <v>86</v>
      </c>
      <c r="AC1259" t="str">
        <f t="shared" si="15"/>
        <v>A2-6SO-C2</v>
      </c>
      <c r="AF1259" t="s">
        <v>149</v>
      </c>
    </row>
    <row r="1260" spans="1:32" x14ac:dyDescent="0.25">
      <c r="A1260">
        <v>16</v>
      </c>
      <c r="C1260" t="s">
        <v>59</v>
      </c>
      <c r="G1260" s="1" t="s">
        <v>187</v>
      </c>
      <c r="I1260" s="1" t="s">
        <v>67</v>
      </c>
      <c r="J1260">
        <v>6</v>
      </c>
      <c r="K1260" t="s">
        <v>60</v>
      </c>
      <c r="W1260" s="1" t="s">
        <v>82</v>
      </c>
      <c r="AB1260" t="s">
        <v>86</v>
      </c>
      <c r="AC1260" t="str">
        <f t="shared" si="15"/>
        <v>A2-6SO-C3</v>
      </c>
      <c r="AF1260" t="s">
        <v>392</v>
      </c>
    </row>
    <row r="1261" spans="1:32" x14ac:dyDescent="0.25">
      <c r="A1261">
        <v>10</v>
      </c>
      <c r="C1261" t="s">
        <v>201</v>
      </c>
      <c r="G1261" s="1" t="s">
        <v>187</v>
      </c>
      <c r="I1261" s="1" t="s">
        <v>67</v>
      </c>
      <c r="J1261">
        <v>6</v>
      </c>
      <c r="K1261" t="s">
        <v>60</v>
      </c>
      <c r="W1261" s="1" t="s">
        <v>82</v>
      </c>
      <c r="AB1261" t="s">
        <v>84</v>
      </c>
      <c r="AC1261" t="s">
        <v>901</v>
      </c>
    </row>
    <row r="1262" spans="1:32" x14ac:dyDescent="0.25">
      <c r="A1262">
        <v>11</v>
      </c>
      <c r="C1262" t="s">
        <v>201</v>
      </c>
      <c r="G1262" s="1" t="s">
        <v>187</v>
      </c>
      <c r="I1262" s="1" t="s">
        <v>67</v>
      </c>
      <c r="J1262">
        <v>6</v>
      </c>
      <c r="K1262" t="s">
        <v>60</v>
      </c>
      <c r="W1262" s="1" t="s">
        <v>82</v>
      </c>
      <c r="AB1262" t="s">
        <v>84</v>
      </c>
      <c r="AC1262" t="s">
        <v>902</v>
      </c>
    </row>
    <row r="1263" spans="1:32" x14ac:dyDescent="0.25">
      <c r="A1263">
        <v>12</v>
      </c>
      <c r="C1263" t="s">
        <v>201</v>
      </c>
      <c r="G1263" s="1" t="s">
        <v>187</v>
      </c>
      <c r="I1263" s="1" t="s">
        <v>67</v>
      </c>
      <c r="J1263">
        <v>6</v>
      </c>
      <c r="K1263" t="s">
        <v>60</v>
      </c>
      <c r="W1263" s="1" t="s">
        <v>82</v>
      </c>
      <c r="AB1263" t="s">
        <v>84</v>
      </c>
      <c r="AC1263" t="s">
        <v>903</v>
      </c>
    </row>
    <row r="1264" spans="1:32" x14ac:dyDescent="0.25">
      <c r="A1264">
        <v>13</v>
      </c>
      <c r="C1264" t="s">
        <v>201</v>
      </c>
      <c r="G1264" s="1" t="s">
        <v>187</v>
      </c>
      <c r="I1264" s="1" t="s">
        <v>67</v>
      </c>
      <c r="J1264">
        <v>6</v>
      </c>
      <c r="K1264" t="s">
        <v>60</v>
      </c>
      <c r="W1264" s="1" t="s">
        <v>82</v>
      </c>
      <c r="AB1264" t="s">
        <v>84</v>
      </c>
      <c r="AC1264" t="s">
        <v>904</v>
      </c>
    </row>
    <row r="1265" spans="1:32" x14ac:dyDescent="0.25">
      <c r="A1265">
        <v>14</v>
      </c>
      <c r="C1265" t="s">
        <v>201</v>
      </c>
      <c r="G1265" s="1" t="s">
        <v>187</v>
      </c>
      <c r="I1265" s="1" t="s">
        <v>67</v>
      </c>
      <c r="J1265">
        <v>6</v>
      </c>
      <c r="K1265" t="s">
        <v>60</v>
      </c>
      <c r="W1265" s="1" t="s">
        <v>82</v>
      </c>
      <c r="AB1265" t="s">
        <v>84</v>
      </c>
      <c r="AC1265" t="s">
        <v>905</v>
      </c>
    </row>
    <row r="1266" spans="1:32" x14ac:dyDescent="0.25">
      <c r="A1266">
        <v>15</v>
      </c>
      <c r="C1266" t="s">
        <v>201</v>
      </c>
      <c r="G1266" s="1" t="s">
        <v>187</v>
      </c>
      <c r="I1266" s="1" t="s">
        <v>67</v>
      </c>
      <c r="J1266">
        <v>6</v>
      </c>
      <c r="K1266" t="s">
        <v>60</v>
      </c>
      <c r="W1266" s="1" t="s">
        <v>82</v>
      </c>
      <c r="AB1266" t="s">
        <v>84</v>
      </c>
      <c r="AC1266" t="s">
        <v>906</v>
      </c>
    </row>
    <row r="1267" spans="1:32" x14ac:dyDescent="0.25">
      <c r="A1267">
        <v>16</v>
      </c>
      <c r="C1267" t="s">
        <v>201</v>
      </c>
      <c r="G1267" s="1" t="s">
        <v>187</v>
      </c>
      <c r="I1267" s="1" t="s">
        <v>67</v>
      </c>
      <c r="J1267">
        <v>6</v>
      </c>
      <c r="K1267" t="s">
        <v>60</v>
      </c>
      <c r="W1267" s="1" t="s">
        <v>82</v>
      </c>
      <c r="AB1267" t="s">
        <v>84</v>
      </c>
      <c r="AC1267" t="s">
        <v>907</v>
      </c>
    </row>
    <row r="1268" spans="1:32" x14ac:dyDescent="0.25">
      <c r="A1268">
        <v>17</v>
      </c>
      <c r="C1268" t="s">
        <v>201</v>
      </c>
      <c r="G1268" s="1" t="s">
        <v>187</v>
      </c>
      <c r="I1268" s="1" t="s">
        <v>67</v>
      </c>
      <c r="J1268">
        <v>6</v>
      </c>
      <c r="K1268" t="s">
        <v>60</v>
      </c>
      <c r="W1268" s="1" t="s">
        <v>82</v>
      </c>
      <c r="AB1268" t="s">
        <v>84</v>
      </c>
      <c r="AC1268" t="s">
        <v>908</v>
      </c>
    </row>
    <row r="1269" spans="1:32" x14ac:dyDescent="0.25">
      <c r="A1269">
        <v>17</v>
      </c>
      <c r="C1269" t="s">
        <v>201</v>
      </c>
      <c r="G1269" s="1" t="s">
        <v>187</v>
      </c>
      <c r="I1269" s="1" t="s">
        <v>67</v>
      </c>
      <c r="J1269">
        <v>6</v>
      </c>
      <c r="K1269" t="s">
        <v>60</v>
      </c>
      <c r="W1269" s="1" t="s">
        <v>82</v>
      </c>
      <c r="AB1269" t="s">
        <v>85</v>
      </c>
      <c r="AC1269" t="str">
        <f>"A2-6"&amp;AB1269&amp;"-"&amp;AF1269</f>
        <v>A2-6RT-E1</v>
      </c>
      <c r="AF1269" t="s">
        <v>137</v>
      </c>
    </row>
    <row r="1270" spans="1:32" x14ac:dyDescent="0.25">
      <c r="A1270">
        <v>18</v>
      </c>
      <c r="C1270" t="s">
        <v>201</v>
      </c>
      <c r="G1270" s="1" t="s">
        <v>187</v>
      </c>
      <c r="I1270" s="1" t="s">
        <v>67</v>
      </c>
      <c r="J1270">
        <v>6</v>
      </c>
      <c r="K1270" t="s">
        <v>60</v>
      </c>
      <c r="W1270" s="1" t="s">
        <v>82</v>
      </c>
      <c r="AB1270" t="s">
        <v>85</v>
      </c>
      <c r="AC1270" t="str">
        <f t="shared" ref="AC1270:AC1288" si="16">"A2-6"&amp;AB1270&amp;"-"&amp;AF1270</f>
        <v>A2-6RT-E2</v>
      </c>
      <c r="AF1270" t="s">
        <v>178</v>
      </c>
    </row>
    <row r="1271" spans="1:32" x14ac:dyDescent="0.25">
      <c r="A1271">
        <v>19</v>
      </c>
      <c r="C1271" t="s">
        <v>201</v>
      </c>
      <c r="G1271" s="1" t="s">
        <v>187</v>
      </c>
      <c r="I1271" s="1" t="s">
        <v>67</v>
      </c>
      <c r="J1271">
        <v>6</v>
      </c>
      <c r="K1271" t="s">
        <v>60</v>
      </c>
      <c r="W1271" s="1" t="s">
        <v>82</v>
      </c>
      <c r="AB1271" t="s">
        <v>85</v>
      </c>
      <c r="AC1271" t="str">
        <f t="shared" si="16"/>
        <v>A2-6RT-E3</v>
      </c>
      <c r="AF1271" t="s">
        <v>179</v>
      </c>
    </row>
    <row r="1272" spans="1:32" x14ac:dyDescent="0.25">
      <c r="A1272">
        <v>20</v>
      </c>
      <c r="C1272" t="s">
        <v>201</v>
      </c>
      <c r="G1272" s="1" t="s">
        <v>187</v>
      </c>
      <c r="I1272" s="1" t="s">
        <v>67</v>
      </c>
      <c r="J1272">
        <v>6</v>
      </c>
      <c r="K1272" t="s">
        <v>60</v>
      </c>
      <c r="W1272" s="1" t="s">
        <v>82</v>
      </c>
      <c r="AB1272" t="s">
        <v>85</v>
      </c>
      <c r="AC1272" t="str">
        <f t="shared" si="16"/>
        <v>A2-6RT-E4</v>
      </c>
      <c r="AF1272" t="s">
        <v>395</v>
      </c>
    </row>
    <row r="1273" spans="1:32" x14ac:dyDescent="0.25">
      <c r="A1273">
        <v>21</v>
      </c>
      <c r="C1273" t="s">
        <v>201</v>
      </c>
      <c r="G1273" s="1" t="s">
        <v>187</v>
      </c>
      <c r="I1273" s="1" t="s">
        <v>67</v>
      </c>
      <c r="J1273">
        <v>6</v>
      </c>
      <c r="K1273" t="s">
        <v>60</v>
      </c>
      <c r="W1273" s="1" t="s">
        <v>82</v>
      </c>
      <c r="AB1273" t="s">
        <v>85</v>
      </c>
      <c r="AC1273" t="str">
        <f t="shared" si="16"/>
        <v>A2-6RT-E5</v>
      </c>
      <c r="AF1273" t="s">
        <v>396</v>
      </c>
    </row>
    <row r="1274" spans="1:32" x14ac:dyDescent="0.25">
      <c r="A1274">
        <v>22</v>
      </c>
      <c r="C1274" t="s">
        <v>201</v>
      </c>
      <c r="G1274" s="1" t="s">
        <v>187</v>
      </c>
      <c r="I1274" s="1" t="s">
        <v>67</v>
      </c>
      <c r="J1274">
        <v>6</v>
      </c>
      <c r="K1274" t="s">
        <v>60</v>
      </c>
      <c r="W1274" s="1" t="s">
        <v>82</v>
      </c>
      <c r="AB1274" t="s">
        <v>85</v>
      </c>
      <c r="AC1274" t="str">
        <f t="shared" si="16"/>
        <v>A2-6RT-E6</v>
      </c>
      <c r="AF1274" t="s">
        <v>156</v>
      </c>
    </row>
    <row r="1275" spans="1:32" x14ac:dyDescent="0.25">
      <c r="A1275">
        <v>23</v>
      </c>
      <c r="C1275" t="s">
        <v>201</v>
      </c>
      <c r="G1275" s="1" t="s">
        <v>187</v>
      </c>
      <c r="I1275" s="1" t="s">
        <v>67</v>
      </c>
      <c r="J1275">
        <v>6</v>
      </c>
      <c r="K1275" t="s">
        <v>60</v>
      </c>
      <c r="W1275" s="1" t="s">
        <v>82</v>
      </c>
      <c r="AB1275" t="s">
        <v>85</v>
      </c>
      <c r="AC1275" t="str">
        <f t="shared" si="16"/>
        <v>A2-6RT-E7</v>
      </c>
      <c r="AF1275" t="s">
        <v>131</v>
      </c>
    </row>
    <row r="1276" spans="1:32" x14ac:dyDescent="0.25">
      <c r="A1276">
        <v>24</v>
      </c>
      <c r="C1276" t="s">
        <v>201</v>
      </c>
      <c r="G1276" s="1" t="s">
        <v>187</v>
      </c>
      <c r="I1276" s="1" t="s">
        <v>67</v>
      </c>
      <c r="J1276">
        <v>6</v>
      </c>
      <c r="K1276" t="s">
        <v>60</v>
      </c>
      <c r="W1276" s="1" t="s">
        <v>82</v>
      </c>
      <c r="AB1276" t="s">
        <v>85</v>
      </c>
      <c r="AC1276" t="str">
        <f t="shared" si="16"/>
        <v>A2-6RT-E8</v>
      </c>
      <c r="AF1276" t="s">
        <v>383</v>
      </c>
    </row>
    <row r="1277" spans="1:32" x14ac:dyDescent="0.25">
      <c r="A1277">
        <v>25</v>
      </c>
      <c r="C1277" t="s">
        <v>201</v>
      </c>
      <c r="G1277" s="1" t="s">
        <v>187</v>
      </c>
      <c r="I1277" s="1" t="s">
        <v>67</v>
      </c>
      <c r="J1277">
        <v>6</v>
      </c>
      <c r="K1277" t="s">
        <v>60</v>
      </c>
      <c r="W1277" s="1" t="s">
        <v>82</v>
      </c>
      <c r="AB1277" t="s">
        <v>85</v>
      </c>
      <c r="AC1277" t="str">
        <f t="shared" si="16"/>
        <v>A2-6RT-E9</v>
      </c>
      <c r="AF1277" t="s">
        <v>167</v>
      </c>
    </row>
    <row r="1278" spans="1:32" x14ac:dyDescent="0.25">
      <c r="A1278">
        <v>26</v>
      </c>
      <c r="C1278" t="s">
        <v>201</v>
      </c>
      <c r="G1278" s="1" t="s">
        <v>187</v>
      </c>
      <c r="I1278" s="1" t="s">
        <v>67</v>
      </c>
      <c r="J1278">
        <v>6</v>
      </c>
      <c r="K1278" t="s">
        <v>60</v>
      </c>
      <c r="W1278" s="1" t="s">
        <v>82</v>
      </c>
      <c r="AB1278" t="s">
        <v>85</v>
      </c>
      <c r="AC1278" t="str">
        <f t="shared" si="16"/>
        <v>A2-6RT-E10</v>
      </c>
      <c r="AF1278" t="s">
        <v>248</v>
      </c>
    </row>
    <row r="1279" spans="1:32" x14ac:dyDescent="0.25">
      <c r="A1279">
        <v>18</v>
      </c>
      <c r="C1279" t="s">
        <v>201</v>
      </c>
      <c r="G1279" s="1" t="s">
        <v>187</v>
      </c>
      <c r="I1279" s="1" t="s">
        <v>67</v>
      </c>
      <c r="J1279">
        <v>6</v>
      </c>
      <c r="K1279" t="s">
        <v>60</v>
      </c>
      <c r="W1279" s="1" t="s">
        <v>82</v>
      </c>
      <c r="AB1279" t="s">
        <v>86</v>
      </c>
      <c r="AC1279" t="str">
        <f t="shared" si="16"/>
        <v>A2-6SO-E1</v>
      </c>
      <c r="AF1279" t="s">
        <v>137</v>
      </c>
    </row>
    <row r="1280" spans="1:32" x14ac:dyDescent="0.25">
      <c r="A1280">
        <v>19</v>
      </c>
      <c r="C1280" t="s">
        <v>201</v>
      </c>
      <c r="G1280" s="1" t="s">
        <v>187</v>
      </c>
      <c r="I1280" s="1" t="s">
        <v>67</v>
      </c>
      <c r="J1280">
        <v>6</v>
      </c>
      <c r="K1280" t="s">
        <v>60</v>
      </c>
      <c r="W1280" s="1" t="s">
        <v>82</v>
      </c>
      <c r="AB1280" t="s">
        <v>86</v>
      </c>
      <c r="AC1280" t="str">
        <f t="shared" si="16"/>
        <v>A2-6SO-E2</v>
      </c>
      <c r="AF1280" t="s">
        <v>178</v>
      </c>
    </row>
    <row r="1281" spans="1:36" x14ac:dyDescent="0.25">
      <c r="A1281">
        <v>20</v>
      </c>
      <c r="C1281" t="s">
        <v>201</v>
      </c>
      <c r="G1281" s="1" t="s">
        <v>187</v>
      </c>
      <c r="I1281" s="1" t="s">
        <v>67</v>
      </c>
      <c r="J1281">
        <v>6</v>
      </c>
      <c r="K1281" t="s">
        <v>60</v>
      </c>
      <c r="W1281" s="1" t="s">
        <v>82</v>
      </c>
      <c r="AB1281" t="s">
        <v>86</v>
      </c>
      <c r="AC1281" t="str">
        <f t="shared" si="16"/>
        <v>A2-6SO-E3</v>
      </c>
      <c r="AF1281" t="s">
        <v>179</v>
      </c>
    </row>
    <row r="1282" spans="1:36" x14ac:dyDescent="0.25">
      <c r="A1282">
        <v>21</v>
      </c>
      <c r="C1282" t="s">
        <v>201</v>
      </c>
      <c r="G1282" s="1" t="s">
        <v>187</v>
      </c>
      <c r="I1282" s="1" t="s">
        <v>67</v>
      </c>
      <c r="J1282">
        <v>6</v>
      </c>
      <c r="K1282" t="s">
        <v>60</v>
      </c>
      <c r="W1282" s="1" t="s">
        <v>82</v>
      </c>
      <c r="AB1282" t="s">
        <v>86</v>
      </c>
      <c r="AC1282" t="str">
        <f t="shared" si="16"/>
        <v>A2-6SO-E4</v>
      </c>
      <c r="AF1282" t="s">
        <v>395</v>
      </c>
    </row>
    <row r="1283" spans="1:36" x14ac:dyDescent="0.25">
      <c r="A1283">
        <v>22</v>
      </c>
      <c r="C1283" t="s">
        <v>201</v>
      </c>
      <c r="G1283" s="1" t="s">
        <v>187</v>
      </c>
      <c r="I1283" s="1" t="s">
        <v>67</v>
      </c>
      <c r="J1283">
        <v>6</v>
      </c>
      <c r="K1283" t="s">
        <v>60</v>
      </c>
      <c r="W1283" s="1" t="s">
        <v>82</v>
      </c>
      <c r="AB1283" t="s">
        <v>86</v>
      </c>
      <c r="AC1283" t="str">
        <f t="shared" si="16"/>
        <v>A2-6SO-E5</v>
      </c>
      <c r="AF1283" t="s">
        <v>396</v>
      </c>
    </row>
    <row r="1284" spans="1:36" x14ac:dyDescent="0.25">
      <c r="A1284">
        <v>23</v>
      </c>
      <c r="C1284" t="s">
        <v>201</v>
      </c>
      <c r="G1284" s="1" t="s">
        <v>187</v>
      </c>
      <c r="I1284" s="1" t="s">
        <v>67</v>
      </c>
      <c r="J1284">
        <v>6</v>
      </c>
      <c r="K1284" t="s">
        <v>60</v>
      </c>
      <c r="W1284" s="1" t="s">
        <v>82</v>
      </c>
      <c r="AB1284" t="s">
        <v>86</v>
      </c>
      <c r="AC1284" t="str">
        <f t="shared" si="16"/>
        <v>A2-6SO-E6</v>
      </c>
      <c r="AF1284" t="s">
        <v>156</v>
      </c>
    </row>
    <row r="1285" spans="1:36" x14ac:dyDescent="0.25">
      <c r="A1285">
        <v>24</v>
      </c>
      <c r="C1285" t="s">
        <v>201</v>
      </c>
      <c r="G1285" s="1" t="s">
        <v>187</v>
      </c>
      <c r="I1285" s="1" t="s">
        <v>67</v>
      </c>
      <c r="J1285">
        <v>6</v>
      </c>
      <c r="K1285" t="s">
        <v>60</v>
      </c>
      <c r="W1285" s="1" t="s">
        <v>82</v>
      </c>
      <c r="AB1285" t="s">
        <v>86</v>
      </c>
      <c r="AC1285" t="str">
        <f t="shared" si="16"/>
        <v>A2-6SO-E7</v>
      </c>
      <c r="AF1285" t="s">
        <v>131</v>
      </c>
    </row>
    <row r="1286" spans="1:36" x14ac:dyDescent="0.25">
      <c r="A1286">
        <v>25</v>
      </c>
      <c r="C1286" t="s">
        <v>201</v>
      </c>
      <c r="G1286" s="1" t="s">
        <v>187</v>
      </c>
      <c r="I1286" s="1" t="s">
        <v>67</v>
      </c>
      <c r="J1286">
        <v>6</v>
      </c>
      <c r="K1286" t="s">
        <v>60</v>
      </c>
      <c r="W1286" s="1" t="s">
        <v>82</v>
      </c>
      <c r="AB1286" t="s">
        <v>86</v>
      </c>
      <c r="AC1286" t="str">
        <f t="shared" si="16"/>
        <v>A2-6SO-E8</v>
      </c>
      <c r="AF1286" t="s">
        <v>383</v>
      </c>
    </row>
    <row r="1287" spans="1:36" x14ac:dyDescent="0.25">
      <c r="A1287">
        <v>26</v>
      </c>
      <c r="C1287" t="s">
        <v>201</v>
      </c>
      <c r="G1287" s="1" t="s">
        <v>187</v>
      </c>
      <c r="I1287" s="1" t="s">
        <v>67</v>
      </c>
      <c r="J1287">
        <v>6</v>
      </c>
      <c r="K1287" t="s">
        <v>60</v>
      </c>
      <c r="W1287" s="1" t="s">
        <v>82</v>
      </c>
      <c r="AB1287" t="s">
        <v>86</v>
      </c>
      <c r="AC1287" t="str">
        <f t="shared" si="16"/>
        <v>A2-6SO-E9</v>
      </c>
      <c r="AF1287" t="s">
        <v>167</v>
      </c>
    </row>
    <row r="1288" spans="1:36" x14ac:dyDescent="0.25">
      <c r="A1288">
        <v>27</v>
      </c>
      <c r="C1288" t="s">
        <v>201</v>
      </c>
      <c r="G1288" s="1" t="s">
        <v>187</v>
      </c>
      <c r="I1288" s="1" t="s">
        <v>67</v>
      </c>
      <c r="J1288">
        <v>6</v>
      </c>
      <c r="K1288" t="s">
        <v>60</v>
      </c>
      <c r="W1288" s="1" t="s">
        <v>82</v>
      </c>
      <c r="AB1288" t="s">
        <v>86</v>
      </c>
      <c r="AC1288" t="str">
        <f t="shared" si="16"/>
        <v>A2-6SO-E10</v>
      </c>
      <c r="AF1288" t="s">
        <v>248</v>
      </c>
    </row>
    <row r="1289" spans="1:36" x14ac:dyDescent="0.25">
      <c r="A1289">
        <v>1</v>
      </c>
      <c r="C1289" t="s">
        <v>58</v>
      </c>
      <c r="G1289" s="1" t="s">
        <v>187</v>
      </c>
      <c r="I1289" s="1" t="s">
        <v>67</v>
      </c>
      <c r="J1289">
        <v>6</v>
      </c>
      <c r="K1289" t="s">
        <v>60</v>
      </c>
      <c r="W1289" s="1" t="s">
        <v>82</v>
      </c>
      <c r="AB1289" t="s">
        <v>85</v>
      </c>
      <c r="AC1289" t="s">
        <v>1116</v>
      </c>
      <c r="AD1289" s="9">
        <v>43372</v>
      </c>
      <c r="AE1289">
        <v>24</v>
      </c>
      <c r="AG1289" t="s">
        <v>684</v>
      </c>
      <c r="AH1289">
        <v>11</v>
      </c>
      <c r="AI1289">
        <v>6</v>
      </c>
      <c r="AJ1289" s="63">
        <v>0.47916666666666669</v>
      </c>
    </row>
    <row r="1290" spans="1:36" x14ac:dyDescent="0.25">
      <c r="A1290">
        <v>2</v>
      </c>
      <c r="C1290" t="s">
        <v>58</v>
      </c>
      <c r="G1290" s="1" t="s">
        <v>187</v>
      </c>
      <c r="I1290" s="1" t="s">
        <v>67</v>
      </c>
      <c r="J1290">
        <v>6</v>
      </c>
      <c r="K1290" t="s">
        <v>60</v>
      </c>
      <c r="W1290" s="1" t="s">
        <v>82</v>
      </c>
      <c r="AB1290" t="s">
        <v>85</v>
      </c>
      <c r="AC1290" t="s">
        <v>1119</v>
      </c>
      <c r="AD1290" s="9">
        <v>43373</v>
      </c>
      <c r="AE1290">
        <v>25</v>
      </c>
      <c r="AG1290" t="s">
        <v>684</v>
      </c>
      <c r="AH1290">
        <v>29</v>
      </c>
      <c r="AI1290">
        <v>6</v>
      </c>
      <c r="AJ1290" s="63">
        <v>0.52777777777777779</v>
      </c>
    </row>
    <row r="1291" spans="1:36" x14ac:dyDescent="0.25">
      <c r="A1291">
        <v>1</v>
      </c>
      <c r="B1291" t="s">
        <v>229</v>
      </c>
      <c r="C1291" t="s">
        <v>58</v>
      </c>
      <c r="D1291">
        <v>6.7160000000000002</v>
      </c>
      <c r="E1291" s="1" t="s">
        <v>909</v>
      </c>
      <c r="G1291" s="1" t="s">
        <v>187</v>
      </c>
      <c r="H1291" s="1" t="s">
        <v>82</v>
      </c>
      <c r="I1291" s="1" t="s">
        <v>72</v>
      </c>
      <c r="J1291">
        <v>11</v>
      </c>
      <c r="K1291" t="s">
        <v>60</v>
      </c>
      <c r="L1291">
        <v>6262</v>
      </c>
      <c r="O1291">
        <v>6.5140000000000002</v>
      </c>
      <c r="P1291" s="63">
        <v>0.58194444444444449</v>
      </c>
      <c r="Q1291" s="19">
        <v>0.30174768518518519</v>
      </c>
      <c r="R1291">
        <v>0.98815240000000004</v>
      </c>
      <c r="W1291" s="1" t="s">
        <v>539</v>
      </c>
      <c r="AB1291" t="s">
        <v>374</v>
      </c>
      <c r="AC1291" t="s">
        <v>913</v>
      </c>
    </row>
    <row r="1292" spans="1:36" x14ac:dyDescent="0.25">
      <c r="A1292">
        <v>2</v>
      </c>
      <c r="B1292" t="s">
        <v>229</v>
      </c>
      <c r="C1292" t="s">
        <v>58</v>
      </c>
      <c r="D1292">
        <v>7.7240000000000002</v>
      </c>
      <c r="G1292" s="1" t="s">
        <v>187</v>
      </c>
      <c r="H1292" s="1" t="s">
        <v>82</v>
      </c>
      <c r="I1292" s="1" t="s">
        <v>72</v>
      </c>
      <c r="J1292">
        <v>11</v>
      </c>
      <c r="K1292" t="s">
        <v>60</v>
      </c>
      <c r="L1292">
        <v>6262</v>
      </c>
      <c r="O1292">
        <v>7.641</v>
      </c>
      <c r="Q1292" s="19">
        <v>0.30261574074074077</v>
      </c>
      <c r="R1292" s="20">
        <v>6.4225130000000005E-2</v>
      </c>
      <c r="W1292" s="1" t="s">
        <v>539</v>
      </c>
      <c r="AB1292" t="s">
        <v>86</v>
      </c>
      <c r="AC1292" t="s">
        <v>914</v>
      </c>
      <c r="AF1292" t="s">
        <v>161</v>
      </c>
    </row>
    <row r="1293" spans="1:36" x14ac:dyDescent="0.25">
      <c r="A1293">
        <v>3</v>
      </c>
      <c r="B1293" t="s">
        <v>229</v>
      </c>
      <c r="C1293" t="s">
        <v>201</v>
      </c>
      <c r="D1293">
        <v>9.0850000000000009</v>
      </c>
      <c r="G1293" s="1" t="s">
        <v>187</v>
      </c>
      <c r="H1293" s="1" t="s">
        <v>82</v>
      </c>
      <c r="I1293" s="1" t="s">
        <v>72</v>
      </c>
      <c r="J1293">
        <v>11</v>
      </c>
      <c r="K1293" t="s">
        <v>60</v>
      </c>
      <c r="L1293">
        <v>6262</v>
      </c>
      <c r="O1293">
        <v>8.8330000000000002</v>
      </c>
      <c r="Q1293" s="19">
        <v>0.30336805555555557</v>
      </c>
      <c r="R1293">
        <v>9.0464000000000003E-2</v>
      </c>
      <c r="S1293" s="87">
        <v>8.7669999999999995</v>
      </c>
      <c r="T1293" s="63">
        <v>0.43472222222222223</v>
      </c>
      <c r="U1293" s="19">
        <v>0.54421296296296295</v>
      </c>
      <c r="V1293">
        <v>0.11654630000000001</v>
      </c>
      <c r="W1293" s="1" t="s">
        <v>539</v>
      </c>
      <c r="AB1293" t="s">
        <v>85</v>
      </c>
      <c r="AC1293" t="s">
        <v>915</v>
      </c>
      <c r="AF1293" t="s">
        <v>379</v>
      </c>
    </row>
    <row r="1294" spans="1:36" x14ac:dyDescent="0.25">
      <c r="A1294">
        <v>4</v>
      </c>
      <c r="B1294" t="s">
        <v>229</v>
      </c>
      <c r="C1294" t="s">
        <v>58</v>
      </c>
      <c r="D1294">
        <v>4.13</v>
      </c>
      <c r="G1294" s="1" t="s">
        <v>187</v>
      </c>
      <c r="H1294" s="1" t="s">
        <v>82</v>
      </c>
      <c r="I1294" s="1" t="s">
        <v>72</v>
      </c>
      <c r="J1294">
        <v>11</v>
      </c>
      <c r="K1294" t="s">
        <v>60</v>
      </c>
      <c r="L1294">
        <v>6262</v>
      </c>
      <c r="O1294">
        <v>3.9569999999999999</v>
      </c>
      <c r="Q1294" s="19">
        <v>0.3042361111111111</v>
      </c>
      <c r="R1294">
        <v>0.65791719999999998</v>
      </c>
      <c r="W1294" s="1" t="s">
        <v>539</v>
      </c>
      <c r="AB1294" t="s">
        <v>86</v>
      </c>
      <c r="AC1294" t="s">
        <v>916</v>
      </c>
      <c r="AF1294" t="s">
        <v>162</v>
      </c>
    </row>
    <row r="1295" spans="1:36" x14ac:dyDescent="0.25">
      <c r="A1295">
        <v>5</v>
      </c>
      <c r="B1295" t="s">
        <v>229</v>
      </c>
      <c r="C1295" t="s">
        <v>58</v>
      </c>
      <c r="D1295">
        <v>3.9710000000000001</v>
      </c>
      <c r="G1295" s="1" t="s">
        <v>187</v>
      </c>
      <c r="H1295" s="1" t="s">
        <v>82</v>
      </c>
      <c r="I1295" s="1" t="s">
        <v>72</v>
      </c>
      <c r="J1295">
        <v>26</v>
      </c>
      <c r="K1295" t="s">
        <v>60</v>
      </c>
      <c r="L1295">
        <v>6262</v>
      </c>
      <c r="O1295">
        <v>3.8730000000000002</v>
      </c>
      <c r="Q1295" s="19">
        <v>0.30509259259259258</v>
      </c>
      <c r="R1295">
        <v>0.57847959999999998</v>
      </c>
      <c r="S1295" s="87">
        <v>3.7879999999999998</v>
      </c>
      <c r="U1295" s="19">
        <v>0.54516203703703703</v>
      </c>
      <c r="V1295">
        <v>0.83709869999999997</v>
      </c>
      <c r="W1295" s="1" t="s">
        <v>539</v>
      </c>
      <c r="AB1295" t="s">
        <v>85</v>
      </c>
      <c r="AC1295" t="s">
        <v>917</v>
      </c>
      <c r="AF1295" t="s">
        <v>246</v>
      </c>
    </row>
    <row r="1296" spans="1:36" x14ac:dyDescent="0.25">
      <c r="A1296">
        <v>6</v>
      </c>
      <c r="B1296" t="s">
        <v>229</v>
      </c>
      <c r="C1296" t="s">
        <v>58</v>
      </c>
      <c r="D1296">
        <v>5.95</v>
      </c>
      <c r="G1296" s="1" t="s">
        <v>87</v>
      </c>
      <c r="H1296" s="1" t="s">
        <v>82</v>
      </c>
      <c r="I1296" s="1" t="s">
        <v>72</v>
      </c>
      <c r="J1296">
        <v>11</v>
      </c>
      <c r="K1296" t="s">
        <v>60</v>
      </c>
      <c r="L1296">
        <v>6262</v>
      </c>
      <c r="M1296" s="19">
        <v>0.38510416666666664</v>
      </c>
      <c r="N1296">
        <v>0.1513766</v>
      </c>
      <c r="O1296">
        <v>5.4980000000000002</v>
      </c>
      <c r="Q1296" s="19">
        <v>0.3059027777777778</v>
      </c>
      <c r="R1296">
        <v>0.12603049999999999</v>
      </c>
      <c r="W1296" s="1" t="s">
        <v>539</v>
      </c>
      <c r="AB1296" t="s">
        <v>86</v>
      </c>
      <c r="AC1296" t="s">
        <v>918</v>
      </c>
      <c r="AF1296" t="s">
        <v>138</v>
      </c>
    </row>
    <row r="1297" spans="1:32" x14ac:dyDescent="0.25">
      <c r="A1297">
        <v>7</v>
      </c>
      <c r="B1297" t="s">
        <v>229</v>
      </c>
      <c r="C1297" t="s">
        <v>58</v>
      </c>
      <c r="D1297">
        <v>5.3639999999999999</v>
      </c>
      <c r="G1297" s="1" t="s">
        <v>187</v>
      </c>
      <c r="H1297" s="1" t="s">
        <v>82</v>
      </c>
      <c r="I1297" s="1" t="s">
        <v>72</v>
      </c>
      <c r="J1297">
        <v>11</v>
      </c>
      <c r="K1297" t="s">
        <v>60</v>
      </c>
      <c r="L1297">
        <v>6262</v>
      </c>
      <c r="M1297" s="19">
        <v>0.3878240740740741</v>
      </c>
      <c r="N1297">
        <v>0.6637478</v>
      </c>
      <c r="O1297">
        <v>5.1509999999999998</v>
      </c>
      <c r="Q1297" s="19">
        <v>0.30674768518518519</v>
      </c>
      <c r="R1297">
        <v>0.66372850000000005</v>
      </c>
      <c r="W1297" s="1" t="s">
        <v>539</v>
      </c>
      <c r="AB1297" t="s">
        <v>374</v>
      </c>
      <c r="AC1297" t="s">
        <v>919</v>
      </c>
    </row>
    <row r="1298" spans="1:32" x14ac:dyDescent="0.25">
      <c r="A1298">
        <v>8</v>
      </c>
      <c r="B1298" t="s">
        <v>229</v>
      </c>
      <c r="C1298" t="s">
        <v>58</v>
      </c>
      <c r="D1298">
        <v>4.3230000000000004</v>
      </c>
      <c r="G1298" s="1" t="s">
        <v>187</v>
      </c>
      <c r="H1298" s="1" t="s">
        <v>82</v>
      </c>
      <c r="I1298" s="1" t="s">
        <v>72</v>
      </c>
      <c r="J1298">
        <v>11</v>
      </c>
      <c r="K1298" t="s">
        <v>60</v>
      </c>
      <c r="L1298">
        <v>6262</v>
      </c>
      <c r="M1298" s="19">
        <v>0.38877314814814817</v>
      </c>
      <c r="N1298">
        <v>0.13423889999999999</v>
      </c>
      <c r="O1298">
        <v>4.1559999999999997</v>
      </c>
      <c r="Q1298" s="19">
        <v>0.30759259259259258</v>
      </c>
      <c r="R1298">
        <v>0.11628289999999999</v>
      </c>
      <c r="S1298" s="87">
        <v>4.0449999999999999</v>
      </c>
      <c r="U1298" s="19">
        <v>0.54616898148148152</v>
      </c>
      <c r="V1298">
        <v>0.19913320000000001</v>
      </c>
      <c r="W1298" s="1" t="s">
        <v>539</v>
      </c>
      <c r="AB1298" t="s">
        <v>85</v>
      </c>
      <c r="AC1298" t="s">
        <v>920</v>
      </c>
      <c r="AF1298" t="s">
        <v>382</v>
      </c>
    </row>
    <row r="1299" spans="1:32" x14ac:dyDescent="0.25">
      <c r="A1299">
        <v>9</v>
      </c>
      <c r="B1299" t="s">
        <v>229</v>
      </c>
      <c r="C1299" t="s">
        <v>201</v>
      </c>
      <c r="D1299">
        <v>9.5329999999999995</v>
      </c>
      <c r="G1299" s="1" t="s">
        <v>187</v>
      </c>
      <c r="H1299" s="1" t="s">
        <v>82</v>
      </c>
      <c r="I1299" s="1" t="s">
        <v>72</v>
      </c>
      <c r="J1299">
        <v>11</v>
      </c>
      <c r="K1299" t="s">
        <v>60</v>
      </c>
      <c r="L1299">
        <v>6262</v>
      </c>
      <c r="M1299" s="19">
        <v>0.38967592592592593</v>
      </c>
      <c r="N1299">
        <v>0.13781360000000001</v>
      </c>
      <c r="O1299">
        <v>9.2590000000000003</v>
      </c>
      <c r="Q1299" s="19">
        <v>0.30831018518518521</v>
      </c>
      <c r="R1299" s="20">
        <v>6.1535380000000001E-2</v>
      </c>
      <c r="W1299" s="1" t="s">
        <v>539</v>
      </c>
      <c r="AB1299" t="s">
        <v>86</v>
      </c>
      <c r="AC1299" t="s">
        <v>921</v>
      </c>
      <c r="AF1299" t="s">
        <v>383</v>
      </c>
    </row>
    <row r="1300" spans="1:32" x14ac:dyDescent="0.25">
      <c r="A1300">
        <v>10</v>
      </c>
      <c r="B1300" t="s">
        <v>229</v>
      </c>
      <c r="C1300" t="s">
        <v>58</v>
      </c>
      <c r="D1300">
        <v>3.8</v>
      </c>
      <c r="G1300" s="1" t="s">
        <v>187</v>
      </c>
      <c r="H1300" s="1" t="s">
        <v>82</v>
      </c>
      <c r="I1300" s="1" t="s">
        <v>72</v>
      </c>
      <c r="J1300">
        <v>11</v>
      </c>
      <c r="K1300" t="s">
        <v>60</v>
      </c>
      <c r="L1300">
        <v>6262</v>
      </c>
      <c r="M1300" s="19">
        <v>0.39050925925925922</v>
      </c>
      <c r="N1300">
        <v>4.7802400000000002E-2</v>
      </c>
      <c r="O1300">
        <v>3.6880000000000002</v>
      </c>
      <c r="Q1300" s="19">
        <v>0.30902777777777779</v>
      </c>
      <c r="R1300" s="20">
        <v>4.7268530000000003E-2</v>
      </c>
      <c r="W1300" s="1" t="s">
        <v>539</v>
      </c>
      <c r="AB1300" t="s">
        <v>374</v>
      </c>
      <c r="AC1300" t="s">
        <v>922</v>
      </c>
    </row>
    <row r="1301" spans="1:32" x14ac:dyDescent="0.25">
      <c r="A1301">
        <v>11</v>
      </c>
      <c r="B1301" t="s">
        <v>229</v>
      </c>
      <c r="C1301" t="s">
        <v>58</v>
      </c>
      <c r="D1301">
        <v>6.2489999999999997</v>
      </c>
      <c r="G1301" s="1" t="s">
        <v>187</v>
      </c>
      <c r="H1301" s="1" t="s">
        <v>82</v>
      </c>
      <c r="I1301" s="1" t="s">
        <v>72</v>
      </c>
      <c r="J1301">
        <v>11</v>
      </c>
      <c r="K1301" t="s">
        <v>60</v>
      </c>
      <c r="L1301">
        <v>6262</v>
      </c>
      <c r="M1301" s="19">
        <v>0.39123842592592589</v>
      </c>
      <c r="N1301">
        <v>0.69623919999999995</v>
      </c>
      <c r="O1301">
        <v>5.8810000000000002</v>
      </c>
      <c r="Q1301" s="19">
        <v>0.30975694444444446</v>
      </c>
      <c r="R1301">
        <v>0.66155229999999998</v>
      </c>
      <c r="W1301" s="1" t="s">
        <v>539</v>
      </c>
      <c r="AB1301" t="s">
        <v>374</v>
      </c>
      <c r="AC1301" t="s">
        <v>923</v>
      </c>
    </row>
    <row r="1302" spans="1:32" x14ac:dyDescent="0.25">
      <c r="A1302">
        <v>12</v>
      </c>
      <c r="B1302" t="s">
        <v>229</v>
      </c>
      <c r="C1302" t="s">
        <v>201</v>
      </c>
      <c r="D1302">
        <v>8.4640000000000004</v>
      </c>
      <c r="G1302" s="1" t="s">
        <v>187</v>
      </c>
      <c r="H1302" s="1" t="s">
        <v>82</v>
      </c>
      <c r="I1302" s="1" t="s">
        <v>72</v>
      </c>
      <c r="J1302">
        <v>11</v>
      </c>
      <c r="K1302" t="s">
        <v>60</v>
      </c>
      <c r="L1302">
        <v>6262</v>
      </c>
      <c r="M1302" s="19">
        <v>0.39210648148148147</v>
      </c>
      <c r="N1302" s="20">
        <v>7.2737389999999999E-2</v>
      </c>
      <c r="Q1302" s="19">
        <v>0.31064814814814817</v>
      </c>
      <c r="R1302" s="20">
        <v>6.3603369999999998E-3</v>
      </c>
      <c r="W1302" s="1" t="s">
        <v>539</v>
      </c>
      <c r="AB1302" t="s">
        <v>374</v>
      </c>
      <c r="AC1302" t="s">
        <v>924</v>
      </c>
    </row>
    <row r="1303" spans="1:32" x14ac:dyDescent="0.25">
      <c r="A1303">
        <v>13</v>
      </c>
      <c r="B1303" t="s">
        <v>229</v>
      </c>
      <c r="C1303" t="s">
        <v>58</v>
      </c>
      <c r="D1303">
        <v>6.0209999999999999</v>
      </c>
      <c r="G1303" s="1" t="s">
        <v>187</v>
      </c>
      <c r="H1303" s="1" t="s">
        <v>82</v>
      </c>
      <c r="I1303" s="1" t="s">
        <v>72</v>
      </c>
      <c r="J1303">
        <v>11</v>
      </c>
      <c r="K1303" t="s">
        <v>60</v>
      </c>
      <c r="L1303">
        <v>6262</v>
      </c>
      <c r="M1303" s="19">
        <v>0.39297453703703705</v>
      </c>
      <c r="N1303">
        <v>0.14759140000000001</v>
      </c>
      <c r="O1303">
        <v>5.7060000000000004</v>
      </c>
      <c r="Q1303" s="19">
        <v>0.3115046296296296</v>
      </c>
      <c r="R1303">
        <v>0.46428380000000002</v>
      </c>
      <c r="S1303" s="87">
        <v>5.5720000000000001</v>
      </c>
      <c r="U1303" s="19">
        <v>0.54791666666666672</v>
      </c>
      <c r="V1303">
        <v>1.1937310000000001</v>
      </c>
      <c r="W1303" s="1" t="s">
        <v>539</v>
      </c>
      <c r="AB1303" t="s">
        <v>85</v>
      </c>
      <c r="AC1303" t="s">
        <v>925</v>
      </c>
      <c r="AF1303" t="s">
        <v>123</v>
      </c>
    </row>
    <row r="1304" spans="1:32" x14ac:dyDescent="0.25">
      <c r="A1304">
        <v>14</v>
      </c>
      <c r="B1304" t="s">
        <v>229</v>
      </c>
      <c r="C1304" t="s">
        <v>58</v>
      </c>
      <c r="D1304">
        <v>3.609</v>
      </c>
      <c r="G1304" s="1" t="s">
        <v>187</v>
      </c>
      <c r="H1304" s="1" t="s">
        <v>82</v>
      </c>
      <c r="I1304" s="1" t="s">
        <v>72</v>
      </c>
      <c r="J1304">
        <v>11</v>
      </c>
      <c r="K1304" t="s">
        <v>60</v>
      </c>
      <c r="L1304">
        <v>6262</v>
      </c>
      <c r="M1304" s="19">
        <v>0.39378472222222222</v>
      </c>
      <c r="N1304">
        <v>2.3893710000000001</v>
      </c>
      <c r="O1304">
        <v>2.282</v>
      </c>
      <c r="Q1304" s="19">
        <v>0.31255787037037036</v>
      </c>
      <c r="R1304" s="20">
        <v>2.1573169999999999E-2</v>
      </c>
      <c r="S1304" s="87">
        <v>2.2650000000000001</v>
      </c>
      <c r="U1304" s="19">
        <v>0.54994212962962963</v>
      </c>
      <c r="V1304" s="20">
        <v>4.8399999999999997E-3</v>
      </c>
      <c r="W1304" s="1" t="s">
        <v>539</v>
      </c>
      <c r="AB1304" t="s">
        <v>85</v>
      </c>
      <c r="AC1304" t="s">
        <v>926</v>
      </c>
      <c r="AF1304" t="s">
        <v>147</v>
      </c>
    </row>
    <row r="1305" spans="1:32" x14ac:dyDescent="0.25">
      <c r="A1305">
        <v>15</v>
      </c>
      <c r="B1305" t="s">
        <v>229</v>
      </c>
      <c r="C1305" t="s">
        <v>58</v>
      </c>
      <c r="D1305">
        <v>6.1059999999999999</v>
      </c>
      <c r="G1305" s="1" t="s">
        <v>187</v>
      </c>
      <c r="H1305" s="1" t="s">
        <v>82</v>
      </c>
      <c r="I1305" s="1" t="s">
        <v>72</v>
      </c>
      <c r="J1305">
        <v>11</v>
      </c>
      <c r="K1305" t="s">
        <v>60</v>
      </c>
      <c r="L1305">
        <v>6262</v>
      </c>
      <c r="M1305" s="19">
        <v>0.39480324074074075</v>
      </c>
      <c r="N1305" s="20">
        <v>9.1899110000000006E-2</v>
      </c>
      <c r="O1305">
        <v>6.0490000000000004</v>
      </c>
      <c r="Q1305" s="19">
        <v>0.31335648148148149</v>
      </c>
      <c r="R1305" s="20">
        <v>9.0979580000000004E-2</v>
      </c>
      <c r="S1305" s="87">
        <v>5.9870000000000001</v>
      </c>
      <c r="U1305" s="19">
        <v>0.54898148148148151</v>
      </c>
      <c r="V1305" s="20">
        <v>8.9599999999999999E-2</v>
      </c>
      <c r="W1305" s="1" t="s">
        <v>539</v>
      </c>
      <c r="AB1305" t="s">
        <v>85</v>
      </c>
      <c r="AC1305" t="s">
        <v>927</v>
      </c>
      <c r="AF1305" t="s">
        <v>170</v>
      </c>
    </row>
    <row r="1306" spans="1:32" x14ac:dyDescent="0.25">
      <c r="A1306">
        <v>16</v>
      </c>
      <c r="B1306" t="s">
        <v>229</v>
      </c>
      <c r="C1306" t="s">
        <v>201</v>
      </c>
      <c r="D1306">
        <v>4.4729999999999999</v>
      </c>
      <c r="G1306" s="1" t="s">
        <v>187</v>
      </c>
      <c r="H1306" s="1" t="s">
        <v>82</v>
      </c>
      <c r="I1306" s="1" t="s">
        <v>72</v>
      </c>
      <c r="J1306">
        <v>11</v>
      </c>
      <c r="K1306" t="s">
        <v>60</v>
      </c>
      <c r="L1306">
        <v>6262</v>
      </c>
      <c r="M1306" s="19">
        <v>0.39553240740740742</v>
      </c>
      <c r="N1306" s="20">
        <v>8.4348380000000001E-2</v>
      </c>
      <c r="O1306">
        <v>4.3769999999999998</v>
      </c>
      <c r="Q1306" s="19">
        <v>0.31421296296296297</v>
      </c>
      <c r="R1306" s="20">
        <v>4.1845609999999998E-2</v>
      </c>
      <c r="W1306" s="1" t="s">
        <v>539</v>
      </c>
      <c r="AB1306" t="s">
        <v>86</v>
      </c>
      <c r="AC1306" t="s">
        <v>928</v>
      </c>
      <c r="AF1306" t="s">
        <v>155</v>
      </c>
    </row>
    <row r="1307" spans="1:32" x14ac:dyDescent="0.25">
      <c r="A1307">
        <v>17</v>
      </c>
      <c r="B1307" t="s">
        <v>229</v>
      </c>
      <c r="C1307" t="s">
        <v>58</v>
      </c>
      <c r="D1307">
        <v>4.4550000000000001</v>
      </c>
      <c r="G1307" s="1" t="s">
        <v>187</v>
      </c>
      <c r="H1307" s="1" t="s">
        <v>82</v>
      </c>
      <c r="I1307" s="1" t="s">
        <v>72</v>
      </c>
      <c r="J1307">
        <v>11</v>
      </c>
      <c r="K1307" t="s">
        <v>60</v>
      </c>
      <c r="L1307">
        <v>6262</v>
      </c>
      <c r="M1307" s="19">
        <v>0.39627314814814812</v>
      </c>
      <c r="N1307">
        <v>0.65428649999999999</v>
      </c>
      <c r="O1307">
        <v>4.2939999999999996</v>
      </c>
      <c r="Q1307" s="19">
        <v>0.31491898148148151</v>
      </c>
      <c r="R1307">
        <v>0.62746579999999996</v>
      </c>
      <c r="S1307" s="87">
        <v>4.1609999999999996</v>
      </c>
      <c r="U1307" s="19">
        <v>0.55076388888888894</v>
      </c>
      <c r="V1307">
        <v>0.90916810000000003</v>
      </c>
      <c r="W1307" s="1" t="s">
        <v>539</v>
      </c>
      <c r="AB1307" t="s">
        <v>85</v>
      </c>
      <c r="AC1307" t="s">
        <v>929</v>
      </c>
      <c r="AF1307" t="s">
        <v>162</v>
      </c>
    </row>
    <row r="1308" spans="1:32" x14ac:dyDescent="0.25">
      <c r="A1308">
        <v>18</v>
      </c>
      <c r="B1308" t="s">
        <v>229</v>
      </c>
      <c r="C1308" t="s">
        <v>59</v>
      </c>
      <c r="D1308">
        <v>8.3889999999999993</v>
      </c>
      <c r="G1308" s="1" t="s">
        <v>187</v>
      </c>
      <c r="H1308" s="1" t="s">
        <v>82</v>
      </c>
      <c r="I1308" s="1" t="s">
        <v>72</v>
      </c>
      <c r="J1308">
        <v>11</v>
      </c>
      <c r="K1308" t="s">
        <v>60</v>
      </c>
      <c r="L1308">
        <v>6262</v>
      </c>
      <c r="M1308" s="19">
        <v>0.39711805555555557</v>
      </c>
      <c r="N1308">
        <v>1.365961</v>
      </c>
      <c r="O1308">
        <v>7.9930000000000003</v>
      </c>
      <c r="Q1308" s="19">
        <v>0.31585648148148149</v>
      </c>
      <c r="R1308">
        <v>1.559315</v>
      </c>
      <c r="W1308" s="1" t="s">
        <v>539</v>
      </c>
      <c r="AB1308" t="s">
        <v>86</v>
      </c>
      <c r="AC1308" t="s">
        <v>930</v>
      </c>
      <c r="AF1308" t="s">
        <v>134</v>
      </c>
    </row>
    <row r="1309" spans="1:32" x14ac:dyDescent="0.25">
      <c r="A1309">
        <v>19</v>
      </c>
      <c r="B1309" t="s">
        <v>229</v>
      </c>
      <c r="C1309" t="s">
        <v>58</v>
      </c>
      <c r="D1309">
        <v>5.899</v>
      </c>
      <c r="G1309" s="1" t="s">
        <v>187</v>
      </c>
      <c r="H1309" s="1" t="s">
        <v>82</v>
      </c>
      <c r="I1309" s="1" t="s">
        <v>72</v>
      </c>
      <c r="J1309">
        <v>11</v>
      </c>
      <c r="K1309" t="s">
        <v>60</v>
      </c>
      <c r="L1309">
        <v>6262</v>
      </c>
      <c r="M1309" s="19">
        <v>0.39797453703703706</v>
      </c>
      <c r="N1309">
        <v>0.89061979999999996</v>
      </c>
      <c r="O1309">
        <v>5.625</v>
      </c>
      <c r="Q1309" s="19">
        <v>0.31684027777777779</v>
      </c>
      <c r="R1309">
        <v>0.95538400000000001</v>
      </c>
      <c r="W1309" s="1" t="s">
        <v>539</v>
      </c>
      <c r="AB1309" t="s">
        <v>374</v>
      </c>
      <c r="AC1309" t="s">
        <v>931</v>
      </c>
    </row>
    <row r="1310" spans="1:32" x14ac:dyDescent="0.25">
      <c r="A1310">
        <v>20</v>
      </c>
      <c r="B1310" t="s">
        <v>229</v>
      </c>
      <c r="C1310" t="s">
        <v>58</v>
      </c>
      <c r="D1310">
        <v>6.7270000000000003</v>
      </c>
      <c r="G1310" s="1" t="s">
        <v>187</v>
      </c>
      <c r="H1310" s="1" t="s">
        <v>82</v>
      </c>
      <c r="I1310" s="1" t="s">
        <v>72</v>
      </c>
      <c r="J1310">
        <v>11</v>
      </c>
      <c r="K1310" t="s">
        <v>60</v>
      </c>
      <c r="L1310">
        <v>6262</v>
      </c>
      <c r="M1310" s="19">
        <v>0.39879629629629632</v>
      </c>
      <c r="N1310">
        <v>0.93505079999999996</v>
      </c>
      <c r="O1310">
        <v>6.4820000000000002</v>
      </c>
      <c r="Q1310" s="19">
        <v>0.31776620370370373</v>
      </c>
      <c r="R1310">
        <v>0.91834090000000002</v>
      </c>
      <c r="W1310" s="1" t="s">
        <v>539</v>
      </c>
      <c r="AB1310" t="s">
        <v>374</v>
      </c>
      <c r="AC1310" t="s">
        <v>932</v>
      </c>
    </row>
    <row r="1311" spans="1:32" x14ac:dyDescent="0.25">
      <c r="A1311">
        <v>21</v>
      </c>
      <c r="B1311" t="s">
        <v>229</v>
      </c>
      <c r="C1311" t="s">
        <v>201</v>
      </c>
      <c r="D1311">
        <v>6.3490000000000002</v>
      </c>
      <c r="G1311" s="1" t="s">
        <v>187</v>
      </c>
      <c r="H1311" s="1" t="s">
        <v>82</v>
      </c>
      <c r="I1311" s="1" t="s">
        <v>72</v>
      </c>
      <c r="J1311">
        <v>11</v>
      </c>
      <c r="K1311" t="s">
        <v>60</v>
      </c>
      <c r="L1311">
        <v>6262</v>
      </c>
      <c r="M1311" s="19">
        <v>0.39961805555555557</v>
      </c>
      <c r="N1311">
        <v>0.16410520000000001</v>
      </c>
      <c r="O1311">
        <v>6.2590000000000003</v>
      </c>
      <c r="Q1311" s="19">
        <v>0.31865740740740739</v>
      </c>
      <c r="R1311">
        <v>0.1574567</v>
      </c>
      <c r="S1311" s="87">
        <v>6.1449999999999996</v>
      </c>
      <c r="U1311" s="19">
        <v>0.55172453703703705</v>
      </c>
      <c r="V1311">
        <v>0.21306369999999999</v>
      </c>
      <c r="W1311" s="1" t="s">
        <v>539</v>
      </c>
      <c r="AB1311" t="s">
        <v>85</v>
      </c>
      <c r="AC1311" t="s">
        <v>933</v>
      </c>
      <c r="AF1311" t="s">
        <v>152</v>
      </c>
    </row>
    <row r="1312" spans="1:32" x14ac:dyDescent="0.25">
      <c r="A1312">
        <v>22</v>
      </c>
      <c r="B1312" t="s">
        <v>229</v>
      </c>
      <c r="C1312" t="s">
        <v>58</v>
      </c>
      <c r="D1312">
        <v>7.4909999999999997</v>
      </c>
      <c r="G1312" s="1" t="s">
        <v>187</v>
      </c>
      <c r="H1312" s="1" t="s">
        <v>82</v>
      </c>
      <c r="I1312" s="1" t="s">
        <v>72</v>
      </c>
      <c r="J1312">
        <v>11</v>
      </c>
      <c r="K1312" t="s">
        <v>60</v>
      </c>
      <c r="L1312">
        <v>6262</v>
      </c>
      <c r="M1312" s="19">
        <v>0.40035879629629628</v>
      </c>
      <c r="N1312">
        <v>0.13587630000000001</v>
      </c>
      <c r="O1312">
        <v>7.3819999999999997</v>
      </c>
      <c r="Q1312" s="19">
        <v>0.31944444444444448</v>
      </c>
      <c r="R1312">
        <v>0.1013773</v>
      </c>
      <c r="W1312" s="1" t="s">
        <v>539</v>
      </c>
      <c r="AB1312" t="s">
        <v>86</v>
      </c>
      <c r="AC1312" t="s">
        <v>934</v>
      </c>
      <c r="AF1312" t="s">
        <v>149</v>
      </c>
    </row>
    <row r="1313" spans="1:32" x14ac:dyDescent="0.25">
      <c r="A1313">
        <v>23</v>
      </c>
      <c r="B1313" t="s">
        <v>229</v>
      </c>
      <c r="C1313" t="s">
        <v>58</v>
      </c>
      <c r="D1313">
        <v>6.1</v>
      </c>
      <c r="G1313" s="1" t="s">
        <v>187</v>
      </c>
      <c r="H1313" s="1" t="s">
        <v>82</v>
      </c>
      <c r="I1313" s="1" t="s">
        <v>72</v>
      </c>
      <c r="J1313">
        <v>11</v>
      </c>
      <c r="K1313" t="s">
        <v>60</v>
      </c>
      <c r="L1313">
        <v>6262</v>
      </c>
      <c r="M1313" s="19">
        <v>0.40107638888888886</v>
      </c>
      <c r="N1313">
        <v>0.15647630000000001</v>
      </c>
      <c r="O1313">
        <v>6.0010000000000003</v>
      </c>
      <c r="Q1313" s="19">
        <v>0.32019675925925922</v>
      </c>
      <c r="R1313">
        <v>0.113535</v>
      </c>
      <c r="S1313" s="87">
        <v>5.9610000000000003</v>
      </c>
      <c r="U1313" s="19">
        <v>0.55261574074074071</v>
      </c>
      <c r="V1313">
        <v>0.1072201</v>
      </c>
      <c r="W1313" s="1" t="s">
        <v>539</v>
      </c>
      <c r="AB1313" t="s">
        <v>85</v>
      </c>
      <c r="AC1313" t="s">
        <v>935</v>
      </c>
      <c r="AF1313" t="s">
        <v>171</v>
      </c>
    </row>
    <row r="1314" spans="1:32" x14ac:dyDescent="0.25">
      <c r="A1314">
        <v>24</v>
      </c>
      <c r="B1314" t="s">
        <v>229</v>
      </c>
      <c r="C1314" t="s">
        <v>58</v>
      </c>
      <c r="D1314">
        <v>5.4550000000000001</v>
      </c>
      <c r="G1314" s="1" t="s">
        <v>187</v>
      </c>
      <c r="H1314" s="1" t="s">
        <v>82</v>
      </c>
      <c r="I1314" s="1" t="s">
        <v>72</v>
      </c>
      <c r="J1314">
        <v>11</v>
      </c>
      <c r="K1314" t="s">
        <v>60</v>
      </c>
      <c r="L1314">
        <v>6262</v>
      </c>
      <c r="M1314" s="19">
        <v>0.40184027777777781</v>
      </c>
      <c r="N1314">
        <v>0.31635619999999998</v>
      </c>
      <c r="O1314">
        <v>4.9530000000000003</v>
      </c>
      <c r="Q1314" s="19">
        <v>0.32091435185185185</v>
      </c>
      <c r="R1314">
        <v>0.18737480000000001</v>
      </c>
      <c r="W1314" s="1" t="s">
        <v>539</v>
      </c>
      <c r="AB1314" t="s">
        <v>374</v>
      </c>
      <c r="AC1314" t="s">
        <v>936</v>
      </c>
    </row>
    <row r="1315" spans="1:32" x14ac:dyDescent="0.25">
      <c r="A1315">
        <v>25</v>
      </c>
      <c r="B1315" t="s">
        <v>229</v>
      </c>
      <c r="C1315" t="s">
        <v>201</v>
      </c>
      <c r="D1315">
        <v>4.0990000000000002</v>
      </c>
      <c r="G1315" s="1" t="s">
        <v>187</v>
      </c>
      <c r="H1315" s="1" t="s">
        <v>82</v>
      </c>
      <c r="I1315" s="1" t="s">
        <v>72</v>
      </c>
      <c r="J1315">
        <v>11</v>
      </c>
      <c r="K1315" t="s">
        <v>60</v>
      </c>
      <c r="L1315">
        <v>6262</v>
      </c>
      <c r="M1315" s="19">
        <v>0.4027662037037037</v>
      </c>
      <c r="N1315">
        <v>0.28954259999999998</v>
      </c>
      <c r="O1315">
        <v>3.758</v>
      </c>
      <c r="Q1315" s="19">
        <v>0.32159722222222226</v>
      </c>
      <c r="R1315">
        <v>0.11849369999999999</v>
      </c>
      <c r="W1315" s="1" t="s">
        <v>539</v>
      </c>
      <c r="AB1315" t="s">
        <v>374</v>
      </c>
      <c r="AC1315" t="s">
        <v>937</v>
      </c>
    </row>
    <row r="1316" spans="1:32" x14ac:dyDescent="0.25">
      <c r="A1316">
        <v>26</v>
      </c>
      <c r="B1316" t="s">
        <v>229</v>
      </c>
      <c r="C1316" t="s">
        <v>58</v>
      </c>
      <c r="D1316">
        <v>7.1120000000000001</v>
      </c>
      <c r="G1316" s="1" t="s">
        <v>187</v>
      </c>
      <c r="H1316" s="1" t="s">
        <v>82</v>
      </c>
      <c r="I1316" s="1" t="s">
        <v>72</v>
      </c>
      <c r="J1316">
        <v>11</v>
      </c>
      <c r="K1316" t="s">
        <v>60</v>
      </c>
      <c r="L1316">
        <v>6262</v>
      </c>
      <c r="M1316" s="19">
        <v>0.40368055555555554</v>
      </c>
      <c r="N1316">
        <v>1.675678</v>
      </c>
      <c r="O1316">
        <v>3.2679999999999998</v>
      </c>
      <c r="Q1316" s="19">
        <v>0.33569444444444446</v>
      </c>
      <c r="R1316" s="20">
        <v>1.865087E-2</v>
      </c>
      <c r="W1316" s="1" t="s">
        <v>539</v>
      </c>
      <c r="AB1316" t="s">
        <v>86</v>
      </c>
      <c r="AC1316" t="s">
        <v>938</v>
      </c>
      <c r="AF1316" t="s">
        <v>429</v>
      </c>
    </row>
    <row r="1317" spans="1:32" x14ac:dyDescent="0.25">
      <c r="A1317">
        <v>27</v>
      </c>
      <c r="B1317" t="s">
        <v>229</v>
      </c>
      <c r="C1317" t="s">
        <v>58</v>
      </c>
      <c r="D1317">
        <v>6.2190000000000003</v>
      </c>
      <c r="G1317" s="1" t="s">
        <v>187</v>
      </c>
      <c r="H1317" s="1" t="s">
        <v>82</v>
      </c>
      <c r="I1317" s="1" t="s">
        <v>72</v>
      </c>
      <c r="J1317">
        <v>11</v>
      </c>
      <c r="K1317" t="s">
        <v>60</v>
      </c>
      <c r="L1317">
        <v>6262</v>
      </c>
      <c r="M1317" s="19">
        <v>0.40467592592592588</v>
      </c>
      <c r="N1317">
        <v>0.85996980000000001</v>
      </c>
      <c r="O1317">
        <v>6.0609999999999999</v>
      </c>
      <c r="Q1317" s="19">
        <v>0.33640046296296294</v>
      </c>
      <c r="R1317">
        <v>0.84583529999999996</v>
      </c>
      <c r="W1317" s="1" t="s">
        <v>539</v>
      </c>
      <c r="AB1317" t="s">
        <v>86</v>
      </c>
      <c r="AC1317" t="s">
        <v>939</v>
      </c>
      <c r="AF1317" t="s">
        <v>394</v>
      </c>
    </row>
    <row r="1318" spans="1:32" x14ac:dyDescent="0.25">
      <c r="A1318">
        <v>28</v>
      </c>
      <c r="B1318" t="s">
        <v>229</v>
      </c>
      <c r="C1318" t="s">
        <v>201</v>
      </c>
      <c r="D1318">
        <v>6.2009999999999996</v>
      </c>
      <c r="G1318" s="1" t="s">
        <v>187</v>
      </c>
      <c r="H1318" s="1" t="s">
        <v>82</v>
      </c>
      <c r="I1318" s="1" t="s">
        <v>72</v>
      </c>
      <c r="J1318">
        <v>11</v>
      </c>
      <c r="K1318" t="s">
        <v>60</v>
      </c>
      <c r="L1318">
        <v>6262</v>
      </c>
      <c r="M1318" s="19">
        <v>0.40554398148148146</v>
      </c>
      <c r="N1318">
        <v>0.12391580000000001</v>
      </c>
      <c r="O1318">
        <v>6.1230000000000002</v>
      </c>
      <c r="Q1318" s="19">
        <v>0.33731481481481485</v>
      </c>
      <c r="R1318" s="20">
        <v>8.0150509999999994E-2</v>
      </c>
      <c r="W1318" s="1" t="s">
        <v>539</v>
      </c>
      <c r="AB1318" t="s">
        <v>374</v>
      </c>
      <c r="AC1318" t="s">
        <v>940</v>
      </c>
    </row>
    <row r="1319" spans="1:32" x14ac:dyDescent="0.25">
      <c r="A1319">
        <v>29</v>
      </c>
      <c r="B1319" t="s">
        <v>229</v>
      </c>
      <c r="C1319" t="s">
        <v>58</v>
      </c>
      <c r="D1319">
        <v>3.5619999999999998</v>
      </c>
      <c r="G1319" s="1" t="s">
        <v>187</v>
      </c>
      <c r="H1319" s="1" t="s">
        <v>82</v>
      </c>
      <c r="I1319" s="1" t="s">
        <v>72</v>
      </c>
      <c r="J1319">
        <v>11</v>
      </c>
      <c r="K1319" t="s">
        <v>60</v>
      </c>
      <c r="L1319">
        <v>6262</v>
      </c>
      <c r="M1319" s="19">
        <v>0.40633101851851849</v>
      </c>
      <c r="N1319">
        <v>0.54812159999999999</v>
      </c>
      <c r="O1319">
        <v>3.3410000000000002</v>
      </c>
      <c r="Q1319" s="19">
        <v>0.33805555555555555</v>
      </c>
      <c r="R1319">
        <v>0.58795739999999996</v>
      </c>
      <c r="W1319" s="1" t="s">
        <v>539</v>
      </c>
      <c r="AB1319" t="s">
        <v>86</v>
      </c>
      <c r="AC1319" t="s">
        <v>941</v>
      </c>
      <c r="AF1319" t="s">
        <v>127</v>
      </c>
    </row>
    <row r="1320" spans="1:32" x14ac:dyDescent="0.25">
      <c r="A1320">
        <v>30</v>
      </c>
      <c r="B1320" t="s">
        <v>229</v>
      </c>
      <c r="C1320" t="s">
        <v>58</v>
      </c>
      <c r="D1320">
        <v>8.8930000000000007</v>
      </c>
      <c r="G1320" s="1" t="s">
        <v>187</v>
      </c>
      <c r="H1320" s="1" t="s">
        <v>82</v>
      </c>
      <c r="I1320" s="1" t="s">
        <v>72</v>
      </c>
      <c r="J1320">
        <v>11</v>
      </c>
      <c r="K1320" t="s">
        <v>60</v>
      </c>
      <c r="L1320">
        <v>6262</v>
      </c>
      <c r="M1320" s="19">
        <v>0.42140046296296302</v>
      </c>
      <c r="N1320" s="20">
        <v>8.5335510000000003E-2</v>
      </c>
      <c r="O1320">
        <v>8.7170000000000005</v>
      </c>
      <c r="Q1320" s="19">
        <v>0.33901620370370367</v>
      </c>
      <c r="R1320" s="20">
        <v>6.9106710000000002E-2</v>
      </c>
      <c r="S1320" s="87">
        <v>8.6579999999999995</v>
      </c>
      <c r="U1320" s="19">
        <v>0.55350694444444448</v>
      </c>
      <c r="V1320" s="20">
        <v>7.0800000000000002E-2</v>
      </c>
      <c r="W1320" s="1" t="s">
        <v>539</v>
      </c>
      <c r="AB1320" t="s">
        <v>85</v>
      </c>
      <c r="AC1320" t="s">
        <v>942</v>
      </c>
      <c r="AF1320" t="s">
        <v>243</v>
      </c>
    </row>
    <row r="1321" spans="1:32" x14ac:dyDescent="0.25">
      <c r="A1321">
        <v>31</v>
      </c>
      <c r="B1321" t="s">
        <v>229</v>
      </c>
      <c r="C1321" t="s">
        <v>59</v>
      </c>
      <c r="D1321">
        <v>5.5910000000000002</v>
      </c>
      <c r="G1321" s="1" t="s">
        <v>187</v>
      </c>
      <c r="H1321" s="1" t="s">
        <v>82</v>
      </c>
      <c r="I1321" s="1" t="s">
        <v>72</v>
      </c>
      <c r="J1321">
        <v>11</v>
      </c>
      <c r="K1321" t="s">
        <v>60</v>
      </c>
      <c r="L1321">
        <v>6262</v>
      </c>
      <c r="M1321" s="19">
        <v>0.42226851851851849</v>
      </c>
      <c r="N1321">
        <v>0.22976469999999999</v>
      </c>
      <c r="O1321">
        <v>5.476</v>
      </c>
      <c r="Q1321" s="19">
        <v>0.33987268518518521</v>
      </c>
      <c r="R1321">
        <v>0.2077051</v>
      </c>
      <c r="S1321" s="87">
        <v>5.4189999999999996</v>
      </c>
      <c r="U1321" s="19">
        <v>0.55423611111111104</v>
      </c>
      <c r="V1321">
        <v>0.29385359999999999</v>
      </c>
      <c r="W1321" s="1" t="s">
        <v>539</v>
      </c>
      <c r="AB1321" t="s">
        <v>85</v>
      </c>
      <c r="AC1321" t="s">
        <v>943</v>
      </c>
      <c r="AF1321" t="s">
        <v>125</v>
      </c>
    </row>
    <row r="1322" spans="1:32" x14ac:dyDescent="0.25">
      <c r="A1322">
        <v>32</v>
      </c>
      <c r="B1322" t="s">
        <v>229</v>
      </c>
      <c r="C1322" t="s">
        <v>58</v>
      </c>
      <c r="D1322">
        <v>6.0220000000000002</v>
      </c>
      <c r="G1322" s="1" t="s">
        <v>187</v>
      </c>
      <c r="H1322" s="1" t="s">
        <v>82</v>
      </c>
      <c r="I1322" s="1" t="s">
        <v>72</v>
      </c>
      <c r="J1322">
        <v>11</v>
      </c>
      <c r="K1322" t="s">
        <v>60</v>
      </c>
      <c r="L1322">
        <v>6262</v>
      </c>
      <c r="M1322" s="19">
        <v>0.42311342592592593</v>
      </c>
      <c r="N1322">
        <v>1.1777820000000001</v>
      </c>
      <c r="O1322">
        <v>3.1179999999999999</v>
      </c>
      <c r="Q1322" s="19">
        <v>0.34074074074074073</v>
      </c>
      <c r="R1322" s="20">
        <v>1.472506E-2</v>
      </c>
      <c r="S1322" s="87">
        <v>3.0859999999999999</v>
      </c>
      <c r="U1322" s="19">
        <v>0.55517361111111108</v>
      </c>
      <c r="V1322" s="20">
        <v>5.11E-3</v>
      </c>
      <c r="W1322" s="1" t="s">
        <v>539</v>
      </c>
      <c r="AB1322" t="s">
        <v>85</v>
      </c>
      <c r="AC1322" t="s">
        <v>944</v>
      </c>
      <c r="AF1322" t="s">
        <v>143</v>
      </c>
    </row>
    <row r="1323" spans="1:32" x14ac:dyDescent="0.25">
      <c r="A1323">
        <v>33</v>
      </c>
      <c r="B1323" t="s">
        <v>229</v>
      </c>
      <c r="C1323" t="s">
        <v>58</v>
      </c>
      <c r="D1323">
        <v>7.673</v>
      </c>
      <c r="G1323" s="1" t="s">
        <v>187</v>
      </c>
      <c r="H1323" s="1" t="s">
        <v>82</v>
      </c>
      <c r="I1323" s="1" t="s">
        <v>72</v>
      </c>
      <c r="J1323">
        <v>11</v>
      </c>
      <c r="K1323" t="s">
        <v>60</v>
      </c>
      <c r="L1323">
        <v>6262</v>
      </c>
      <c r="M1323" s="19">
        <v>0.42403935185185188</v>
      </c>
      <c r="N1323" s="20">
        <v>7.8681360000000006E-2</v>
      </c>
      <c r="O1323">
        <v>7.391</v>
      </c>
      <c r="Q1323" s="19">
        <v>0.34144675925925921</v>
      </c>
      <c r="R1323" s="20">
        <v>6.4036159999999995E-2</v>
      </c>
      <c r="W1323" s="1" t="s">
        <v>539</v>
      </c>
      <c r="AB1323" t="s">
        <v>86</v>
      </c>
      <c r="AC1323" t="s">
        <v>945</v>
      </c>
      <c r="AF1323" t="s">
        <v>154</v>
      </c>
    </row>
    <row r="1324" spans="1:32" x14ac:dyDescent="0.25">
      <c r="A1324">
        <v>34</v>
      </c>
      <c r="B1324" t="s">
        <v>229</v>
      </c>
      <c r="C1324" t="s">
        <v>201</v>
      </c>
      <c r="D1324">
        <v>5.13</v>
      </c>
      <c r="G1324" s="1" t="s">
        <v>187</v>
      </c>
      <c r="H1324" s="1" t="s">
        <v>82</v>
      </c>
      <c r="I1324" s="1" t="s">
        <v>72</v>
      </c>
      <c r="J1324">
        <v>11</v>
      </c>
      <c r="K1324" t="s">
        <v>60</v>
      </c>
      <c r="L1324">
        <v>6262</v>
      </c>
      <c r="M1324" s="19">
        <v>0.42482638888888885</v>
      </c>
      <c r="N1324">
        <v>0.14861240000000001</v>
      </c>
      <c r="O1324">
        <v>5.0259999999999998</v>
      </c>
      <c r="Q1324" s="19">
        <v>0.34219907407407407</v>
      </c>
      <c r="R1324">
        <v>0.27076159999999999</v>
      </c>
      <c r="W1324" s="1" t="s">
        <v>539</v>
      </c>
      <c r="AB1324" t="s">
        <v>86</v>
      </c>
      <c r="AC1324" t="s">
        <v>946</v>
      </c>
      <c r="AF1324" t="s">
        <v>136</v>
      </c>
    </row>
    <row r="1325" spans="1:32" x14ac:dyDescent="0.25">
      <c r="A1325">
        <v>35</v>
      </c>
      <c r="B1325" t="s">
        <v>229</v>
      </c>
      <c r="C1325" t="s">
        <v>58</v>
      </c>
      <c r="D1325">
        <v>4.7370000000000001</v>
      </c>
      <c r="G1325" s="1" t="s">
        <v>187</v>
      </c>
      <c r="H1325" s="1" t="s">
        <v>82</v>
      </c>
      <c r="I1325" s="1" t="s">
        <v>72</v>
      </c>
      <c r="J1325">
        <v>11</v>
      </c>
      <c r="K1325" t="s">
        <v>60</v>
      </c>
      <c r="L1325">
        <v>6262</v>
      </c>
      <c r="M1325" s="19">
        <v>0.42570601851851847</v>
      </c>
      <c r="N1325">
        <v>0.68904500000000002</v>
      </c>
      <c r="O1325">
        <v>4.4729999999999999</v>
      </c>
      <c r="Q1325" s="19">
        <v>0.3430555555555555</v>
      </c>
      <c r="R1325">
        <v>0.65600539999999996</v>
      </c>
      <c r="S1325" s="87">
        <v>4.218</v>
      </c>
      <c r="U1325" s="19">
        <v>0.55593749999999997</v>
      </c>
      <c r="V1325">
        <v>0.85764059999999998</v>
      </c>
      <c r="W1325" s="1" t="s">
        <v>539</v>
      </c>
      <c r="AB1325" t="s">
        <v>85</v>
      </c>
      <c r="AC1325" t="s">
        <v>947</v>
      </c>
      <c r="AF1325" t="s">
        <v>163</v>
      </c>
    </row>
    <row r="1326" spans="1:32" x14ac:dyDescent="0.25">
      <c r="A1326">
        <v>36</v>
      </c>
      <c r="B1326" t="s">
        <v>229</v>
      </c>
      <c r="C1326" t="s">
        <v>58</v>
      </c>
      <c r="D1326">
        <v>4.4433999999999996</v>
      </c>
      <c r="G1326" s="1" t="s">
        <v>187</v>
      </c>
      <c r="H1326" s="1" t="s">
        <v>82</v>
      </c>
      <c r="I1326" s="1" t="s">
        <v>72</v>
      </c>
      <c r="J1326">
        <v>11</v>
      </c>
      <c r="K1326" t="s">
        <v>60</v>
      </c>
      <c r="L1326">
        <v>6262</v>
      </c>
      <c r="M1326" s="19">
        <v>0.42670138888888887</v>
      </c>
      <c r="N1326">
        <v>8.6326E-2</v>
      </c>
      <c r="O1326">
        <v>4.3369999999999997</v>
      </c>
      <c r="Q1326" s="19">
        <v>0.34406249999999999</v>
      </c>
      <c r="R1326">
        <v>7.3161799999999999E-2</v>
      </c>
      <c r="S1326" s="87">
        <v>4.2889999999999997</v>
      </c>
      <c r="U1326" s="19">
        <v>0.55693287037037031</v>
      </c>
      <c r="V1326" s="20">
        <v>7.8700000000000006E-2</v>
      </c>
      <c r="W1326" s="1" t="s">
        <v>539</v>
      </c>
      <c r="AB1326" t="s">
        <v>85</v>
      </c>
      <c r="AC1326" t="s">
        <v>948</v>
      </c>
      <c r="AF1326" t="s">
        <v>392</v>
      </c>
    </row>
    <row r="1327" spans="1:32" x14ac:dyDescent="0.25">
      <c r="A1327">
        <v>37</v>
      </c>
      <c r="B1327" t="s">
        <v>229</v>
      </c>
      <c r="C1327" t="s">
        <v>58</v>
      </c>
      <c r="D1327">
        <v>5.7119999999999997</v>
      </c>
      <c r="G1327" s="1" t="s">
        <v>187</v>
      </c>
      <c r="H1327" s="1" t="s">
        <v>82</v>
      </c>
      <c r="I1327" s="1" t="s">
        <v>72</v>
      </c>
      <c r="J1327">
        <v>11</v>
      </c>
      <c r="K1327" t="s">
        <v>60</v>
      </c>
      <c r="L1327">
        <v>6262</v>
      </c>
      <c r="M1327" s="19">
        <v>0.42751157407407409</v>
      </c>
      <c r="N1327">
        <v>0.6607594</v>
      </c>
      <c r="O1327">
        <v>5.6</v>
      </c>
      <c r="Q1327" s="19">
        <v>0.34491898148148148</v>
      </c>
      <c r="R1327">
        <v>0.6587324</v>
      </c>
      <c r="W1327" s="1" t="s">
        <v>539</v>
      </c>
      <c r="AB1327" t="s">
        <v>86</v>
      </c>
      <c r="AC1327" t="s">
        <v>949</v>
      </c>
      <c r="AF1327" t="s">
        <v>121</v>
      </c>
    </row>
    <row r="1328" spans="1:32" x14ac:dyDescent="0.25">
      <c r="A1328">
        <v>38</v>
      </c>
      <c r="B1328" t="s">
        <v>229</v>
      </c>
      <c r="C1328" t="s">
        <v>201</v>
      </c>
      <c r="D1328">
        <v>6.2939999999999996</v>
      </c>
      <c r="G1328" s="1" t="s">
        <v>187</v>
      </c>
      <c r="H1328" s="1" t="s">
        <v>82</v>
      </c>
      <c r="I1328" s="1" t="s">
        <v>72</v>
      </c>
      <c r="J1328">
        <v>11</v>
      </c>
      <c r="K1328" t="s">
        <v>60</v>
      </c>
      <c r="L1328">
        <v>6262</v>
      </c>
      <c r="M1328" s="19">
        <v>0.4284722222222222</v>
      </c>
      <c r="N1328">
        <v>0.10782559999999999</v>
      </c>
      <c r="O1328">
        <v>6.2</v>
      </c>
      <c r="Q1328" s="19">
        <v>0.34590277777777773</v>
      </c>
      <c r="R1328">
        <v>7.4035699999999996E-2</v>
      </c>
      <c r="W1328" s="1" t="s">
        <v>539</v>
      </c>
      <c r="AB1328" t="s">
        <v>86</v>
      </c>
      <c r="AC1328" t="s">
        <v>950</v>
      </c>
      <c r="AF1328" t="s">
        <v>239</v>
      </c>
    </row>
    <row r="1329" spans="1:32" x14ac:dyDescent="0.25">
      <c r="A1329">
        <v>39</v>
      </c>
      <c r="B1329" t="s">
        <v>229</v>
      </c>
      <c r="C1329" t="s">
        <v>58</v>
      </c>
      <c r="D1329">
        <v>4.8949999999999996</v>
      </c>
      <c r="G1329" s="1" t="s">
        <v>187</v>
      </c>
      <c r="H1329" s="1" t="s">
        <v>82</v>
      </c>
      <c r="I1329" s="1" t="s">
        <v>72</v>
      </c>
      <c r="J1329">
        <v>11</v>
      </c>
      <c r="K1329" t="s">
        <v>60</v>
      </c>
      <c r="L1329">
        <v>6262</v>
      </c>
      <c r="M1329" s="19">
        <v>0.42921296296296302</v>
      </c>
      <c r="N1329">
        <v>0.62826079999999995</v>
      </c>
      <c r="O1329">
        <v>4.7080000000000002</v>
      </c>
      <c r="Q1329" s="19">
        <v>0.34660879629629626</v>
      </c>
      <c r="R1329">
        <v>0.64645070000000004</v>
      </c>
      <c r="W1329" s="1" t="s">
        <v>539</v>
      </c>
      <c r="AB1329" t="s">
        <v>86</v>
      </c>
      <c r="AC1329" t="s">
        <v>951</v>
      </c>
      <c r="AF1329" t="s">
        <v>163</v>
      </c>
    </row>
    <row r="1330" spans="1:32" x14ac:dyDescent="0.25">
      <c r="A1330">
        <v>40</v>
      </c>
      <c r="B1330" t="s">
        <v>229</v>
      </c>
      <c r="C1330" t="s">
        <v>58</v>
      </c>
      <c r="D1330">
        <v>7.6040000000000001</v>
      </c>
      <c r="G1330" s="1" t="s">
        <v>187</v>
      </c>
      <c r="H1330" s="1" t="s">
        <v>82</v>
      </c>
      <c r="I1330" s="1" t="s">
        <v>72</v>
      </c>
      <c r="J1330">
        <v>11</v>
      </c>
      <c r="K1330" t="s">
        <v>60</v>
      </c>
      <c r="L1330">
        <v>6262</v>
      </c>
      <c r="M1330" s="19">
        <v>0.43001157407407403</v>
      </c>
      <c r="N1330">
        <v>0.17862449999999999</v>
      </c>
      <c r="O1330">
        <v>7.5049999999999999</v>
      </c>
      <c r="Q1330" s="19">
        <v>0.34770833333333334</v>
      </c>
      <c r="R1330">
        <v>0.15078040000000001</v>
      </c>
      <c r="S1330" s="87">
        <v>7.4160000000000004</v>
      </c>
      <c r="U1330" s="19">
        <v>0.55776620370370367</v>
      </c>
      <c r="V1330">
        <v>0.1736036</v>
      </c>
      <c r="W1330" s="1" t="s">
        <v>539</v>
      </c>
      <c r="AB1330" t="s">
        <v>85</v>
      </c>
      <c r="AC1330" t="s">
        <v>952</v>
      </c>
      <c r="AF1330" t="s">
        <v>137</v>
      </c>
    </row>
    <row r="1331" spans="1:32" x14ac:dyDescent="0.25">
      <c r="A1331">
        <v>41</v>
      </c>
      <c r="B1331" t="s">
        <v>229</v>
      </c>
      <c r="C1331" t="s">
        <v>58</v>
      </c>
      <c r="D1331">
        <v>2.5790000000000002</v>
      </c>
      <c r="G1331" s="1" t="s">
        <v>187</v>
      </c>
      <c r="H1331" s="1" t="s">
        <v>82</v>
      </c>
      <c r="I1331" s="1" t="s">
        <v>72</v>
      </c>
      <c r="J1331">
        <v>11</v>
      </c>
      <c r="K1331" t="s">
        <v>60</v>
      </c>
      <c r="L1331">
        <v>6262</v>
      </c>
      <c r="M1331" s="19">
        <v>0.43077546296296299</v>
      </c>
      <c r="N1331">
        <v>1.210699</v>
      </c>
      <c r="O1331">
        <v>1.6890000000000001</v>
      </c>
      <c r="Q1331" s="19">
        <v>0.34865740740740742</v>
      </c>
      <c r="R1331" s="20">
        <v>1.5896150000000001E-2</v>
      </c>
      <c r="W1331" s="1" t="s">
        <v>539</v>
      </c>
      <c r="AB1331" t="s">
        <v>374</v>
      </c>
      <c r="AC1331" t="s">
        <v>953</v>
      </c>
    </row>
    <row r="1332" spans="1:32" x14ac:dyDescent="0.25">
      <c r="A1332">
        <v>42</v>
      </c>
      <c r="B1332" t="s">
        <v>229</v>
      </c>
      <c r="C1332" t="s">
        <v>201</v>
      </c>
      <c r="D1332">
        <v>6.4279999999999999</v>
      </c>
      <c r="G1332" s="1" t="s">
        <v>187</v>
      </c>
      <c r="H1332" s="1" t="s">
        <v>82</v>
      </c>
      <c r="I1332" s="1" t="s">
        <v>72</v>
      </c>
      <c r="J1332">
        <v>11</v>
      </c>
      <c r="K1332" t="s">
        <v>60</v>
      </c>
      <c r="L1332">
        <v>6262</v>
      </c>
      <c r="M1332" s="19">
        <v>0.43174768518518519</v>
      </c>
      <c r="N1332" s="20">
        <v>6.3969129999999999E-2</v>
      </c>
      <c r="O1332">
        <v>6.2770000000000001</v>
      </c>
      <c r="Q1332" s="19">
        <v>0.34936342592592595</v>
      </c>
      <c r="R1332" s="20">
        <v>7.6388890000000001E-2</v>
      </c>
      <c r="W1332" s="1" t="s">
        <v>539</v>
      </c>
      <c r="AB1332" t="s">
        <v>374</v>
      </c>
      <c r="AC1332" t="s">
        <v>954</v>
      </c>
    </row>
    <row r="1333" spans="1:32" x14ac:dyDescent="0.25">
      <c r="A1333">
        <v>43</v>
      </c>
      <c r="B1333" t="s">
        <v>229</v>
      </c>
      <c r="C1333" t="s">
        <v>58</v>
      </c>
      <c r="D1333">
        <v>6.4720000000000004</v>
      </c>
      <c r="G1333" s="1" t="s">
        <v>187</v>
      </c>
      <c r="H1333" s="1" t="s">
        <v>82</v>
      </c>
      <c r="I1333" s="1" t="s">
        <v>72</v>
      </c>
      <c r="J1333">
        <v>11</v>
      </c>
      <c r="K1333" t="s">
        <v>60</v>
      </c>
      <c r="L1333">
        <v>6262</v>
      </c>
      <c r="M1333" s="19">
        <v>0.43245370370370373</v>
      </c>
      <c r="N1333">
        <v>0.1343345</v>
      </c>
      <c r="O1333">
        <v>6.1980000000000004</v>
      </c>
      <c r="Q1333" s="19">
        <v>0.35009259259259262</v>
      </c>
      <c r="R1333" s="20">
        <v>7.3853630000000003E-2</v>
      </c>
      <c r="S1333" s="87">
        <v>6.1120000000000001</v>
      </c>
      <c r="U1333" s="19">
        <v>0.55859953703703702</v>
      </c>
      <c r="V1333" s="20">
        <v>9.7100000000000006E-2</v>
      </c>
      <c r="W1333" s="1" t="s">
        <v>539</v>
      </c>
      <c r="AB1333" t="s">
        <v>85</v>
      </c>
      <c r="AC1333" t="s">
        <v>955</v>
      </c>
    </row>
    <row r="1334" spans="1:32" x14ac:dyDescent="0.25">
      <c r="A1334">
        <v>44</v>
      </c>
      <c r="B1334" t="s">
        <v>229</v>
      </c>
      <c r="C1334" t="s">
        <v>58</v>
      </c>
      <c r="D1334">
        <v>2.9670000000000001</v>
      </c>
      <c r="G1334" s="1" t="s">
        <v>187</v>
      </c>
      <c r="H1334" s="1" t="s">
        <v>82</v>
      </c>
      <c r="I1334" s="1" t="s">
        <v>72</v>
      </c>
      <c r="J1334">
        <v>11</v>
      </c>
      <c r="K1334" t="s">
        <v>60</v>
      </c>
      <c r="L1334">
        <v>6262</v>
      </c>
      <c r="M1334" s="19">
        <v>0.43322916666666672</v>
      </c>
      <c r="N1334">
        <v>0.81203380000000003</v>
      </c>
      <c r="O1334">
        <v>2.6920000000000002</v>
      </c>
      <c r="Q1334" s="19">
        <v>0.35091435185185182</v>
      </c>
      <c r="R1334">
        <v>0.6932545</v>
      </c>
      <c r="S1334" s="87">
        <v>2.4649999999999999</v>
      </c>
      <c r="U1334" s="19">
        <v>0.55947916666666664</v>
      </c>
      <c r="V1334">
        <v>1.263204</v>
      </c>
      <c r="W1334" s="1" t="s">
        <v>539</v>
      </c>
      <c r="AB1334" t="s">
        <v>85</v>
      </c>
      <c r="AC1334" t="s">
        <v>956</v>
      </c>
      <c r="AF1334" t="s">
        <v>241</v>
      </c>
    </row>
    <row r="1335" spans="1:32" x14ac:dyDescent="0.25">
      <c r="A1335">
        <v>45</v>
      </c>
      <c r="B1335" t="s">
        <v>229</v>
      </c>
      <c r="C1335" t="s">
        <v>58</v>
      </c>
      <c r="D1335">
        <v>4.9820000000000002</v>
      </c>
      <c r="G1335" s="1" t="s">
        <v>187</v>
      </c>
      <c r="H1335" s="1" t="s">
        <v>82</v>
      </c>
      <c r="I1335" s="1" t="s">
        <v>72</v>
      </c>
      <c r="J1335">
        <v>11</v>
      </c>
      <c r="K1335" t="s">
        <v>60</v>
      </c>
      <c r="L1335">
        <v>6262</v>
      </c>
      <c r="M1335" s="19">
        <v>0.43412037037037038</v>
      </c>
      <c r="N1335">
        <v>0.23955860000000001</v>
      </c>
      <c r="O1335">
        <v>4.7480000000000002</v>
      </c>
      <c r="Q1335" s="19">
        <v>0.35181712962962958</v>
      </c>
      <c r="R1335" s="20">
        <v>9.2569750000000006E-2</v>
      </c>
      <c r="W1335" s="1" t="s">
        <v>539</v>
      </c>
      <c r="AB1335" t="s">
        <v>374</v>
      </c>
      <c r="AC1335" t="s">
        <v>957</v>
      </c>
    </row>
    <row r="1336" spans="1:32" x14ac:dyDescent="0.25">
      <c r="A1336">
        <v>46</v>
      </c>
      <c r="B1336" t="s">
        <v>229</v>
      </c>
      <c r="C1336" t="s">
        <v>699</v>
      </c>
      <c r="G1336" s="1" t="s">
        <v>187</v>
      </c>
      <c r="H1336" s="1" t="s">
        <v>82</v>
      </c>
      <c r="I1336" s="1" t="s">
        <v>72</v>
      </c>
      <c r="J1336">
        <v>11</v>
      </c>
      <c r="K1336" t="s">
        <v>60</v>
      </c>
      <c r="L1336">
        <v>6262</v>
      </c>
      <c r="M1336" s="19">
        <v>0.43494212962962964</v>
      </c>
      <c r="N1336" s="20">
        <v>1.137646E-2</v>
      </c>
      <c r="Q1336" s="19">
        <v>0.35274305555555552</v>
      </c>
      <c r="R1336">
        <v>1.12941E-2</v>
      </c>
      <c r="U1336" s="19">
        <v>0.56049768518518517</v>
      </c>
      <c r="V1336" s="20">
        <v>3.64E-3</v>
      </c>
      <c r="W1336" s="1" t="s">
        <v>539</v>
      </c>
    </row>
    <row r="1337" spans="1:32" x14ac:dyDescent="0.25">
      <c r="A1337">
        <v>47</v>
      </c>
      <c r="B1337" t="s">
        <v>229</v>
      </c>
      <c r="C1337" t="s">
        <v>699</v>
      </c>
      <c r="E1337" s="1" t="s">
        <v>910</v>
      </c>
      <c r="G1337" s="1" t="s">
        <v>187</v>
      </c>
      <c r="H1337" s="1" t="s">
        <v>82</v>
      </c>
      <c r="I1337" s="1" t="s">
        <v>72</v>
      </c>
      <c r="J1337">
        <v>11</v>
      </c>
      <c r="K1337" t="s">
        <v>60</v>
      </c>
      <c r="L1337">
        <v>6262</v>
      </c>
      <c r="M1337" s="19">
        <v>0.43593750000000003</v>
      </c>
      <c r="N1337" s="20">
        <v>1.3188139999999999E-2</v>
      </c>
      <c r="P1337" s="63">
        <v>0.58888888888888891</v>
      </c>
      <c r="Q1337" s="19">
        <v>0.35337962962962965</v>
      </c>
      <c r="R1337" s="20">
        <v>1.420098E-2</v>
      </c>
      <c r="T1337" s="63">
        <v>0.4375</v>
      </c>
      <c r="U1337" s="19">
        <v>0.56119212962962961</v>
      </c>
      <c r="V1337" s="20">
        <v>4.7299999999999998E-3</v>
      </c>
      <c r="W1337" s="1" t="s">
        <v>539</v>
      </c>
    </row>
    <row r="1338" spans="1:32" x14ac:dyDescent="0.25">
      <c r="A1338">
        <v>1</v>
      </c>
      <c r="B1338" t="s">
        <v>230</v>
      </c>
      <c r="C1338" t="s">
        <v>58</v>
      </c>
      <c r="D1338">
        <v>6.867</v>
      </c>
      <c r="E1338" s="1" t="s">
        <v>911</v>
      </c>
      <c r="G1338" s="1" t="s">
        <v>187</v>
      </c>
      <c r="H1338" s="1" t="s">
        <v>82</v>
      </c>
      <c r="I1338" s="1" t="s">
        <v>72</v>
      </c>
      <c r="J1338">
        <v>11</v>
      </c>
      <c r="K1338" t="s">
        <v>60</v>
      </c>
      <c r="L1338">
        <v>7000</v>
      </c>
      <c r="M1338" s="19">
        <v>0.38112268518518522</v>
      </c>
      <c r="N1338" s="20">
        <v>6.0061990000000003E-2</v>
      </c>
      <c r="O1338">
        <v>6.5330000000000004</v>
      </c>
      <c r="P1338" s="63">
        <v>0.58958333333333335</v>
      </c>
      <c r="Q1338" s="19">
        <v>0.30174768518518519</v>
      </c>
      <c r="R1338" s="20">
        <v>3.0678489999999999E-2</v>
      </c>
      <c r="W1338" s="1" t="s">
        <v>539</v>
      </c>
      <c r="AB1338" t="s">
        <v>86</v>
      </c>
      <c r="AC1338" t="s">
        <v>958</v>
      </c>
      <c r="AF1338" t="s">
        <v>236</v>
      </c>
    </row>
    <row r="1339" spans="1:32" x14ac:dyDescent="0.25">
      <c r="A1339">
        <v>2</v>
      </c>
      <c r="B1339" t="s">
        <v>230</v>
      </c>
      <c r="C1339" t="s">
        <v>58</v>
      </c>
      <c r="D1339">
        <v>7.298</v>
      </c>
      <c r="G1339" s="1" t="s">
        <v>187</v>
      </c>
      <c r="H1339" s="1" t="s">
        <v>82</v>
      </c>
      <c r="I1339" s="1" t="s">
        <v>72</v>
      </c>
      <c r="J1339">
        <v>11</v>
      </c>
      <c r="K1339" t="s">
        <v>60</v>
      </c>
      <c r="L1339">
        <v>7000</v>
      </c>
      <c r="M1339" s="19">
        <v>0.38209490740740742</v>
      </c>
      <c r="N1339">
        <v>0.16440450000000001</v>
      </c>
      <c r="O1339">
        <v>6.3170000000000002</v>
      </c>
      <c r="Q1339" s="19">
        <v>0.30261574074074077</v>
      </c>
      <c r="R1339">
        <v>0.1538959</v>
      </c>
      <c r="S1339" s="87">
        <v>5.3719999999999999</v>
      </c>
      <c r="T1339" s="63">
        <v>0.4375</v>
      </c>
      <c r="U1339" s="19">
        <v>0.54421296296296295</v>
      </c>
      <c r="V1339">
        <v>0.2512701</v>
      </c>
      <c r="W1339" s="1" t="s">
        <v>539</v>
      </c>
      <c r="AB1339" t="s">
        <v>85</v>
      </c>
      <c r="AC1339" t="s">
        <v>959</v>
      </c>
      <c r="AF1339" t="s">
        <v>461</v>
      </c>
    </row>
    <row r="1340" spans="1:32" x14ac:dyDescent="0.25">
      <c r="A1340">
        <v>3</v>
      </c>
      <c r="B1340" t="s">
        <v>230</v>
      </c>
      <c r="C1340" t="s">
        <v>201</v>
      </c>
      <c r="D1340">
        <v>9.9649999999999999</v>
      </c>
      <c r="G1340" s="1" t="s">
        <v>187</v>
      </c>
      <c r="H1340" s="1" t="s">
        <v>82</v>
      </c>
      <c r="I1340" s="1" t="s">
        <v>72</v>
      </c>
      <c r="J1340">
        <v>11</v>
      </c>
      <c r="K1340" t="s">
        <v>60</v>
      </c>
      <c r="L1340">
        <v>7000</v>
      </c>
      <c r="M1340" s="19">
        <v>0.38283564814814813</v>
      </c>
      <c r="N1340" s="20">
        <v>7.9442830000000006E-2</v>
      </c>
      <c r="O1340">
        <v>9.6859999999999999</v>
      </c>
      <c r="Q1340" s="19">
        <v>0.30336805555555557</v>
      </c>
      <c r="R1340" s="20">
        <v>7.3365169999999993E-2</v>
      </c>
      <c r="W1340" s="1" t="s">
        <v>539</v>
      </c>
      <c r="AB1340" t="s">
        <v>374</v>
      </c>
      <c r="AC1340" t="s">
        <v>960</v>
      </c>
    </row>
    <row r="1341" spans="1:32" x14ac:dyDescent="0.25">
      <c r="A1341">
        <v>4</v>
      </c>
      <c r="B1341" t="s">
        <v>230</v>
      </c>
      <c r="C1341" t="s">
        <v>58</v>
      </c>
      <c r="D1341">
        <v>6.6909999999999998</v>
      </c>
      <c r="G1341" s="1" t="s">
        <v>187</v>
      </c>
      <c r="H1341" s="1" t="s">
        <v>82</v>
      </c>
      <c r="I1341" s="1" t="s">
        <v>72</v>
      </c>
      <c r="J1341">
        <v>11</v>
      </c>
      <c r="K1341" t="s">
        <v>60</v>
      </c>
      <c r="L1341">
        <v>7000</v>
      </c>
      <c r="M1341" s="19">
        <v>0.38357638888888884</v>
      </c>
      <c r="N1341" s="20">
        <v>6.5663959999999993E-2</v>
      </c>
      <c r="O1341">
        <v>6.57</v>
      </c>
      <c r="Q1341" s="19">
        <v>0.3042361111111111</v>
      </c>
      <c r="R1341" s="20">
        <v>4.4196069999999997E-2</v>
      </c>
      <c r="W1341" s="1" t="s">
        <v>539</v>
      </c>
      <c r="AB1341" t="s">
        <v>374</v>
      </c>
      <c r="AC1341" t="s">
        <v>961</v>
      </c>
    </row>
    <row r="1342" spans="1:32" x14ac:dyDescent="0.25">
      <c r="A1342">
        <v>5</v>
      </c>
      <c r="B1342" t="s">
        <v>230</v>
      </c>
      <c r="C1342" t="s">
        <v>58</v>
      </c>
      <c r="D1342">
        <v>8.3559999999999999</v>
      </c>
      <c r="G1342" s="1" t="s">
        <v>187</v>
      </c>
      <c r="H1342" s="1" t="s">
        <v>82</v>
      </c>
      <c r="I1342" s="1" t="s">
        <v>72</v>
      </c>
      <c r="J1342">
        <v>11</v>
      </c>
      <c r="K1342" t="s">
        <v>60</v>
      </c>
      <c r="L1342">
        <v>7000</v>
      </c>
      <c r="M1342" s="19">
        <v>0.38510416666666664</v>
      </c>
      <c r="N1342">
        <v>0.77503659999999996</v>
      </c>
      <c r="O1342">
        <v>7.726</v>
      </c>
      <c r="Q1342" s="19">
        <v>0.30509259259259258</v>
      </c>
      <c r="R1342">
        <v>0.66525190000000001</v>
      </c>
      <c r="S1342" s="87">
        <v>7.4640000000000004</v>
      </c>
      <c r="U1342" s="19">
        <v>0.54516203703703703</v>
      </c>
      <c r="V1342">
        <v>0.97411669999999995</v>
      </c>
      <c r="W1342" s="1" t="s">
        <v>539</v>
      </c>
      <c r="AB1342" t="s">
        <v>85</v>
      </c>
      <c r="AC1342" t="s">
        <v>962</v>
      </c>
      <c r="AF1342" t="s">
        <v>161</v>
      </c>
    </row>
    <row r="1343" spans="1:32" x14ac:dyDescent="0.25">
      <c r="A1343">
        <v>6</v>
      </c>
      <c r="B1343" t="s">
        <v>230</v>
      </c>
      <c r="C1343" t="s">
        <v>59</v>
      </c>
      <c r="D1343">
        <v>8.0210000000000008</v>
      </c>
      <c r="G1343" s="1" t="s">
        <v>187</v>
      </c>
      <c r="H1343" s="1" t="s">
        <v>82</v>
      </c>
      <c r="I1343" s="1" t="s">
        <v>72</v>
      </c>
      <c r="J1343">
        <v>11</v>
      </c>
      <c r="K1343" t="s">
        <v>60</v>
      </c>
      <c r="L1343">
        <v>7000</v>
      </c>
      <c r="M1343" s="19">
        <v>0.3878240740740741</v>
      </c>
      <c r="N1343">
        <v>0.6321502</v>
      </c>
      <c r="O1343">
        <v>7.7409999999999997</v>
      </c>
      <c r="Q1343" s="19">
        <v>0.3059027777777778</v>
      </c>
      <c r="R1343">
        <v>0.57475940000000003</v>
      </c>
      <c r="W1343" s="1" t="s">
        <v>539</v>
      </c>
      <c r="AB1343" t="s">
        <v>374</v>
      </c>
      <c r="AC1343" t="s">
        <v>963</v>
      </c>
    </row>
    <row r="1344" spans="1:32" x14ac:dyDescent="0.25">
      <c r="A1344">
        <v>7</v>
      </c>
      <c r="B1344" t="s">
        <v>230</v>
      </c>
      <c r="C1344" t="s">
        <v>58</v>
      </c>
      <c r="D1344">
        <v>6.681</v>
      </c>
      <c r="G1344" s="1" t="s">
        <v>187</v>
      </c>
      <c r="H1344" s="1" t="s">
        <v>82</v>
      </c>
      <c r="I1344" s="1" t="s">
        <v>72</v>
      </c>
      <c r="J1344">
        <v>11</v>
      </c>
      <c r="K1344" t="s">
        <v>60</v>
      </c>
      <c r="L1344">
        <v>7000</v>
      </c>
      <c r="M1344" s="19">
        <v>0.38877314814814817</v>
      </c>
      <c r="N1344">
        <v>0.1117406</v>
      </c>
      <c r="O1344">
        <v>6.6130000000000004</v>
      </c>
      <c r="Q1344" s="19">
        <v>0.30674768518518519</v>
      </c>
      <c r="R1344" s="20">
        <v>8.5103559999999995E-2</v>
      </c>
      <c r="S1344" s="87">
        <v>6.5579999999999998</v>
      </c>
      <c r="U1344" s="19">
        <v>0.54616898148148152</v>
      </c>
      <c r="V1344" s="20">
        <v>9.7500000000000003E-2</v>
      </c>
      <c r="W1344" s="1" t="s">
        <v>539</v>
      </c>
      <c r="AB1344" t="s">
        <v>85</v>
      </c>
      <c r="AC1344" t="s">
        <v>964</v>
      </c>
      <c r="AF1344" t="s">
        <v>131</v>
      </c>
    </row>
    <row r="1345" spans="1:32" x14ac:dyDescent="0.25">
      <c r="A1345">
        <v>8</v>
      </c>
      <c r="B1345" t="s">
        <v>230</v>
      </c>
      <c r="C1345" t="s">
        <v>201</v>
      </c>
      <c r="D1345">
        <v>9.5020000000000007</v>
      </c>
      <c r="G1345" s="1" t="s">
        <v>187</v>
      </c>
      <c r="H1345" s="1" t="s">
        <v>82</v>
      </c>
      <c r="I1345" s="1" t="s">
        <v>72</v>
      </c>
      <c r="J1345">
        <v>11</v>
      </c>
      <c r="K1345" t="s">
        <v>60</v>
      </c>
      <c r="L1345">
        <v>7000</v>
      </c>
      <c r="M1345" s="19">
        <v>0.38967592592592593</v>
      </c>
      <c r="N1345">
        <v>0.13073019999999999</v>
      </c>
      <c r="O1345">
        <v>9.1189999999999998</v>
      </c>
      <c r="Q1345" s="19">
        <v>0.30759259259259258</v>
      </c>
      <c r="R1345" s="20">
        <v>5.8181539999999997E-2</v>
      </c>
      <c r="W1345" s="1" t="s">
        <v>539</v>
      </c>
      <c r="AB1345" t="s">
        <v>86</v>
      </c>
      <c r="AC1345" t="s">
        <v>965</v>
      </c>
      <c r="AF1345" t="s">
        <v>173</v>
      </c>
    </row>
    <row r="1346" spans="1:32" x14ac:dyDescent="0.25">
      <c r="A1346">
        <v>9</v>
      </c>
      <c r="B1346" t="s">
        <v>230</v>
      </c>
      <c r="C1346" t="s">
        <v>58</v>
      </c>
      <c r="D1346">
        <v>6.3630000000000004</v>
      </c>
      <c r="G1346" s="1" t="s">
        <v>187</v>
      </c>
      <c r="H1346" s="1" t="s">
        <v>82</v>
      </c>
      <c r="I1346" s="1" t="s">
        <v>72</v>
      </c>
      <c r="J1346">
        <v>11</v>
      </c>
      <c r="K1346" t="s">
        <v>60</v>
      </c>
      <c r="L1346">
        <v>7000</v>
      </c>
      <c r="M1346" s="19">
        <v>0.39050925925925922</v>
      </c>
      <c r="N1346" s="20">
        <v>7.7089119999999997E-2</v>
      </c>
      <c r="O1346">
        <v>6.2110000000000003</v>
      </c>
      <c r="Q1346" s="19">
        <v>0.30831018518518521</v>
      </c>
      <c r="R1346">
        <v>6.5171800000000002E-2</v>
      </c>
      <c r="W1346" s="1" t="s">
        <v>539</v>
      </c>
      <c r="AB1346" t="s">
        <v>86</v>
      </c>
      <c r="AC1346" t="s">
        <v>966</v>
      </c>
      <c r="AF1346" t="s">
        <v>151</v>
      </c>
    </row>
    <row r="1347" spans="1:32" x14ac:dyDescent="0.25">
      <c r="A1347">
        <v>10</v>
      </c>
      <c r="B1347" t="s">
        <v>230</v>
      </c>
      <c r="C1347" t="s">
        <v>201</v>
      </c>
      <c r="D1347">
        <v>8.8040000000000003</v>
      </c>
      <c r="G1347" s="1" t="s">
        <v>187</v>
      </c>
      <c r="H1347" s="1" t="s">
        <v>82</v>
      </c>
      <c r="I1347" s="1" t="s">
        <v>72</v>
      </c>
      <c r="J1347">
        <v>11</v>
      </c>
      <c r="K1347" t="s">
        <v>60</v>
      </c>
      <c r="L1347">
        <v>7000</v>
      </c>
      <c r="M1347" s="19">
        <v>0.39123842592592589</v>
      </c>
      <c r="N1347" s="20">
        <v>9.9280510000000002E-2</v>
      </c>
      <c r="O1347">
        <v>8.7129999999999992</v>
      </c>
      <c r="Q1347" s="19">
        <v>0.30902777777777779</v>
      </c>
      <c r="R1347" s="20">
        <v>6.4807939999999994E-2</v>
      </c>
      <c r="W1347" s="1" t="s">
        <v>539</v>
      </c>
      <c r="AB1347" t="s">
        <v>374</v>
      </c>
      <c r="AC1347" t="s">
        <v>967</v>
      </c>
    </row>
    <row r="1348" spans="1:32" x14ac:dyDescent="0.25">
      <c r="A1348">
        <v>11</v>
      </c>
      <c r="B1348" t="s">
        <v>230</v>
      </c>
      <c r="C1348" t="s">
        <v>58</v>
      </c>
      <c r="D1348">
        <v>5.5339999999999998</v>
      </c>
      <c r="G1348" s="1" t="s">
        <v>187</v>
      </c>
      <c r="H1348" s="1" t="s">
        <v>82</v>
      </c>
      <c r="I1348" s="1" t="s">
        <v>72</v>
      </c>
      <c r="J1348">
        <v>11</v>
      </c>
      <c r="K1348" t="s">
        <v>60</v>
      </c>
      <c r="L1348">
        <v>7000</v>
      </c>
      <c r="M1348" s="19">
        <v>0.39210648148148147</v>
      </c>
      <c r="N1348">
        <v>0.43116490000000002</v>
      </c>
      <c r="O1348">
        <v>5.2270000000000003</v>
      </c>
      <c r="Q1348" s="19">
        <v>0.30975694444444446</v>
      </c>
      <c r="R1348">
        <v>0.42180109999999998</v>
      </c>
      <c r="W1348" s="1" t="s">
        <v>539</v>
      </c>
      <c r="AB1348" t="s">
        <v>374</v>
      </c>
      <c r="AC1348" t="s">
        <v>968</v>
      </c>
    </row>
    <row r="1349" spans="1:32" x14ac:dyDescent="0.25">
      <c r="A1349">
        <v>12</v>
      </c>
      <c r="B1349" t="s">
        <v>230</v>
      </c>
      <c r="C1349" t="s">
        <v>201</v>
      </c>
      <c r="D1349">
        <v>7.6710000000000003</v>
      </c>
      <c r="G1349" s="1" t="s">
        <v>187</v>
      </c>
      <c r="H1349" s="1" t="s">
        <v>82</v>
      </c>
      <c r="I1349" s="1" t="s">
        <v>72</v>
      </c>
      <c r="J1349">
        <v>11</v>
      </c>
      <c r="K1349" t="s">
        <v>60</v>
      </c>
      <c r="L1349">
        <v>7000</v>
      </c>
      <c r="M1349" s="19">
        <v>0.39297453703703705</v>
      </c>
      <c r="N1349" s="20">
        <v>9.4359490000000004E-2</v>
      </c>
      <c r="O1349">
        <v>7.2839999999999998</v>
      </c>
      <c r="Q1349" s="19">
        <v>0.31064814814814817</v>
      </c>
      <c r="R1349" s="20">
        <v>3.4785709999999997E-2</v>
      </c>
      <c r="W1349" s="1" t="s">
        <v>539</v>
      </c>
      <c r="AB1349" t="s">
        <v>374</v>
      </c>
      <c r="AC1349" t="s">
        <v>969</v>
      </c>
    </row>
    <row r="1350" spans="1:32" x14ac:dyDescent="0.25">
      <c r="A1350">
        <v>13</v>
      </c>
      <c r="B1350" t="s">
        <v>230</v>
      </c>
      <c r="C1350" t="s">
        <v>58</v>
      </c>
      <c r="D1350">
        <v>7.39</v>
      </c>
      <c r="G1350" s="1" t="s">
        <v>187</v>
      </c>
      <c r="H1350" s="1" t="s">
        <v>82</v>
      </c>
      <c r="I1350" s="1" t="s">
        <v>72</v>
      </c>
      <c r="J1350">
        <v>11</v>
      </c>
      <c r="K1350" t="s">
        <v>60</v>
      </c>
      <c r="L1350">
        <v>7000</v>
      </c>
      <c r="M1350" s="19">
        <v>0.39378472222222222</v>
      </c>
      <c r="N1350">
        <v>0.15186659999999999</v>
      </c>
      <c r="O1350">
        <v>6.4210000000000003</v>
      </c>
      <c r="Q1350" s="19">
        <v>0.3115046296296296</v>
      </c>
      <c r="R1350">
        <v>0.1394492</v>
      </c>
      <c r="W1350" s="1" t="s">
        <v>539</v>
      </c>
      <c r="AB1350" t="s">
        <v>374</v>
      </c>
      <c r="AC1350" t="s">
        <v>970</v>
      </c>
    </row>
    <row r="1351" spans="1:32" x14ac:dyDescent="0.25">
      <c r="A1351">
        <v>14</v>
      </c>
      <c r="B1351" t="s">
        <v>230</v>
      </c>
      <c r="C1351" t="s">
        <v>58</v>
      </c>
      <c r="D1351">
        <v>5.1260000000000003</v>
      </c>
      <c r="G1351" s="1" t="s">
        <v>87</v>
      </c>
      <c r="H1351" s="1" t="s">
        <v>82</v>
      </c>
      <c r="I1351" s="1" t="s">
        <v>72</v>
      </c>
      <c r="J1351">
        <v>26</v>
      </c>
      <c r="K1351" t="s">
        <v>60</v>
      </c>
      <c r="L1351">
        <v>7000</v>
      </c>
      <c r="M1351" s="19">
        <v>0.39480324074074075</v>
      </c>
      <c r="N1351" s="20">
        <v>8.0378350000000001E-2</v>
      </c>
      <c r="O1351">
        <v>5.0599999999999996</v>
      </c>
      <c r="Q1351" s="19">
        <v>0.31255787037037036</v>
      </c>
      <c r="R1351" s="20">
        <v>6.4847039999999995E-2</v>
      </c>
      <c r="W1351" s="1" t="s">
        <v>539</v>
      </c>
      <c r="AB1351" t="s">
        <v>374</v>
      </c>
      <c r="AC1351" t="s">
        <v>971</v>
      </c>
    </row>
    <row r="1352" spans="1:32" x14ac:dyDescent="0.25">
      <c r="A1352">
        <v>15</v>
      </c>
      <c r="B1352" t="s">
        <v>230</v>
      </c>
      <c r="C1352" t="s">
        <v>58</v>
      </c>
      <c r="D1352">
        <v>6.9589999999999996</v>
      </c>
      <c r="G1352" s="1" t="s">
        <v>187</v>
      </c>
      <c r="H1352" s="1" t="s">
        <v>82</v>
      </c>
      <c r="I1352" s="1" t="s">
        <v>72</v>
      </c>
      <c r="J1352">
        <v>11</v>
      </c>
      <c r="K1352" t="s">
        <v>60</v>
      </c>
      <c r="L1352">
        <v>7000</v>
      </c>
      <c r="M1352" s="19">
        <v>0.39553240740740742</v>
      </c>
      <c r="N1352">
        <v>0.1215324</v>
      </c>
      <c r="O1352">
        <v>6.8490000000000002</v>
      </c>
      <c r="Q1352" s="19">
        <v>0.31335648148148149</v>
      </c>
      <c r="R1352" s="20">
        <v>7.1219669999999999E-2</v>
      </c>
      <c r="S1352" s="87">
        <v>6.7910000000000004</v>
      </c>
      <c r="U1352" s="19">
        <v>0.54706018518518518</v>
      </c>
      <c r="V1352">
        <v>0.1030684</v>
      </c>
      <c r="W1352" s="1" t="s">
        <v>539</v>
      </c>
      <c r="AB1352" t="s">
        <v>85</v>
      </c>
      <c r="AC1352" t="s">
        <v>972</v>
      </c>
      <c r="AF1352" t="s">
        <v>146</v>
      </c>
    </row>
    <row r="1353" spans="1:32" x14ac:dyDescent="0.25">
      <c r="A1353">
        <v>16</v>
      </c>
      <c r="B1353" t="s">
        <v>230</v>
      </c>
      <c r="C1353" t="s">
        <v>58</v>
      </c>
      <c r="D1353">
        <v>8.7680000000000007</v>
      </c>
      <c r="G1353" s="1" t="s">
        <v>187</v>
      </c>
      <c r="H1353" s="1" t="s">
        <v>82</v>
      </c>
      <c r="I1353" s="1" t="s">
        <v>72</v>
      </c>
      <c r="J1353">
        <v>11</v>
      </c>
      <c r="K1353" t="s">
        <v>60</v>
      </c>
      <c r="L1353">
        <v>7000</v>
      </c>
      <c r="M1353" s="19">
        <v>0.39627314814814812</v>
      </c>
      <c r="N1353" s="20">
        <v>5.3567190000000001E-2</v>
      </c>
      <c r="O1353">
        <v>8.6859999999999999</v>
      </c>
      <c r="Q1353" s="19">
        <v>0.31421296296296297</v>
      </c>
      <c r="R1353" s="20">
        <v>3.4923990000000002E-2</v>
      </c>
      <c r="W1353" s="1" t="s">
        <v>539</v>
      </c>
      <c r="AB1353" t="s">
        <v>86</v>
      </c>
      <c r="AC1353" t="s">
        <v>973</v>
      </c>
      <c r="AF1353" t="s">
        <v>379</v>
      </c>
    </row>
    <row r="1354" spans="1:32" x14ac:dyDescent="0.25">
      <c r="A1354">
        <v>17</v>
      </c>
      <c r="B1354" t="s">
        <v>230</v>
      </c>
      <c r="C1354" t="s">
        <v>201</v>
      </c>
      <c r="D1354">
        <v>10.502000000000001</v>
      </c>
      <c r="G1354" s="1" t="s">
        <v>187</v>
      </c>
      <c r="H1354" s="1" t="s">
        <v>82</v>
      </c>
      <c r="I1354" s="1" t="s">
        <v>72</v>
      </c>
      <c r="J1354">
        <v>11</v>
      </c>
      <c r="K1354" t="s">
        <v>60</v>
      </c>
      <c r="L1354">
        <v>7000</v>
      </c>
      <c r="M1354" s="19">
        <v>0.39711805555555557</v>
      </c>
      <c r="N1354">
        <v>0.13470560000000001</v>
      </c>
      <c r="O1354">
        <v>9.9109999999999996</v>
      </c>
      <c r="Q1354" s="19">
        <v>0.31491898148148151</v>
      </c>
      <c r="R1354" s="20">
        <v>3.7541150000000002E-2</v>
      </c>
      <c r="W1354" s="1" t="s">
        <v>539</v>
      </c>
      <c r="AB1354" t="s">
        <v>86</v>
      </c>
      <c r="AC1354" t="s">
        <v>974</v>
      </c>
      <c r="AF1354" t="s">
        <v>147</v>
      </c>
    </row>
    <row r="1355" spans="1:32" x14ac:dyDescent="0.25">
      <c r="A1355">
        <v>18</v>
      </c>
      <c r="B1355" t="s">
        <v>230</v>
      </c>
      <c r="C1355" t="s">
        <v>58</v>
      </c>
      <c r="D1355">
        <v>9.0399999999999991</v>
      </c>
      <c r="G1355" s="1" t="s">
        <v>187</v>
      </c>
      <c r="H1355" s="1" t="s">
        <v>82</v>
      </c>
      <c r="I1355" s="1" t="s">
        <v>72</v>
      </c>
      <c r="J1355">
        <v>11</v>
      </c>
      <c r="K1355" t="s">
        <v>60</v>
      </c>
      <c r="L1355">
        <v>7000</v>
      </c>
      <c r="M1355" s="19">
        <v>0.39797453703703706</v>
      </c>
      <c r="N1355" s="20">
        <v>8.0857310000000002E-2</v>
      </c>
      <c r="O1355">
        <v>8.9429999999999996</v>
      </c>
      <c r="Q1355" s="19">
        <v>0.31585648148148149</v>
      </c>
      <c r="R1355" s="20">
        <v>9.8380659999999995E-2</v>
      </c>
      <c r="W1355" s="1" t="s">
        <v>539</v>
      </c>
      <c r="AB1355" t="s">
        <v>86</v>
      </c>
      <c r="AC1355" t="s">
        <v>975</v>
      </c>
      <c r="AF1355" t="s">
        <v>159</v>
      </c>
    </row>
    <row r="1356" spans="1:32" x14ac:dyDescent="0.25">
      <c r="A1356">
        <v>19</v>
      </c>
      <c r="B1356" t="s">
        <v>230</v>
      </c>
      <c r="C1356" t="s">
        <v>58</v>
      </c>
      <c r="D1356">
        <v>6.0670000000000002</v>
      </c>
      <c r="G1356" s="1" t="s">
        <v>187</v>
      </c>
      <c r="H1356" s="1" t="s">
        <v>82</v>
      </c>
      <c r="I1356" s="1" t="s">
        <v>72</v>
      </c>
      <c r="J1356">
        <v>11</v>
      </c>
      <c r="K1356" t="s">
        <v>60</v>
      </c>
      <c r="L1356">
        <v>7000</v>
      </c>
      <c r="M1356" s="19">
        <v>0.39879629629629632</v>
      </c>
      <c r="N1356" s="20">
        <v>6.9378090000000003E-2</v>
      </c>
      <c r="O1356">
        <v>5.9859999999999998</v>
      </c>
      <c r="Q1356" s="19">
        <v>0.31684027777777779</v>
      </c>
      <c r="R1356" s="20">
        <v>3.3720519999999997E-2</v>
      </c>
      <c r="W1356" s="1" t="s">
        <v>539</v>
      </c>
      <c r="AB1356" t="s">
        <v>86</v>
      </c>
      <c r="AC1356" t="s">
        <v>976</v>
      </c>
      <c r="AF1356" t="s">
        <v>158</v>
      </c>
    </row>
    <row r="1357" spans="1:32" x14ac:dyDescent="0.25">
      <c r="A1357">
        <v>20</v>
      </c>
      <c r="B1357" t="s">
        <v>230</v>
      </c>
      <c r="C1357" t="s">
        <v>201</v>
      </c>
      <c r="D1357">
        <v>9.3469999999999995</v>
      </c>
      <c r="G1357" s="1" t="s">
        <v>187</v>
      </c>
      <c r="H1357" s="1" t="s">
        <v>82</v>
      </c>
      <c r="I1357" s="1" t="s">
        <v>72</v>
      </c>
      <c r="J1357">
        <v>11</v>
      </c>
      <c r="K1357" t="s">
        <v>60</v>
      </c>
      <c r="L1357">
        <v>7000</v>
      </c>
      <c r="M1357" s="19">
        <v>0.39961805555555557</v>
      </c>
      <c r="N1357">
        <v>0.11829050000000001</v>
      </c>
      <c r="O1357">
        <v>8.8789999999999996</v>
      </c>
      <c r="Q1357" s="19">
        <v>0.31776620370370373</v>
      </c>
      <c r="R1357" s="20">
        <v>6.3748490000000005E-2</v>
      </c>
      <c r="W1357" s="1" t="s">
        <v>539</v>
      </c>
      <c r="AB1357" t="s">
        <v>86</v>
      </c>
      <c r="AC1357" t="s">
        <v>977</v>
      </c>
      <c r="AF1357" t="s">
        <v>245</v>
      </c>
    </row>
    <row r="1358" spans="1:32" x14ac:dyDescent="0.25">
      <c r="A1358">
        <v>21</v>
      </c>
      <c r="B1358" t="s">
        <v>230</v>
      </c>
      <c r="C1358" t="s">
        <v>58</v>
      </c>
      <c r="D1358">
        <v>4.3140000000000001</v>
      </c>
      <c r="G1358" s="1" t="s">
        <v>187</v>
      </c>
      <c r="H1358" s="1" t="s">
        <v>82</v>
      </c>
      <c r="I1358" s="1" t="s">
        <v>72</v>
      </c>
      <c r="J1358">
        <v>11</v>
      </c>
      <c r="K1358" t="s">
        <v>60</v>
      </c>
      <c r="L1358">
        <v>7000</v>
      </c>
      <c r="M1358" s="19">
        <v>0.40035879629629628</v>
      </c>
      <c r="N1358" s="20">
        <v>5.0350260000000001E-2</v>
      </c>
      <c r="O1358">
        <v>4.2409999999999997</v>
      </c>
      <c r="Q1358" s="19">
        <v>0.31865740740740739</v>
      </c>
      <c r="R1358" s="20">
        <v>2.606462E-2</v>
      </c>
      <c r="W1358" s="1" t="s">
        <v>539</v>
      </c>
      <c r="AB1358" t="s">
        <v>374</v>
      </c>
      <c r="AC1358" t="s">
        <v>978</v>
      </c>
    </row>
    <row r="1359" spans="1:32" x14ac:dyDescent="0.25">
      <c r="A1359">
        <v>22</v>
      </c>
      <c r="B1359" t="s">
        <v>230</v>
      </c>
      <c r="C1359" t="s">
        <v>58</v>
      </c>
      <c r="D1359">
        <v>4.093</v>
      </c>
      <c r="G1359" s="1" t="s">
        <v>187</v>
      </c>
      <c r="H1359" s="1" t="s">
        <v>82</v>
      </c>
      <c r="I1359" s="1" t="s">
        <v>72</v>
      </c>
      <c r="J1359">
        <v>11</v>
      </c>
      <c r="K1359" t="s">
        <v>60</v>
      </c>
      <c r="L1359">
        <v>7000</v>
      </c>
      <c r="M1359" s="19">
        <v>0.40107638888888886</v>
      </c>
      <c r="N1359" s="20">
        <v>6.3123349999999995E-2</v>
      </c>
      <c r="O1359">
        <v>4.01</v>
      </c>
      <c r="Q1359" s="19">
        <v>0.31944444444444448</v>
      </c>
      <c r="R1359" s="20">
        <v>3.203346E-2</v>
      </c>
      <c r="W1359" s="1" t="s">
        <v>539</v>
      </c>
      <c r="AB1359" t="s">
        <v>86</v>
      </c>
      <c r="AC1359" t="s">
        <v>979</v>
      </c>
      <c r="AF1359" t="s">
        <v>140</v>
      </c>
    </row>
    <row r="1360" spans="1:32" x14ac:dyDescent="0.25">
      <c r="A1360">
        <v>23</v>
      </c>
      <c r="B1360" t="s">
        <v>230</v>
      </c>
      <c r="C1360" t="s">
        <v>58</v>
      </c>
      <c r="D1360">
        <v>6.7720000000000002</v>
      </c>
      <c r="G1360" s="1" t="s">
        <v>187</v>
      </c>
      <c r="H1360" s="1" t="s">
        <v>82</v>
      </c>
      <c r="I1360" s="1" t="s">
        <v>72</v>
      </c>
      <c r="J1360">
        <v>11</v>
      </c>
      <c r="K1360" t="s">
        <v>60</v>
      </c>
      <c r="L1360">
        <v>7000</v>
      </c>
      <c r="M1360" s="19">
        <v>0.40184027777777781</v>
      </c>
      <c r="N1360" s="20">
        <v>7.1535360000000006E-2</v>
      </c>
      <c r="O1360">
        <v>6.4219999999999997</v>
      </c>
      <c r="Q1360" s="19">
        <v>0.32019675925925922</v>
      </c>
      <c r="R1360" s="20">
        <v>7.2068149999999997E-2</v>
      </c>
      <c r="S1360" s="87">
        <v>6.3739999999999997</v>
      </c>
      <c r="U1360" s="19">
        <v>0.54791666666666672</v>
      </c>
      <c r="V1360">
        <v>0.20165820000000001</v>
      </c>
      <c r="W1360" s="1" t="s">
        <v>539</v>
      </c>
      <c r="AB1360" t="s">
        <v>85</v>
      </c>
      <c r="AC1360" t="s">
        <v>980</v>
      </c>
      <c r="AF1360" t="s">
        <v>150</v>
      </c>
    </row>
    <row r="1361" spans="1:32" x14ac:dyDescent="0.25">
      <c r="A1361">
        <v>24</v>
      </c>
      <c r="B1361" t="s">
        <v>230</v>
      </c>
      <c r="C1361" t="s">
        <v>58</v>
      </c>
      <c r="D1361">
        <v>4.3959999999999999</v>
      </c>
      <c r="G1361" s="1" t="s">
        <v>187</v>
      </c>
      <c r="H1361" s="1" t="s">
        <v>82</v>
      </c>
      <c r="I1361" s="1" t="s">
        <v>72</v>
      </c>
      <c r="J1361">
        <v>11</v>
      </c>
      <c r="K1361" t="s">
        <v>60</v>
      </c>
      <c r="L1361">
        <v>7000</v>
      </c>
      <c r="M1361" s="19">
        <v>0.4027662037037037</v>
      </c>
      <c r="N1361" s="20">
        <v>9.1048749999999998E-2</v>
      </c>
      <c r="O1361">
        <v>4.3159999999999998</v>
      </c>
      <c r="Q1361" s="19">
        <v>0.32091435185185185</v>
      </c>
      <c r="R1361" s="20">
        <v>2.7312010000000001E-2</v>
      </c>
      <c r="W1361" s="1" t="s">
        <v>539</v>
      </c>
      <c r="AB1361" t="s">
        <v>86</v>
      </c>
      <c r="AC1361" t="s">
        <v>981</v>
      </c>
      <c r="AF1361" t="s">
        <v>168</v>
      </c>
    </row>
    <row r="1362" spans="1:32" x14ac:dyDescent="0.25">
      <c r="A1362">
        <v>25</v>
      </c>
      <c r="B1362" t="s">
        <v>230</v>
      </c>
      <c r="C1362" t="s">
        <v>201</v>
      </c>
      <c r="D1362">
        <v>6.891</v>
      </c>
      <c r="G1362" s="1" t="s">
        <v>187</v>
      </c>
      <c r="H1362" s="1" t="s">
        <v>82</v>
      </c>
      <c r="I1362" s="1" t="s">
        <v>72</v>
      </c>
      <c r="J1362">
        <v>11</v>
      </c>
      <c r="K1362" t="s">
        <v>60</v>
      </c>
      <c r="L1362">
        <v>7000</v>
      </c>
      <c r="M1362" s="19">
        <v>0.40368055555555554</v>
      </c>
      <c r="N1362" s="20">
        <v>8.4361649999999996E-2</v>
      </c>
      <c r="O1362">
        <v>6.665</v>
      </c>
      <c r="Q1362" s="19">
        <v>0.32159722222222226</v>
      </c>
      <c r="R1362" s="20">
        <v>6.559487E-2</v>
      </c>
      <c r="S1362" s="87">
        <v>6.585</v>
      </c>
      <c r="U1362" s="19">
        <v>0.54898148148148151</v>
      </c>
      <c r="V1362" s="20">
        <v>8.3500000000000005E-2</v>
      </c>
      <c r="W1362" s="1" t="s">
        <v>539</v>
      </c>
      <c r="AB1362" t="s">
        <v>85</v>
      </c>
      <c r="AC1362" t="s">
        <v>982</v>
      </c>
      <c r="AF1362" t="s">
        <v>175</v>
      </c>
    </row>
    <row r="1363" spans="1:32" x14ac:dyDescent="0.25">
      <c r="A1363">
        <v>26</v>
      </c>
      <c r="B1363" t="s">
        <v>230</v>
      </c>
      <c r="C1363" t="s">
        <v>58</v>
      </c>
      <c r="D1363">
        <v>4.5590000000000002</v>
      </c>
      <c r="G1363" s="1" t="s">
        <v>187</v>
      </c>
      <c r="H1363" s="1" t="s">
        <v>82</v>
      </c>
      <c r="I1363" s="1" t="s">
        <v>72</v>
      </c>
      <c r="J1363">
        <v>11</v>
      </c>
      <c r="K1363" t="s">
        <v>60</v>
      </c>
      <c r="L1363">
        <v>7000</v>
      </c>
      <c r="M1363" s="19">
        <v>0.40467592592592588</v>
      </c>
      <c r="N1363">
        <v>0.1716134</v>
      </c>
      <c r="O1363">
        <v>4.3929999999999998</v>
      </c>
      <c r="Q1363" s="19">
        <v>0.33569444444444446</v>
      </c>
      <c r="R1363">
        <v>3.5681299999999999E-2</v>
      </c>
      <c r="S1363" s="87">
        <v>4.3339999999999996</v>
      </c>
      <c r="U1363" s="19">
        <v>0.54994212962962963</v>
      </c>
      <c r="V1363">
        <v>0.17214180000000001</v>
      </c>
      <c r="W1363" s="1" t="s">
        <v>539</v>
      </c>
      <c r="AB1363" t="s">
        <v>85</v>
      </c>
      <c r="AC1363" t="s">
        <v>983</v>
      </c>
      <c r="AF1363" t="s">
        <v>239</v>
      </c>
    </row>
    <row r="1364" spans="1:32" x14ac:dyDescent="0.25">
      <c r="A1364">
        <v>27</v>
      </c>
      <c r="B1364" t="s">
        <v>230</v>
      </c>
      <c r="C1364" t="s">
        <v>58</v>
      </c>
      <c r="D1364">
        <v>3.1989999999999998</v>
      </c>
      <c r="G1364" s="1" t="s">
        <v>187</v>
      </c>
      <c r="H1364" s="1" t="s">
        <v>82</v>
      </c>
      <c r="I1364" s="1" t="s">
        <v>72</v>
      </c>
      <c r="J1364">
        <v>11</v>
      </c>
      <c r="K1364" t="s">
        <v>60</v>
      </c>
      <c r="L1364">
        <v>7000</v>
      </c>
      <c r="M1364" s="19">
        <v>0.40554398148148146</v>
      </c>
      <c r="N1364">
        <v>0.29323670000000002</v>
      </c>
      <c r="O1364">
        <v>3.004</v>
      </c>
      <c r="Q1364" s="19">
        <v>0.33640046296296294</v>
      </c>
      <c r="R1364">
        <v>0.34326990000000002</v>
      </c>
      <c r="W1364" s="1" t="s">
        <v>539</v>
      </c>
      <c r="AB1364" t="s">
        <v>374</v>
      </c>
      <c r="AC1364" t="s">
        <v>984</v>
      </c>
    </row>
    <row r="1365" spans="1:32" x14ac:dyDescent="0.25">
      <c r="A1365">
        <v>28</v>
      </c>
      <c r="B1365" t="s">
        <v>230</v>
      </c>
      <c r="C1365" t="s">
        <v>58</v>
      </c>
      <c r="D1365">
        <v>6.335</v>
      </c>
      <c r="G1365" s="1" t="s">
        <v>187</v>
      </c>
      <c r="H1365" s="1" t="s">
        <v>82</v>
      </c>
      <c r="I1365" s="1" t="s">
        <v>72</v>
      </c>
      <c r="J1365">
        <v>11</v>
      </c>
      <c r="K1365" t="s">
        <v>60</v>
      </c>
      <c r="L1365">
        <v>7000</v>
      </c>
      <c r="M1365" s="19">
        <v>0.40633101851851849</v>
      </c>
      <c r="N1365">
        <v>0.1046873</v>
      </c>
      <c r="O1365">
        <v>6.2770000000000001</v>
      </c>
      <c r="Q1365" s="19">
        <v>0.33731481481481485</v>
      </c>
      <c r="R1365" s="20">
        <v>6.5048990000000001E-2</v>
      </c>
      <c r="S1365" s="87">
        <v>6.2359999999999998</v>
      </c>
      <c r="U1365" s="19">
        <v>0.55076388888888894</v>
      </c>
      <c r="V1365" s="20">
        <v>9.5899999999999999E-2</v>
      </c>
      <c r="W1365" s="1" t="s">
        <v>539</v>
      </c>
      <c r="AB1365" t="s">
        <v>85</v>
      </c>
      <c r="AC1365" t="s">
        <v>985</v>
      </c>
      <c r="AF1365" t="s">
        <v>144</v>
      </c>
    </row>
    <row r="1366" spans="1:32" x14ac:dyDescent="0.25">
      <c r="A1366">
        <v>29</v>
      </c>
      <c r="B1366" t="s">
        <v>230</v>
      </c>
      <c r="C1366" t="s">
        <v>58</v>
      </c>
      <c r="D1366">
        <v>4.9560000000000004</v>
      </c>
      <c r="G1366" s="1" t="s">
        <v>187</v>
      </c>
      <c r="H1366" s="1" t="s">
        <v>82</v>
      </c>
      <c r="I1366" s="1" t="s">
        <v>72</v>
      </c>
      <c r="J1366">
        <v>11</v>
      </c>
      <c r="K1366" t="s">
        <v>60</v>
      </c>
      <c r="L1366">
        <v>7000</v>
      </c>
      <c r="M1366" s="19">
        <v>0.42140046296296302</v>
      </c>
      <c r="N1366">
        <v>6.5354400000000007E-2</v>
      </c>
      <c r="O1366">
        <v>4.8259999999999996</v>
      </c>
      <c r="Q1366" s="19">
        <v>0.33805555555555555</v>
      </c>
      <c r="R1366" s="20">
        <v>5.4599979999999999E-2</v>
      </c>
      <c r="W1366" s="1" t="s">
        <v>539</v>
      </c>
      <c r="AB1366" t="s">
        <v>374</v>
      </c>
      <c r="AC1366" t="s">
        <v>986</v>
      </c>
    </row>
    <row r="1367" spans="1:32" x14ac:dyDescent="0.25">
      <c r="A1367">
        <v>30</v>
      </c>
      <c r="B1367" t="s">
        <v>230</v>
      </c>
      <c r="C1367" t="s">
        <v>59</v>
      </c>
      <c r="D1367">
        <v>6.29</v>
      </c>
      <c r="G1367" s="1" t="s">
        <v>187</v>
      </c>
      <c r="H1367" s="1" t="s">
        <v>82</v>
      </c>
      <c r="I1367" s="1" t="s">
        <v>72</v>
      </c>
      <c r="J1367">
        <v>11</v>
      </c>
      <c r="K1367" t="s">
        <v>60</v>
      </c>
      <c r="L1367">
        <v>7000</v>
      </c>
      <c r="M1367" s="19">
        <v>0.42226851851851849</v>
      </c>
      <c r="N1367">
        <v>0.44820719999999997</v>
      </c>
      <c r="O1367">
        <v>6.0780000000000003</v>
      </c>
      <c r="Q1367" s="19">
        <v>0.33901620370370367</v>
      </c>
      <c r="R1367">
        <v>0.40821469999999999</v>
      </c>
      <c r="W1367" s="1" t="s">
        <v>539</v>
      </c>
      <c r="AB1367" t="s">
        <v>86</v>
      </c>
      <c r="AC1367" t="s">
        <v>987</v>
      </c>
      <c r="AF1367" t="s">
        <v>132</v>
      </c>
    </row>
    <row r="1368" spans="1:32" x14ac:dyDescent="0.25">
      <c r="A1368">
        <v>31</v>
      </c>
      <c r="B1368" t="s">
        <v>230</v>
      </c>
      <c r="C1368" t="s">
        <v>58</v>
      </c>
      <c r="D1368">
        <v>5.0940000000000003</v>
      </c>
      <c r="G1368" s="1" t="s">
        <v>187</v>
      </c>
      <c r="H1368" s="1" t="s">
        <v>82</v>
      </c>
      <c r="I1368" s="1" t="s">
        <v>72</v>
      </c>
      <c r="J1368">
        <v>11</v>
      </c>
      <c r="K1368" t="s">
        <v>60</v>
      </c>
      <c r="L1368">
        <v>7000</v>
      </c>
      <c r="M1368" s="19">
        <v>0.42311342592592593</v>
      </c>
      <c r="N1368">
        <v>0.4677211</v>
      </c>
      <c r="O1368">
        <v>4.9800000000000004</v>
      </c>
      <c r="Q1368" s="19">
        <v>0.33987268518518521</v>
      </c>
      <c r="R1368">
        <v>0.40302660000000001</v>
      </c>
      <c r="W1368" s="1" t="s">
        <v>539</v>
      </c>
      <c r="AB1368" t="s">
        <v>86</v>
      </c>
      <c r="AC1368" t="s">
        <v>988</v>
      </c>
      <c r="AF1368" t="s">
        <v>241</v>
      </c>
    </row>
    <row r="1369" spans="1:32" x14ac:dyDescent="0.25">
      <c r="A1369">
        <v>32</v>
      </c>
      <c r="B1369" t="s">
        <v>230</v>
      </c>
      <c r="C1369" t="s">
        <v>58</v>
      </c>
      <c r="D1369">
        <v>7.0910000000000002</v>
      </c>
      <c r="G1369" s="1" t="s">
        <v>187</v>
      </c>
      <c r="H1369" s="1" t="s">
        <v>82</v>
      </c>
      <c r="I1369" s="1" t="s">
        <v>72</v>
      </c>
      <c r="J1369">
        <v>11</v>
      </c>
      <c r="K1369" t="s">
        <v>60</v>
      </c>
      <c r="L1369">
        <v>7000</v>
      </c>
      <c r="M1369" s="19">
        <v>0.42403935185185188</v>
      </c>
      <c r="N1369" s="20">
        <v>7.5241970000000005E-2</v>
      </c>
      <c r="O1369">
        <v>6.9480000000000004</v>
      </c>
      <c r="Q1369" s="19">
        <v>0.34074074074074073</v>
      </c>
      <c r="R1369" s="20">
        <v>4.8560180000000001E-2</v>
      </c>
      <c r="W1369" s="1" t="s">
        <v>539</v>
      </c>
      <c r="AB1369" t="s">
        <v>374</v>
      </c>
      <c r="AC1369" t="s">
        <v>989</v>
      </c>
    </row>
    <row r="1370" spans="1:32" x14ac:dyDescent="0.25">
      <c r="A1370">
        <v>33</v>
      </c>
      <c r="B1370" t="s">
        <v>230</v>
      </c>
      <c r="C1370" t="s">
        <v>201</v>
      </c>
      <c r="D1370">
        <v>6.31</v>
      </c>
      <c r="G1370" s="1" t="s">
        <v>187</v>
      </c>
      <c r="H1370" s="1" t="s">
        <v>82</v>
      </c>
      <c r="I1370" s="1" t="s">
        <v>72</v>
      </c>
      <c r="J1370">
        <v>11</v>
      </c>
      <c r="K1370" t="s">
        <v>60</v>
      </c>
      <c r="L1370">
        <v>7000</v>
      </c>
      <c r="M1370" s="19">
        <v>0.42482638888888885</v>
      </c>
      <c r="N1370" s="20">
        <v>8.0279370000000003E-2</v>
      </c>
      <c r="O1370">
        <v>5.915</v>
      </c>
      <c r="Q1370" s="19">
        <v>0.34144675925925921</v>
      </c>
      <c r="R1370" s="20">
        <v>5.0249960000000003E-2</v>
      </c>
      <c r="S1370" s="87">
        <v>5.8630000000000004</v>
      </c>
      <c r="U1370" s="19">
        <v>0.55172453703703705</v>
      </c>
      <c r="V1370" s="20">
        <v>5.8500000000000003E-2</v>
      </c>
      <c r="W1370" s="1" t="s">
        <v>539</v>
      </c>
      <c r="AB1370" t="s">
        <v>85</v>
      </c>
      <c r="AC1370" t="s">
        <v>990</v>
      </c>
      <c r="AF1370" t="s">
        <v>393</v>
      </c>
    </row>
    <row r="1371" spans="1:32" x14ac:dyDescent="0.25">
      <c r="A1371">
        <v>34</v>
      </c>
      <c r="B1371" t="s">
        <v>230</v>
      </c>
      <c r="C1371" t="s">
        <v>58</v>
      </c>
      <c r="D1371">
        <v>4.8019999999999996</v>
      </c>
      <c r="G1371" s="1" t="s">
        <v>187</v>
      </c>
      <c r="H1371" s="1" t="s">
        <v>82</v>
      </c>
      <c r="I1371" s="1" t="s">
        <v>72</v>
      </c>
      <c r="J1371">
        <v>11</v>
      </c>
      <c r="K1371" t="s">
        <v>60</v>
      </c>
      <c r="L1371">
        <v>7000</v>
      </c>
      <c r="M1371" s="19">
        <v>0.42570601851851847</v>
      </c>
      <c r="N1371">
        <v>0.20023340000000001</v>
      </c>
      <c r="O1371">
        <v>3.06</v>
      </c>
      <c r="Q1371" s="19">
        <v>0.34219907407407407</v>
      </c>
      <c r="R1371" s="20">
        <v>9.9212590000000003E-2</v>
      </c>
      <c r="W1371" s="1" t="s">
        <v>539</v>
      </c>
      <c r="AB1371" t="s">
        <v>374</v>
      </c>
      <c r="AC1371" t="s">
        <v>991</v>
      </c>
    </row>
    <row r="1372" spans="1:32" x14ac:dyDescent="0.25">
      <c r="A1372">
        <v>35</v>
      </c>
      <c r="B1372" t="s">
        <v>230</v>
      </c>
      <c r="C1372" t="s">
        <v>201</v>
      </c>
      <c r="D1372">
        <v>8.8569999999999993</v>
      </c>
      <c r="G1372" s="1" t="s">
        <v>187</v>
      </c>
      <c r="H1372" s="1" t="s">
        <v>82</v>
      </c>
      <c r="I1372" s="1" t="s">
        <v>72</v>
      </c>
      <c r="J1372">
        <v>11</v>
      </c>
      <c r="K1372" t="s">
        <v>60</v>
      </c>
      <c r="L1372">
        <v>7000</v>
      </c>
      <c r="M1372" s="19">
        <v>0.42670138888888887</v>
      </c>
      <c r="N1372" s="20">
        <v>6.3372339999999999E-2</v>
      </c>
      <c r="O1372">
        <v>8.5640000000000001</v>
      </c>
      <c r="Q1372" s="19">
        <v>0.3430555555555555</v>
      </c>
      <c r="R1372" s="20">
        <v>6.8668549999999995E-2</v>
      </c>
      <c r="S1372" s="87">
        <v>8.4890000000000008</v>
      </c>
      <c r="U1372" s="19">
        <v>0.55261574074074071</v>
      </c>
      <c r="V1372" s="20">
        <v>9.3899999999999997E-2</v>
      </c>
      <c r="W1372" s="1" t="s">
        <v>539</v>
      </c>
      <c r="AB1372" t="s">
        <v>85</v>
      </c>
      <c r="AC1372" t="s">
        <v>992</v>
      </c>
      <c r="AF1372" t="s">
        <v>177</v>
      </c>
    </row>
    <row r="1373" spans="1:32" x14ac:dyDescent="0.25">
      <c r="A1373">
        <v>36</v>
      </c>
      <c r="B1373" t="s">
        <v>230</v>
      </c>
      <c r="C1373" t="s">
        <v>201</v>
      </c>
      <c r="D1373">
        <v>5.742</v>
      </c>
      <c r="G1373" s="1" t="s">
        <v>187</v>
      </c>
      <c r="H1373" s="1" t="s">
        <v>82</v>
      </c>
      <c r="I1373" s="1" t="s">
        <v>72</v>
      </c>
      <c r="J1373">
        <v>11</v>
      </c>
      <c r="K1373" t="s">
        <v>60</v>
      </c>
      <c r="L1373">
        <v>7000</v>
      </c>
      <c r="M1373" s="19">
        <v>0.42751157407407409</v>
      </c>
      <c r="N1373">
        <v>0.42643259999999999</v>
      </c>
      <c r="O1373">
        <v>5.556</v>
      </c>
      <c r="Q1373" s="19">
        <v>0.34406249999999999</v>
      </c>
      <c r="R1373">
        <v>0.39896949999999998</v>
      </c>
      <c r="W1373" s="1" t="s">
        <v>539</v>
      </c>
      <c r="AB1373" t="s">
        <v>86</v>
      </c>
      <c r="AC1373" t="s">
        <v>993</v>
      </c>
      <c r="AF1373" t="s">
        <v>179</v>
      </c>
    </row>
    <row r="1374" spans="1:32" x14ac:dyDescent="0.25">
      <c r="A1374">
        <v>37</v>
      </c>
      <c r="B1374" t="s">
        <v>230</v>
      </c>
      <c r="C1374" t="s">
        <v>201</v>
      </c>
      <c r="D1374">
        <v>5.6</v>
      </c>
      <c r="G1374" s="1" t="s">
        <v>187</v>
      </c>
      <c r="H1374" s="1" t="s">
        <v>82</v>
      </c>
      <c r="I1374" s="1" t="s">
        <v>72</v>
      </c>
      <c r="J1374">
        <v>11</v>
      </c>
      <c r="K1374" t="s">
        <v>60</v>
      </c>
      <c r="L1374">
        <v>7000</v>
      </c>
      <c r="M1374" s="19">
        <v>0.4284722222222222</v>
      </c>
      <c r="N1374">
        <v>4.5570199999999998E-2</v>
      </c>
      <c r="O1374">
        <v>5.2880000000000003</v>
      </c>
      <c r="Q1374" s="19">
        <v>0.34491898148148148</v>
      </c>
      <c r="R1374" s="20">
        <v>3.8742060000000002E-2</v>
      </c>
      <c r="S1374" s="87">
        <v>5.2290000000000001</v>
      </c>
      <c r="U1374" s="19">
        <v>0.55350694444444448</v>
      </c>
      <c r="V1374" s="20">
        <v>3.9300000000000002E-2</v>
      </c>
      <c r="W1374" s="1" t="s">
        <v>539</v>
      </c>
      <c r="AB1374" t="s">
        <v>85</v>
      </c>
      <c r="AC1374" t="s">
        <v>994</v>
      </c>
      <c r="AF1374" t="s">
        <v>129</v>
      </c>
    </row>
    <row r="1375" spans="1:32" x14ac:dyDescent="0.25">
      <c r="A1375">
        <v>38</v>
      </c>
      <c r="B1375" t="s">
        <v>230</v>
      </c>
      <c r="C1375" t="s">
        <v>201</v>
      </c>
      <c r="D1375">
        <v>5.4820000000000002</v>
      </c>
      <c r="G1375" s="1" t="s">
        <v>187</v>
      </c>
      <c r="H1375" s="1" t="s">
        <v>82</v>
      </c>
      <c r="I1375" s="1" t="s">
        <v>72</v>
      </c>
      <c r="J1375">
        <v>11</v>
      </c>
      <c r="K1375" t="s">
        <v>60</v>
      </c>
      <c r="L1375">
        <v>7000</v>
      </c>
      <c r="M1375" s="19">
        <v>0.42921296296296302</v>
      </c>
      <c r="N1375" s="20">
        <v>7.0874580000000006E-2</v>
      </c>
      <c r="O1375">
        <v>5.4269999999999996</v>
      </c>
      <c r="Q1375" s="19">
        <v>0.34590277777777773</v>
      </c>
      <c r="R1375" s="20">
        <v>3.3787589999999999E-2</v>
      </c>
      <c r="W1375" s="1" t="s">
        <v>539</v>
      </c>
      <c r="AB1375" t="s">
        <v>86</v>
      </c>
      <c r="AC1375" t="s">
        <v>995</v>
      </c>
      <c r="AF1375" t="s">
        <v>244</v>
      </c>
    </row>
    <row r="1376" spans="1:32" x14ac:dyDescent="0.25">
      <c r="A1376">
        <v>39</v>
      </c>
      <c r="B1376" t="s">
        <v>230</v>
      </c>
      <c r="C1376" t="s">
        <v>201</v>
      </c>
      <c r="D1376">
        <v>5.2889999999999997</v>
      </c>
      <c r="G1376" s="1" t="s">
        <v>187</v>
      </c>
      <c r="H1376" s="1" t="s">
        <v>82</v>
      </c>
      <c r="I1376" s="1" t="s">
        <v>72</v>
      </c>
      <c r="J1376">
        <v>11</v>
      </c>
      <c r="K1376" t="s">
        <v>60</v>
      </c>
      <c r="L1376">
        <v>7000</v>
      </c>
      <c r="M1376" s="19">
        <v>0.43001157407407403</v>
      </c>
      <c r="N1376" s="20">
        <v>6.8999539999999998E-2</v>
      </c>
      <c r="O1376">
        <v>5.21</v>
      </c>
      <c r="Q1376" s="19">
        <v>0.34660879629629626</v>
      </c>
      <c r="R1376">
        <v>3.2843499999999998E-2</v>
      </c>
      <c r="W1376" s="1" t="s">
        <v>539</v>
      </c>
      <c r="AB1376" t="s">
        <v>374</v>
      </c>
      <c r="AC1376" t="s">
        <v>996</v>
      </c>
    </row>
    <row r="1377" spans="1:32" x14ac:dyDescent="0.25">
      <c r="A1377">
        <v>40</v>
      </c>
      <c r="B1377" t="s">
        <v>230</v>
      </c>
      <c r="C1377" t="s">
        <v>58</v>
      </c>
      <c r="D1377">
        <v>6.351</v>
      </c>
      <c r="G1377" s="1" t="s">
        <v>187</v>
      </c>
      <c r="H1377" s="1" t="s">
        <v>82</v>
      </c>
      <c r="I1377" s="1" t="s">
        <v>72</v>
      </c>
      <c r="J1377">
        <v>11</v>
      </c>
      <c r="K1377" t="s">
        <v>60</v>
      </c>
      <c r="L1377">
        <v>7000</v>
      </c>
      <c r="M1377" s="19">
        <v>0.43077546296296299</v>
      </c>
      <c r="N1377">
        <v>1.0026040000000001</v>
      </c>
      <c r="O1377">
        <v>6.0389999999999997</v>
      </c>
      <c r="Q1377" s="19">
        <v>0.34770833333333334</v>
      </c>
      <c r="R1377">
        <v>1.0704009999999999</v>
      </c>
      <c r="S1377" s="87">
        <v>5.7409999999999997</v>
      </c>
      <c r="U1377" s="19">
        <v>0.55423611111111104</v>
      </c>
      <c r="V1377">
        <v>1.3159259999999999</v>
      </c>
      <c r="W1377" s="1" t="s">
        <v>539</v>
      </c>
      <c r="AB1377" t="s">
        <v>85</v>
      </c>
      <c r="AC1377" t="s">
        <v>997</v>
      </c>
      <c r="AF1377" t="s">
        <v>176</v>
      </c>
    </row>
    <row r="1378" spans="1:32" x14ac:dyDescent="0.25">
      <c r="A1378">
        <v>41</v>
      </c>
      <c r="B1378" t="s">
        <v>230</v>
      </c>
      <c r="C1378" t="s">
        <v>58</v>
      </c>
      <c r="D1378">
        <v>7.6289999999999996</v>
      </c>
      <c r="G1378" s="1" t="s">
        <v>187</v>
      </c>
      <c r="H1378" s="1" t="s">
        <v>82</v>
      </c>
      <c r="I1378" s="1" t="s">
        <v>72</v>
      </c>
      <c r="J1378">
        <v>11</v>
      </c>
      <c r="K1378" t="s">
        <v>60</v>
      </c>
      <c r="L1378">
        <v>7000</v>
      </c>
      <c r="M1378" s="19">
        <v>0.43174768518518519</v>
      </c>
      <c r="N1378" s="20">
        <v>4.4657259999999997E-2</v>
      </c>
      <c r="O1378">
        <v>7.5119999999999996</v>
      </c>
      <c r="Q1378" s="19">
        <v>0.34865740740740742</v>
      </c>
      <c r="R1378" s="20">
        <v>7.9215530000000006E-2</v>
      </c>
      <c r="W1378" s="1" t="s">
        <v>539</v>
      </c>
      <c r="AB1378" t="s">
        <v>374</v>
      </c>
      <c r="AC1378" t="s">
        <v>998</v>
      </c>
    </row>
    <row r="1379" spans="1:32" x14ac:dyDescent="0.25">
      <c r="A1379">
        <v>42</v>
      </c>
      <c r="B1379" t="s">
        <v>230</v>
      </c>
      <c r="C1379" t="s">
        <v>201</v>
      </c>
      <c r="D1379">
        <v>8.1120000000000001</v>
      </c>
      <c r="G1379" s="1" t="s">
        <v>187</v>
      </c>
      <c r="H1379" s="1" t="s">
        <v>82</v>
      </c>
      <c r="I1379" s="1" t="s">
        <v>72</v>
      </c>
      <c r="J1379">
        <v>11</v>
      </c>
      <c r="K1379" t="s">
        <v>60</v>
      </c>
      <c r="L1379">
        <v>7000</v>
      </c>
      <c r="M1379" s="19">
        <v>0.43245370370370373</v>
      </c>
      <c r="N1379" s="20">
        <v>6.3304849999999996E-2</v>
      </c>
      <c r="O1379">
        <v>7.7240000000000002</v>
      </c>
      <c r="Q1379" s="19">
        <v>0.34936342592592595</v>
      </c>
      <c r="R1379">
        <v>8.9052099999999995E-2</v>
      </c>
      <c r="S1379" s="87">
        <v>7.6689999999999996</v>
      </c>
      <c r="U1379" s="19">
        <v>0.55517361111111108</v>
      </c>
      <c r="V1379" s="20">
        <v>8.7099999999999997E-2</v>
      </c>
      <c r="W1379" s="1" t="s">
        <v>539</v>
      </c>
      <c r="AB1379" t="s">
        <v>85</v>
      </c>
      <c r="AC1379" t="s">
        <v>999</v>
      </c>
      <c r="AF1379" t="s">
        <v>151</v>
      </c>
    </row>
    <row r="1380" spans="1:32" x14ac:dyDescent="0.25">
      <c r="A1380">
        <v>43</v>
      </c>
      <c r="B1380" t="s">
        <v>230</v>
      </c>
      <c r="C1380" t="s">
        <v>58</v>
      </c>
      <c r="D1380">
        <v>7.4859999999999998</v>
      </c>
      <c r="G1380" s="1" t="s">
        <v>187</v>
      </c>
      <c r="H1380" s="1" t="s">
        <v>82</v>
      </c>
      <c r="I1380" s="1" t="s">
        <v>72</v>
      </c>
      <c r="J1380">
        <v>11</v>
      </c>
      <c r="K1380" t="s">
        <v>60</v>
      </c>
      <c r="L1380">
        <v>7000</v>
      </c>
      <c r="M1380" s="19">
        <v>0.43322916666666672</v>
      </c>
      <c r="N1380" s="20">
        <v>7.7747960000000005E-2</v>
      </c>
      <c r="O1380">
        <v>7.1950000000000003</v>
      </c>
      <c r="Q1380" s="19">
        <v>0.35009259259259262</v>
      </c>
      <c r="R1380" s="20">
        <v>3.3034819999999999E-2</v>
      </c>
      <c r="W1380" s="1" t="s">
        <v>539</v>
      </c>
      <c r="AB1380" t="s">
        <v>86</v>
      </c>
      <c r="AC1380" t="s">
        <v>1000</v>
      </c>
      <c r="AF1380" t="s">
        <v>156</v>
      </c>
    </row>
    <row r="1381" spans="1:32" x14ac:dyDescent="0.25">
      <c r="A1381">
        <v>44</v>
      </c>
      <c r="B1381" t="s">
        <v>230</v>
      </c>
      <c r="C1381" t="s">
        <v>58</v>
      </c>
      <c r="D1381">
        <v>7.1859999999999999</v>
      </c>
      <c r="G1381" s="1" t="s">
        <v>187</v>
      </c>
      <c r="H1381" s="1" t="s">
        <v>82</v>
      </c>
      <c r="I1381" s="1" t="s">
        <v>72</v>
      </c>
      <c r="J1381">
        <v>11</v>
      </c>
      <c r="K1381" t="s">
        <v>60</v>
      </c>
      <c r="L1381">
        <v>7000</v>
      </c>
      <c r="M1381" s="19">
        <v>0.43412037037037038</v>
      </c>
      <c r="N1381" s="20">
        <v>9.6424140000000005E-2</v>
      </c>
      <c r="O1381">
        <v>6.9249999999999998</v>
      </c>
      <c r="Q1381" s="19">
        <v>0.35091435185185182</v>
      </c>
      <c r="R1381" s="20">
        <v>8.4707229999999994E-2</v>
      </c>
      <c r="W1381" s="1" t="s">
        <v>539</v>
      </c>
      <c r="AB1381" t="s">
        <v>374</v>
      </c>
      <c r="AC1381" t="s">
        <v>1001</v>
      </c>
    </row>
    <row r="1382" spans="1:32" x14ac:dyDescent="0.25">
      <c r="A1382">
        <v>45</v>
      </c>
      <c r="B1382" t="s">
        <v>230</v>
      </c>
      <c r="C1382" t="s">
        <v>58</v>
      </c>
      <c r="D1382">
        <v>7.4470000000000001</v>
      </c>
      <c r="G1382" s="1" t="s">
        <v>187</v>
      </c>
      <c r="H1382" s="1" t="s">
        <v>82</v>
      </c>
      <c r="I1382" s="1" t="s">
        <v>72</v>
      </c>
      <c r="J1382">
        <v>11</v>
      </c>
      <c r="K1382" t="s">
        <v>60</v>
      </c>
      <c r="L1382">
        <v>7000</v>
      </c>
      <c r="M1382" s="19">
        <v>0.43494212962962964</v>
      </c>
      <c r="N1382">
        <v>0.82364400000000004</v>
      </c>
      <c r="O1382">
        <v>6.9390000000000001</v>
      </c>
      <c r="Q1382" s="19">
        <v>0.35181712962962958</v>
      </c>
      <c r="R1382">
        <v>0.73800909999999997</v>
      </c>
      <c r="W1382" s="1" t="s">
        <v>539</v>
      </c>
      <c r="AB1382" t="s">
        <v>374</v>
      </c>
      <c r="AC1382" t="s">
        <v>1002</v>
      </c>
    </row>
    <row r="1383" spans="1:32" x14ac:dyDescent="0.25">
      <c r="A1383">
        <v>46</v>
      </c>
      <c r="B1383" t="s">
        <v>230</v>
      </c>
      <c r="C1383" t="s">
        <v>699</v>
      </c>
      <c r="G1383" s="1" t="s">
        <v>187</v>
      </c>
      <c r="H1383" s="1" t="s">
        <v>82</v>
      </c>
      <c r="I1383" s="1" t="s">
        <v>72</v>
      </c>
      <c r="J1383">
        <v>11</v>
      </c>
      <c r="K1383" t="s">
        <v>60</v>
      </c>
      <c r="L1383">
        <v>7000</v>
      </c>
      <c r="M1383" s="19">
        <v>0.43593750000000003</v>
      </c>
      <c r="N1383" s="20">
        <v>7.2502199999999999E-3</v>
      </c>
      <c r="Q1383" s="19">
        <v>0.35274305555555552</v>
      </c>
      <c r="R1383" s="20">
        <v>6.5902249999999999E-3</v>
      </c>
      <c r="U1383" s="19">
        <v>0.55593749999999997</v>
      </c>
      <c r="V1383" s="20">
        <v>5.8700000000000002E-3</v>
      </c>
      <c r="W1383" s="1" t="s">
        <v>539</v>
      </c>
    </row>
    <row r="1384" spans="1:32" x14ac:dyDescent="0.25">
      <c r="A1384">
        <v>47</v>
      </c>
      <c r="B1384" t="s">
        <v>230</v>
      </c>
      <c r="C1384" t="s">
        <v>699</v>
      </c>
      <c r="E1384" s="1" t="s">
        <v>912</v>
      </c>
      <c r="G1384" s="1" t="s">
        <v>187</v>
      </c>
      <c r="H1384" s="1" t="s">
        <v>82</v>
      </c>
      <c r="I1384" s="1" t="s">
        <v>72</v>
      </c>
      <c r="J1384">
        <v>11</v>
      </c>
      <c r="K1384" t="s">
        <v>60</v>
      </c>
      <c r="L1384">
        <v>7000</v>
      </c>
      <c r="M1384" s="19">
        <v>0.43659722222222225</v>
      </c>
      <c r="N1384" s="20">
        <v>9.0470129999999996E-3</v>
      </c>
      <c r="P1384" s="63">
        <v>0.59583333333333333</v>
      </c>
      <c r="Q1384" s="19">
        <v>0.35337962962962965</v>
      </c>
      <c r="R1384" s="20">
        <v>7.8548769999999997E-3</v>
      </c>
      <c r="T1384" s="63">
        <v>0.44027777777777777</v>
      </c>
      <c r="U1384" s="19">
        <v>0.55693287037037031</v>
      </c>
      <c r="V1384" s="20">
        <v>6.7499999999999999E-3</v>
      </c>
      <c r="W1384" s="1" t="s">
        <v>539</v>
      </c>
    </row>
    <row r="1385" spans="1:32" x14ac:dyDescent="0.25">
      <c r="A1385">
        <v>1</v>
      </c>
      <c r="C1385" t="s">
        <v>201</v>
      </c>
      <c r="G1385" s="1" t="s">
        <v>187</v>
      </c>
      <c r="I1385" s="1" t="s">
        <v>68</v>
      </c>
      <c r="J1385">
        <v>7</v>
      </c>
      <c r="K1385" t="s">
        <v>202</v>
      </c>
      <c r="W1385" s="1" t="s">
        <v>197</v>
      </c>
      <c r="AB1385" t="s">
        <v>85</v>
      </c>
      <c r="AC1385" t="str">
        <f>"A2-7"&amp;AB1385&amp;"-"&amp;AF1385</f>
        <v>A2-7RT-A1</v>
      </c>
      <c r="AF1385" t="s">
        <v>247</v>
      </c>
    </row>
    <row r="1386" spans="1:32" x14ac:dyDescent="0.25">
      <c r="A1386">
        <v>2</v>
      </c>
      <c r="C1386" t="s">
        <v>201</v>
      </c>
      <c r="G1386" s="1" t="s">
        <v>187</v>
      </c>
      <c r="I1386" s="1" t="s">
        <v>68</v>
      </c>
      <c r="J1386">
        <v>7</v>
      </c>
      <c r="K1386" t="s">
        <v>202</v>
      </c>
      <c r="W1386" s="1" t="s">
        <v>197</v>
      </c>
      <c r="AB1386" t="s">
        <v>85</v>
      </c>
      <c r="AC1386" t="str">
        <f t="shared" ref="AC1386:AC1388" si="17">"A2-7"&amp;AB1386&amp;"-"&amp;AF1386</f>
        <v>A2-7RT-A2</v>
      </c>
      <c r="AF1386" t="s">
        <v>120</v>
      </c>
    </row>
    <row r="1387" spans="1:32" x14ac:dyDescent="0.25">
      <c r="A1387">
        <v>1</v>
      </c>
      <c r="C1387" t="s">
        <v>201</v>
      </c>
      <c r="G1387" s="1" t="s">
        <v>187</v>
      </c>
      <c r="I1387" s="1" t="s">
        <v>68</v>
      </c>
      <c r="J1387">
        <v>7</v>
      </c>
      <c r="K1387" t="s">
        <v>202</v>
      </c>
      <c r="W1387" s="1" t="s">
        <v>197</v>
      </c>
      <c r="AB1387" t="s">
        <v>86</v>
      </c>
      <c r="AC1387" t="str">
        <f t="shared" si="17"/>
        <v>A2-7SO-A1</v>
      </c>
      <c r="AF1387" t="s">
        <v>247</v>
      </c>
    </row>
    <row r="1388" spans="1:32" x14ac:dyDescent="0.25">
      <c r="A1388">
        <v>2</v>
      </c>
      <c r="C1388" t="s">
        <v>201</v>
      </c>
      <c r="G1388" s="1" t="s">
        <v>187</v>
      </c>
      <c r="I1388" s="1" t="s">
        <v>68</v>
      </c>
      <c r="J1388">
        <v>7</v>
      </c>
      <c r="K1388" t="s">
        <v>202</v>
      </c>
      <c r="W1388" s="1" t="s">
        <v>197</v>
      </c>
      <c r="AB1388" t="s">
        <v>86</v>
      </c>
      <c r="AC1388" t="str">
        <f t="shared" si="17"/>
        <v>A2-7SO-A2</v>
      </c>
      <c r="AF1388" t="s">
        <v>120</v>
      </c>
    </row>
    <row r="1389" spans="1:32" x14ac:dyDescent="0.25">
      <c r="A1389">
        <v>1</v>
      </c>
      <c r="C1389" t="s">
        <v>59</v>
      </c>
      <c r="G1389" s="1" t="s">
        <v>87</v>
      </c>
      <c r="I1389" s="1" t="s">
        <v>68</v>
      </c>
      <c r="J1389">
        <v>22</v>
      </c>
      <c r="K1389" t="s">
        <v>60</v>
      </c>
      <c r="W1389" s="1" t="s">
        <v>197</v>
      </c>
      <c r="AB1389" t="s">
        <v>84</v>
      </c>
      <c r="AC1389" t="s">
        <v>1003</v>
      </c>
    </row>
    <row r="1390" spans="1:32" x14ac:dyDescent="0.25">
      <c r="A1390">
        <v>2</v>
      </c>
      <c r="C1390" t="s">
        <v>59</v>
      </c>
      <c r="G1390" s="1" t="s">
        <v>87</v>
      </c>
      <c r="I1390" s="1" t="s">
        <v>68</v>
      </c>
      <c r="J1390">
        <v>22</v>
      </c>
      <c r="K1390" t="s">
        <v>60</v>
      </c>
      <c r="W1390" s="1" t="s">
        <v>197</v>
      </c>
      <c r="AB1390" t="s">
        <v>84</v>
      </c>
      <c r="AC1390" t="s">
        <v>1004</v>
      </c>
    </row>
    <row r="1391" spans="1:32" x14ac:dyDescent="0.25">
      <c r="A1391">
        <v>3</v>
      </c>
      <c r="C1391" t="s">
        <v>59</v>
      </c>
      <c r="G1391" s="1" t="s">
        <v>87</v>
      </c>
      <c r="I1391" s="1" t="s">
        <v>68</v>
      </c>
      <c r="J1391">
        <v>22</v>
      </c>
      <c r="K1391" t="s">
        <v>60</v>
      </c>
      <c r="W1391" s="1" t="s">
        <v>197</v>
      </c>
      <c r="AB1391" t="s">
        <v>85</v>
      </c>
      <c r="AC1391" t="str">
        <f>"A2-7"&amp;AB1391&amp;"-"&amp;AF1391</f>
        <v>A2-7RT-A3</v>
      </c>
      <c r="AF1391" t="s">
        <v>245</v>
      </c>
    </row>
    <row r="1392" spans="1:32" x14ac:dyDescent="0.25">
      <c r="A1392">
        <v>4</v>
      </c>
      <c r="C1392" t="s">
        <v>59</v>
      </c>
      <c r="G1392" s="1" t="s">
        <v>87</v>
      </c>
      <c r="I1392" s="1" t="s">
        <v>68</v>
      </c>
      <c r="J1392">
        <v>22</v>
      </c>
      <c r="K1392" t="s">
        <v>60</v>
      </c>
      <c r="W1392" s="1" t="s">
        <v>197</v>
      </c>
      <c r="AB1392" t="s">
        <v>85</v>
      </c>
      <c r="AC1392" t="str">
        <f t="shared" ref="AC1392:AC1396" si="18">"A2-7"&amp;AB1392&amp;"-"&amp;AF1392</f>
        <v>A2-7RT-A4</v>
      </c>
      <c r="AF1392" t="s">
        <v>252</v>
      </c>
    </row>
    <row r="1393" spans="1:32" x14ac:dyDescent="0.25">
      <c r="A1393">
        <v>5</v>
      </c>
      <c r="C1393" t="s">
        <v>59</v>
      </c>
      <c r="G1393" s="1" t="s">
        <v>87</v>
      </c>
      <c r="I1393" s="1" t="s">
        <v>68</v>
      </c>
      <c r="J1393">
        <v>22</v>
      </c>
      <c r="K1393" t="s">
        <v>60</v>
      </c>
      <c r="W1393" s="1" t="s">
        <v>197</v>
      </c>
      <c r="AB1393" t="s">
        <v>85</v>
      </c>
      <c r="AC1393" t="str">
        <f t="shared" si="18"/>
        <v>A2-7RT-A5</v>
      </c>
      <c r="AF1393" t="s">
        <v>246</v>
      </c>
    </row>
    <row r="1394" spans="1:32" x14ac:dyDescent="0.25">
      <c r="A1394">
        <v>3</v>
      </c>
      <c r="C1394" t="s">
        <v>59</v>
      </c>
      <c r="G1394" s="1" t="s">
        <v>87</v>
      </c>
      <c r="I1394" s="1" t="s">
        <v>68</v>
      </c>
      <c r="J1394">
        <v>22</v>
      </c>
      <c r="K1394" t="s">
        <v>60</v>
      </c>
      <c r="W1394" s="1" t="s">
        <v>197</v>
      </c>
      <c r="AB1394" t="s">
        <v>86</v>
      </c>
      <c r="AC1394" t="str">
        <f t="shared" si="18"/>
        <v>A2-7SO-A3</v>
      </c>
      <c r="AF1394" t="s">
        <v>245</v>
      </c>
    </row>
    <row r="1395" spans="1:32" x14ac:dyDescent="0.25">
      <c r="A1395">
        <v>4</v>
      </c>
      <c r="C1395" t="s">
        <v>59</v>
      </c>
      <c r="G1395" s="1" t="s">
        <v>87</v>
      </c>
      <c r="I1395" s="1" t="s">
        <v>68</v>
      </c>
      <c r="J1395">
        <v>22</v>
      </c>
      <c r="K1395" t="s">
        <v>60</v>
      </c>
      <c r="W1395" s="1" t="s">
        <v>197</v>
      </c>
      <c r="AB1395" t="s">
        <v>86</v>
      </c>
      <c r="AC1395" t="str">
        <f>"A2-7"&amp;AB1395&amp;"-"&amp;AF1395</f>
        <v>A2-7SO-A4</v>
      </c>
      <c r="AF1395" t="s">
        <v>252</v>
      </c>
    </row>
    <row r="1396" spans="1:32" x14ac:dyDescent="0.25">
      <c r="A1396">
        <v>5</v>
      </c>
      <c r="C1396" t="s">
        <v>59</v>
      </c>
      <c r="G1396" s="1" t="s">
        <v>87</v>
      </c>
      <c r="I1396" s="1" t="s">
        <v>68</v>
      </c>
      <c r="J1396">
        <v>22</v>
      </c>
      <c r="K1396" t="s">
        <v>60</v>
      </c>
      <c r="W1396" s="1" t="s">
        <v>197</v>
      </c>
      <c r="AB1396" t="s">
        <v>86</v>
      </c>
      <c r="AC1396" t="str">
        <f t="shared" si="18"/>
        <v>A2-7SO-A5</v>
      </c>
      <c r="AF1396" t="s">
        <v>246</v>
      </c>
    </row>
    <row r="1397" spans="1:32" x14ac:dyDescent="0.25">
      <c r="A1397">
        <v>3</v>
      </c>
      <c r="C1397" t="s">
        <v>59</v>
      </c>
      <c r="G1397" s="1" t="s">
        <v>187</v>
      </c>
      <c r="I1397" s="1" t="s">
        <v>68</v>
      </c>
      <c r="J1397">
        <v>7</v>
      </c>
      <c r="K1397" t="s">
        <v>60</v>
      </c>
      <c r="W1397" s="1" t="s">
        <v>197</v>
      </c>
      <c r="AB1397" t="s">
        <v>84</v>
      </c>
      <c r="AC1397" t="s">
        <v>1005</v>
      </c>
    </row>
    <row r="1398" spans="1:32" x14ac:dyDescent="0.25">
      <c r="A1398">
        <v>4</v>
      </c>
      <c r="C1398" t="s">
        <v>59</v>
      </c>
      <c r="G1398" s="1" t="s">
        <v>187</v>
      </c>
      <c r="I1398" s="1" t="s">
        <v>68</v>
      </c>
      <c r="J1398">
        <v>7</v>
      </c>
      <c r="K1398" t="s">
        <v>60</v>
      </c>
      <c r="W1398" s="1" t="s">
        <v>197</v>
      </c>
      <c r="AB1398" t="s">
        <v>84</v>
      </c>
      <c r="AC1398" t="s">
        <v>1006</v>
      </c>
    </row>
    <row r="1399" spans="1:32" x14ac:dyDescent="0.25">
      <c r="A1399">
        <v>6</v>
      </c>
      <c r="C1399" t="s">
        <v>59</v>
      </c>
      <c r="G1399" s="1" t="s">
        <v>187</v>
      </c>
      <c r="I1399" s="1" t="s">
        <v>68</v>
      </c>
      <c r="J1399">
        <v>7</v>
      </c>
      <c r="K1399" t="s">
        <v>60</v>
      </c>
      <c r="W1399" s="1" t="s">
        <v>197</v>
      </c>
      <c r="AB1399" t="s">
        <v>85</v>
      </c>
      <c r="AC1399" t="str">
        <f>"A2-7"&amp;AB1399&amp;"-"&amp;AF1399</f>
        <v>A2-7RT-A6</v>
      </c>
      <c r="AF1399" t="s">
        <v>244</v>
      </c>
    </row>
    <row r="1400" spans="1:32" x14ac:dyDescent="0.25">
      <c r="A1400">
        <v>7</v>
      </c>
      <c r="C1400" t="s">
        <v>59</v>
      </c>
      <c r="G1400" s="1" t="s">
        <v>187</v>
      </c>
      <c r="I1400" s="1" t="s">
        <v>68</v>
      </c>
      <c r="J1400">
        <v>7</v>
      </c>
      <c r="K1400" t="s">
        <v>60</v>
      </c>
      <c r="W1400" s="1" t="s">
        <v>197</v>
      </c>
      <c r="AB1400" t="s">
        <v>85</v>
      </c>
      <c r="AC1400" t="str">
        <f t="shared" ref="AC1400:AC1402" si="19">"A2-7"&amp;AB1400&amp;"-"&amp;AF1400</f>
        <v>A2-7RT-A7</v>
      </c>
      <c r="AF1400" t="s">
        <v>164</v>
      </c>
    </row>
    <row r="1401" spans="1:32" x14ac:dyDescent="0.25">
      <c r="A1401">
        <v>6</v>
      </c>
      <c r="C1401" t="s">
        <v>59</v>
      </c>
      <c r="G1401" s="1" t="s">
        <v>187</v>
      </c>
      <c r="I1401" s="1" t="s">
        <v>68</v>
      </c>
      <c r="J1401">
        <v>7</v>
      </c>
      <c r="K1401" t="s">
        <v>60</v>
      </c>
      <c r="W1401" s="1" t="s">
        <v>197</v>
      </c>
      <c r="AB1401" t="s">
        <v>86</v>
      </c>
      <c r="AC1401" t="str">
        <f t="shared" si="19"/>
        <v>A2-7SO-A6</v>
      </c>
      <c r="AF1401" t="s">
        <v>244</v>
      </c>
    </row>
    <row r="1402" spans="1:32" x14ac:dyDescent="0.25">
      <c r="A1402">
        <v>7</v>
      </c>
      <c r="C1402" t="s">
        <v>59</v>
      </c>
      <c r="G1402" s="1" t="s">
        <v>187</v>
      </c>
      <c r="I1402" s="1" t="s">
        <v>68</v>
      </c>
      <c r="J1402">
        <v>7</v>
      </c>
      <c r="K1402" t="s">
        <v>60</v>
      </c>
      <c r="W1402" s="1" t="s">
        <v>197</v>
      </c>
      <c r="AB1402" t="s">
        <v>86</v>
      </c>
      <c r="AC1402" t="str">
        <f t="shared" si="19"/>
        <v>A2-7SO-A7</v>
      </c>
      <c r="AF1402" t="s">
        <v>164</v>
      </c>
    </row>
    <row r="1403" spans="1:32" x14ac:dyDescent="0.25">
      <c r="A1403">
        <v>5</v>
      </c>
      <c r="C1403" t="s">
        <v>58</v>
      </c>
      <c r="G1403" s="1" t="s">
        <v>87</v>
      </c>
      <c r="I1403" s="1" t="s">
        <v>68</v>
      </c>
      <c r="J1403">
        <v>7</v>
      </c>
      <c r="K1403" t="s">
        <v>60</v>
      </c>
      <c r="W1403" s="1" t="s">
        <v>197</v>
      </c>
      <c r="AB1403" t="s">
        <v>84</v>
      </c>
      <c r="AC1403" t="s">
        <v>1007</v>
      </c>
    </row>
    <row r="1404" spans="1:32" x14ac:dyDescent="0.25">
      <c r="A1404">
        <v>6</v>
      </c>
      <c r="C1404" t="s">
        <v>58</v>
      </c>
      <c r="G1404" s="1" t="s">
        <v>87</v>
      </c>
      <c r="I1404" s="1" t="s">
        <v>68</v>
      </c>
      <c r="J1404">
        <v>7</v>
      </c>
      <c r="K1404" t="s">
        <v>60</v>
      </c>
      <c r="W1404" s="1" t="s">
        <v>197</v>
      </c>
      <c r="AB1404" t="s">
        <v>84</v>
      </c>
      <c r="AC1404" t="s">
        <v>1008</v>
      </c>
    </row>
    <row r="1405" spans="1:32" x14ac:dyDescent="0.25">
      <c r="A1405">
        <v>7</v>
      </c>
      <c r="C1405" t="s">
        <v>58</v>
      </c>
      <c r="G1405" s="1" t="s">
        <v>87</v>
      </c>
      <c r="I1405" s="1" t="s">
        <v>68</v>
      </c>
      <c r="J1405">
        <v>7</v>
      </c>
      <c r="K1405" t="s">
        <v>60</v>
      </c>
      <c r="W1405" s="1" t="s">
        <v>197</v>
      </c>
      <c r="AB1405" t="s">
        <v>84</v>
      </c>
      <c r="AC1405" t="s">
        <v>1009</v>
      </c>
    </row>
    <row r="1406" spans="1:32" x14ac:dyDescent="0.25">
      <c r="A1406">
        <v>8</v>
      </c>
      <c r="C1406" t="s">
        <v>58</v>
      </c>
      <c r="G1406" s="1" t="s">
        <v>87</v>
      </c>
      <c r="I1406" s="1" t="s">
        <v>68</v>
      </c>
      <c r="J1406">
        <v>7</v>
      </c>
      <c r="K1406" t="s">
        <v>60</v>
      </c>
      <c r="W1406" s="1" t="s">
        <v>197</v>
      </c>
      <c r="AB1406" t="s">
        <v>84</v>
      </c>
      <c r="AC1406" t="s">
        <v>1010</v>
      </c>
    </row>
    <row r="1407" spans="1:32" x14ac:dyDescent="0.25">
      <c r="A1407">
        <v>9</v>
      </c>
      <c r="C1407" t="s">
        <v>58</v>
      </c>
      <c r="G1407" s="1" t="s">
        <v>87</v>
      </c>
      <c r="I1407" s="1" t="s">
        <v>68</v>
      </c>
      <c r="J1407">
        <v>7</v>
      </c>
      <c r="K1407" t="s">
        <v>60</v>
      </c>
      <c r="W1407" s="1" t="s">
        <v>197</v>
      </c>
      <c r="AB1407" t="s">
        <v>84</v>
      </c>
      <c r="AC1407" t="s">
        <v>1011</v>
      </c>
    </row>
    <row r="1408" spans="1:32" x14ac:dyDescent="0.25">
      <c r="A1408">
        <v>10</v>
      </c>
      <c r="C1408" t="s">
        <v>58</v>
      </c>
      <c r="G1408" s="1" t="s">
        <v>87</v>
      </c>
      <c r="I1408" s="1" t="s">
        <v>68</v>
      </c>
      <c r="J1408">
        <v>7</v>
      </c>
      <c r="K1408" t="s">
        <v>60</v>
      </c>
      <c r="W1408" s="1" t="s">
        <v>197</v>
      </c>
      <c r="AB1408" t="s">
        <v>84</v>
      </c>
      <c r="AC1408" t="s">
        <v>1012</v>
      </c>
    </row>
    <row r="1409" spans="1:32" x14ac:dyDescent="0.25">
      <c r="A1409">
        <v>8</v>
      </c>
      <c r="C1409" t="s">
        <v>58</v>
      </c>
      <c r="G1409" s="1" t="s">
        <v>87</v>
      </c>
      <c r="I1409" s="1" t="s">
        <v>68</v>
      </c>
      <c r="J1409">
        <v>7</v>
      </c>
      <c r="K1409" t="s">
        <v>60</v>
      </c>
      <c r="W1409" s="1" t="s">
        <v>197</v>
      </c>
      <c r="AB1409" t="s">
        <v>85</v>
      </c>
      <c r="AC1409" t="str">
        <f t="shared" ref="AC1409:AC1420" si="20">"A2-7"&amp;AB1409&amp;"-"&amp;AF1409</f>
        <v>A2-7RT-C1</v>
      </c>
      <c r="AF1409" t="s">
        <v>146</v>
      </c>
    </row>
    <row r="1410" spans="1:32" x14ac:dyDescent="0.25">
      <c r="A1410">
        <v>9</v>
      </c>
      <c r="C1410" t="s">
        <v>58</v>
      </c>
      <c r="G1410" s="1" t="s">
        <v>87</v>
      </c>
      <c r="I1410" s="1" t="s">
        <v>68</v>
      </c>
      <c r="J1410">
        <v>7</v>
      </c>
      <c r="K1410" t="s">
        <v>60</v>
      </c>
      <c r="W1410" s="1" t="s">
        <v>197</v>
      </c>
      <c r="AB1410" t="s">
        <v>85</v>
      </c>
      <c r="AC1410" t="str">
        <f t="shared" si="20"/>
        <v>A2-7RT-C2</v>
      </c>
      <c r="AF1410" t="s">
        <v>149</v>
      </c>
    </row>
    <row r="1411" spans="1:32" x14ac:dyDescent="0.25">
      <c r="A1411">
        <v>10</v>
      </c>
      <c r="C1411" t="s">
        <v>58</v>
      </c>
      <c r="G1411" s="1" t="s">
        <v>87</v>
      </c>
      <c r="I1411" s="1" t="s">
        <v>68</v>
      </c>
      <c r="J1411">
        <v>7</v>
      </c>
      <c r="K1411" t="s">
        <v>60</v>
      </c>
      <c r="W1411" s="1" t="s">
        <v>197</v>
      </c>
      <c r="AB1411" t="s">
        <v>85</v>
      </c>
      <c r="AC1411" t="str">
        <f t="shared" si="20"/>
        <v>A2-7RT-C3</v>
      </c>
      <c r="AF1411" t="s">
        <v>392</v>
      </c>
    </row>
    <row r="1412" spans="1:32" x14ac:dyDescent="0.25">
      <c r="A1412">
        <v>11</v>
      </c>
      <c r="C1412" t="s">
        <v>58</v>
      </c>
      <c r="G1412" s="1" t="s">
        <v>87</v>
      </c>
      <c r="I1412" s="1" t="s">
        <v>68</v>
      </c>
      <c r="J1412">
        <v>7</v>
      </c>
      <c r="K1412" t="s">
        <v>60</v>
      </c>
      <c r="W1412" s="1" t="s">
        <v>197</v>
      </c>
      <c r="AB1412" t="s">
        <v>85</v>
      </c>
      <c r="AC1412" t="str">
        <f t="shared" si="20"/>
        <v>A2-7RT-C4</v>
      </c>
      <c r="AF1412" t="s">
        <v>161</v>
      </c>
    </row>
    <row r="1413" spans="1:32" x14ac:dyDescent="0.25">
      <c r="A1413">
        <v>12</v>
      </c>
      <c r="C1413" t="s">
        <v>58</v>
      </c>
      <c r="G1413" s="1" t="s">
        <v>87</v>
      </c>
      <c r="I1413" s="1" t="s">
        <v>68</v>
      </c>
      <c r="J1413">
        <v>7</v>
      </c>
      <c r="K1413" t="s">
        <v>60</v>
      </c>
      <c r="W1413" s="1" t="s">
        <v>197</v>
      </c>
      <c r="AB1413" t="s">
        <v>85</v>
      </c>
      <c r="AC1413" t="str">
        <f t="shared" si="20"/>
        <v>A2-7RT-C5</v>
      </c>
      <c r="AF1413" t="s">
        <v>123</v>
      </c>
    </row>
    <row r="1414" spans="1:32" x14ac:dyDescent="0.25">
      <c r="A1414">
        <v>13</v>
      </c>
      <c r="C1414" t="s">
        <v>58</v>
      </c>
      <c r="G1414" s="1" t="s">
        <v>87</v>
      </c>
      <c r="I1414" s="1" t="s">
        <v>68</v>
      </c>
      <c r="J1414">
        <v>7</v>
      </c>
      <c r="K1414" t="s">
        <v>60</v>
      </c>
      <c r="W1414" s="1" t="s">
        <v>197</v>
      </c>
      <c r="AB1414" t="s">
        <v>85</v>
      </c>
      <c r="AC1414" t="str">
        <f t="shared" si="20"/>
        <v>A2-7RT-C6</v>
      </c>
      <c r="AF1414" t="s">
        <v>168</v>
      </c>
    </row>
    <row r="1415" spans="1:32" x14ac:dyDescent="0.25">
      <c r="A1415">
        <v>8</v>
      </c>
      <c r="C1415" t="s">
        <v>58</v>
      </c>
      <c r="G1415" s="1" t="s">
        <v>87</v>
      </c>
      <c r="I1415" s="1" t="s">
        <v>68</v>
      </c>
      <c r="J1415">
        <v>7</v>
      </c>
      <c r="K1415" t="s">
        <v>60</v>
      </c>
      <c r="W1415" s="1" t="s">
        <v>197</v>
      </c>
      <c r="AB1415" t="s">
        <v>86</v>
      </c>
      <c r="AC1415" t="str">
        <f t="shared" si="20"/>
        <v>A2-7SO-C1</v>
      </c>
      <c r="AF1415" t="s">
        <v>146</v>
      </c>
    </row>
    <row r="1416" spans="1:32" x14ac:dyDescent="0.25">
      <c r="A1416">
        <v>9</v>
      </c>
      <c r="C1416" t="s">
        <v>58</v>
      </c>
      <c r="G1416" s="1" t="s">
        <v>87</v>
      </c>
      <c r="I1416" s="1" t="s">
        <v>68</v>
      </c>
      <c r="J1416">
        <v>7</v>
      </c>
      <c r="K1416" t="s">
        <v>60</v>
      </c>
      <c r="W1416" s="1" t="s">
        <v>197</v>
      </c>
      <c r="AB1416" t="s">
        <v>86</v>
      </c>
      <c r="AC1416" t="str">
        <f t="shared" si="20"/>
        <v>A2-7SO-C2</v>
      </c>
      <c r="AF1416" t="s">
        <v>149</v>
      </c>
    </row>
    <row r="1417" spans="1:32" x14ac:dyDescent="0.25">
      <c r="A1417">
        <v>10</v>
      </c>
      <c r="C1417" t="s">
        <v>58</v>
      </c>
      <c r="G1417" s="1" t="s">
        <v>87</v>
      </c>
      <c r="I1417" s="1" t="s">
        <v>68</v>
      </c>
      <c r="J1417">
        <v>7</v>
      </c>
      <c r="K1417" t="s">
        <v>60</v>
      </c>
      <c r="W1417" s="1" t="s">
        <v>197</v>
      </c>
      <c r="AB1417" t="s">
        <v>86</v>
      </c>
      <c r="AC1417" t="str">
        <f t="shared" si="20"/>
        <v>A2-7SO-C3</v>
      </c>
      <c r="AF1417" t="s">
        <v>392</v>
      </c>
    </row>
    <row r="1418" spans="1:32" x14ac:dyDescent="0.25">
      <c r="A1418">
        <v>11</v>
      </c>
      <c r="C1418" t="s">
        <v>58</v>
      </c>
      <c r="G1418" s="1" t="s">
        <v>87</v>
      </c>
      <c r="I1418" s="1" t="s">
        <v>68</v>
      </c>
      <c r="J1418">
        <v>7</v>
      </c>
      <c r="K1418" t="s">
        <v>60</v>
      </c>
      <c r="W1418" s="1" t="s">
        <v>197</v>
      </c>
      <c r="AB1418" t="s">
        <v>86</v>
      </c>
      <c r="AC1418" t="str">
        <f t="shared" si="20"/>
        <v>A2-7SO-C4</v>
      </c>
      <c r="AF1418" t="s">
        <v>161</v>
      </c>
    </row>
    <row r="1419" spans="1:32" x14ac:dyDescent="0.25">
      <c r="A1419">
        <v>12</v>
      </c>
      <c r="C1419" t="s">
        <v>58</v>
      </c>
      <c r="G1419" s="1" t="s">
        <v>87</v>
      </c>
      <c r="I1419" s="1" t="s">
        <v>68</v>
      </c>
      <c r="J1419">
        <v>7</v>
      </c>
      <c r="K1419" t="s">
        <v>60</v>
      </c>
      <c r="W1419" s="1" t="s">
        <v>197</v>
      </c>
      <c r="AB1419" t="s">
        <v>86</v>
      </c>
      <c r="AC1419" t="str">
        <f t="shared" si="20"/>
        <v>A2-7SO-C5</v>
      </c>
      <c r="AF1419" t="s">
        <v>123</v>
      </c>
    </row>
    <row r="1420" spans="1:32" x14ac:dyDescent="0.25">
      <c r="A1420">
        <v>13</v>
      </c>
      <c r="C1420" t="s">
        <v>58</v>
      </c>
      <c r="G1420" s="1" t="s">
        <v>87</v>
      </c>
      <c r="I1420" s="1" t="s">
        <v>68</v>
      </c>
      <c r="J1420">
        <v>7</v>
      </c>
      <c r="K1420" t="s">
        <v>60</v>
      </c>
      <c r="W1420" s="1" t="s">
        <v>197</v>
      </c>
      <c r="AB1420" t="s">
        <v>86</v>
      </c>
      <c r="AC1420" t="str">
        <f t="shared" si="20"/>
        <v>A2-7SO-C6</v>
      </c>
      <c r="AF1420" t="s">
        <v>168</v>
      </c>
    </row>
    <row r="1421" spans="1:32" x14ac:dyDescent="0.25">
      <c r="A1421">
        <v>11</v>
      </c>
      <c r="C1421" t="s">
        <v>201</v>
      </c>
      <c r="G1421" s="1" t="s">
        <v>187</v>
      </c>
      <c r="I1421" s="1" t="s">
        <v>68</v>
      </c>
      <c r="J1421">
        <v>7</v>
      </c>
      <c r="K1421" t="s">
        <v>60</v>
      </c>
      <c r="W1421" s="1" t="s">
        <v>197</v>
      </c>
      <c r="AB1421" t="s">
        <v>84</v>
      </c>
      <c r="AC1421" t="s">
        <v>1013</v>
      </c>
    </row>
    <row r="1422" spans="1:32" x14ac:dyDescent="0.25">
      <c r="A1422">
        <v>12</v>
      </c>
      <c r="C1422" t="s">
        <v>201</v>
      </c>
      <c r="G1422" s="1" t="s">
        <v>187</v>
      </c>
      <c r="I1422" s="1" t="s">
        <v>68</v>
      </c>
      <c r="J1422">
        <v>7</v>
      </c>
      <c r="K1422" t="s">
        <v>60</v>
      </c>
      <c r="W1422" s="1" t="s">
        <v>197</v>
      </c>
      <c r="AB1422" t="s">
        <v>84</v>
      </c>
      <c r="AC1422" t="s">
        <v>1014</v>
      </c>
    </row>
    <row r="1423" spans="1:32" x14ac:dyDescent="0.25">
      <c r="A1423">
        <v>13</v>
      </c>
      <c r="C1423" t="s">
        <v>201</v>
      </c>
      <c r="G1423" s="1" t="s">
        <v>187</v>
      </c>
      <c r="I1423" s="1" t="s">
        <v>68</v>
      </c>
      <c r="J1423">
        <v>7</v>
      </c>
      <c r="K1423" t="s">
        <v>60</v>
      </c>
      <c r="W1423" s="1" t="s">
        <v>197</v>
      </c>
      <c r="AB1423" t="s">
        <v>84</v>
      </c>
      <c r="AC1423" t="s">
        <v>1015</v>
      </c>
    </row>
    <row r="1424" spans="1:32" x14ac:dyDescent="0.25">
      <c r="A1424">
        <v>14</v>
      </c>
      <c r="C1424" t="s">
        <v>201</v>
      </c>
      <c r="G1424" s="1" t="s">
        <v>187</v>
      </c>
      <c r="I1424" s="1" t="s">
        <v>68</v>
      </c>
      <c r="J1424">
        <v>7</v>
      </c>
      <c r="K1424" t="s">
        <v>60</v>
      </c>
      <c r="W1424" s="1" t="s">
        <v>197</v>
      </c>
      <c r="AB1424" t="s">
        <v>84</v>
      </c>
      <c r="AC1424" t="s">
        <v>1016</v>
      </c>
    </row>
    <row r="1425" spans="1:32" x14ac:dyDescent="0.25">
      <c r="A1425">
        <v>15</v>
      </c>
      <c r="C1425" t="s">
        <v>201</v>
      </c>
      <c r="G1425" s="1" t="s">
        <v>187</v>
      </c>
      <c r="I1425" s="1" t="s">
        <v>68</v>
      </c>
      <c r="J1425">
        <v>7</v>
      </c>
      <c r="K1425" t="s">
        <v>60</v>
      </c>
      <c r="W1425" s="1" t="s">
        <v>197</v>
      </c>
      <c r="AB1425" t="s">
        <v>84</v>
      </c>
      <c r="AC1425" t="s">
        <v>1017</v>
      </c>
    </row>
    <row r="1426" spans="1:32" x14ac:dyDescent="0.25">
      <c r="A1426">
        <v>16</v>
      </c>
      <c r="C1426" t="s">
        <v>201</v>
      </c>
      <c r="G1426" s="1" t="s">
        <v>187</v>
      </c>
      <c r="I1426" s="1" t="s">
        <v>68</v>
      </c>
      <c r="J1426">
        <v>7</v>
      </c>
      <c r="K1426" t="s">
        <v>60</v>
      </c>
      <c r="W1426" s="1" t="s">
        <v>197</v>
      </c>
      <c r="AB1426" t="s">
        <v>84</v>
      </c>
      <c r="AC1426" t="s">
        <v>1018</v>
      </c>
    </row>
    <row r="1427" spans="1:32" x14ac:dyDescent="0.25">
      <c r="A1427">
        <v>17</v>
      </c>
      <c r="C1427" t="s">
        <v>201</v>
      </c>
      <c r="G1427" s="1" t="s">
        <v>187</v>
      </c>
      <c r="I1427" s="1" t="s">
        <v>68</v>
      </c>
      <c r="J1427">
        <v>7</v>
      </c>
      <c r="K1427" t="s">
        <v>60</v>
      </c>
      <c r="W1427" s="1" t="s">
        <v>197</v>
      </c>
      <c r="AB1427" t="s">
        <v>84</v>
      </c>
      <c r="AC1427" t="s">
        <v>1019</v>
      </c>
    </row>
    <row r="1428" spans="1:32" x14ac:dyDescent="0.25">
      <c r="A1428">
        <v>18</v>
      </c>
      <c r="C1428" t="s">
        <v>201</v>
      </c>
      <c r="G1428" s="1" t="s">
        <v>187</v>
      </c>
      <c r="I1428" s="1" t="s">
        <v>68</v>
      </c>
      <c r="J1428">
        <v>7</v>
      </c>
      <c r="K1428" t="s">
        <v>60</v>
      </c>
      <c r="W1428" s="1" t="s">
        <v>197</v>
      </c>
      <c r="AB1428" t="s">
        <v>84</v>
      </c>
      <c r="AC1428" t="s">
        <v>1020</v>
      </c>
    </row>
    <row r="1429" spans="1:32" x14ac:dyDescent="0.25">
      <c r="A1429">
        <v>19</v>
      </c>
      <c r="C1429" t="s">
        <v>201</v>
      </c>
      <c r="G1429" s="1" t="s">
        <v>187</v>
      </c>
      <c r="I1429" s="1" t="s">
        <v>68</v>
      </c>
      <c r="J1429">
        <v>7</v>
      </c>
      <c r="K1429" t="s">
        <v>60</v>
      </c>
      <c r="W1429" s="1" t="s">
        <v>197</v>
      </c>
      <c r="AB1429" t="s">
        <v>84</v>
      </c>
      <c r="AC1429" t="s">
        <v>1021</v>
      </c>
    </row>
    <row r="1430" spans="1:32" x14ac:dyDescent="0.25">
      <c r="A1430">
        <v>20</v>
      </c>
      <c r="C1430" t="s">
        <v>201</v>
      </c>
      <c r="G1430" s="1" t="s">
        <v>187</v>
      </c>
      <c r="I1430" s="1" t="s">
        <v>68</v>
      </c>
      <c r="J1430">
        <v>7</v>
      </c>
      <c r="K1430" t="s">
        <v>60</v>
      </c>
      <c r="W1430" s="1" t="s">
        <v>197</v>
      </c>
      <c r="AB1430" t="s">
        <v>84</v>
      </c>
      <c r="AC1430" t="s">
        <v>1022</v>
      </c>
    </row>
    <row r="1431" spans="1:32" x14ac:dyDescent="0.25">
      <c r="A1431">
        <v>14</v>
      </c>
      <c r="C1431" t="s">
        <v>201</v>
      </c>
      <c r="G1431" s="1" t="s">
        <v>187</v>
      </c>
      <c r="I1431" s="1" t="s">
        <v>68</v>
      </c>
      <c r="J1431">
        <v>7</v>
      </c>
      <c r="K1431" t="s">
        <v>60</v>
      </c>
      <c r="W1431" s="1" t="s">
        <v>197</v>
      </c>
      <c r="AB1431" t="s">
        <v>85</v>
      </c>
      <c r="AC1431" t="str">
        <f t="shared" ref="AC1431:AC1461" si="21">"A2-7"&amp;AB1431&amp;"-"&amp;AF1431</f>
        <v>A2-7RT-E1</v>
      </c>
      <c r="AF1431" t="s">
        <v>137</v>
      </c>
    </row>
    <row r="1432" spans="1:32" x14ac:dyDescent="0.25">
      <c r="A1432">
        <v>15</v>
      </c>
      <c r="C1432" t="s">
        <v>201</v>
      </c>
      <c r="G1432" s="1" t="s">
        <v>187</v>
      </c>
      <c r="I1432" s="1" t="s">
        <v>68</v>
      </c>
      <c r="J1432">
        <v>7</v>
      </c>
      <c r="K1432" t="s">
        <v>60</v>
      </c>
      <c r="W1432" s="1" t="s">
        <v>197</v>
      </c>
      <c r="AB1432" t="s">
        <v>85</v>
      </c>
      <c r="AC1432" t="str">
        <f t="shared" si="21"/>
        <v>A2-7RT-E2</v>
      </c>
      <c r="AF1432" t="s">
        <v>178</v>
      </c>
    </row>
    <row r="1433" spans="1:32" x14ac:dyDescent="0.25">
      <c r="A1433">
        <v>16</v>
      </c>
      <c r="C1433" t="s">
        <v>201</v>
      </c>
      <c r="G1433" s="1" t="s">
        <v>187</v>
      </c>
      <c r="I1433" s="1" t="s">
        <v>68</v>
      </c>
      <c r="J1433">
        <v>7</v>
      </c>
      <c r="K1433" t="s">
        <v>60</v>
      </c>
      <c r="W1433" s="1" t="s">
        <v>197</v>
      </c>
      <c r="AB1433" t="s">
        <v>85</v>
      </c>
      <c r="AC1433" t="str">
        <f t="shared" si="21"/>
        <v>A2-7RT-E3</v>
      </c>
      <c r="AF1433" t="s">
        <v>179</v>
      </c>
    </row>
    <row r="1434" spans="1:32" x14ac:dyDescent="0.25">
      <c r="A1434">
        <v>17</v>
      </c>
      <c r="C1434" t="s">
        <v>201</v>
      </c>
      <c r="G1434" s="1" t="s">
        <v>187</v>
      </c>
      <c r="I1434" s="1" t="s">
        <v>68</v>
      </c>
      <c r="J1434">
        <v>7</v>
      </c>
      <c r="K1434" t="s">
        <v>60</v>
      </c>
      <c r="W1434" s="1" t="s">
        <v>197</v>
      </c>
      <c r="AB1434" t="s">
        <v>85</v>
      </c>
      <c r="AC1434" t="str">
        <f t="shared" si="21"/>
        <v>A2-7RT-E4</v>
      </c>
      <c r="AF1434" t="s">
        <v>395</v>
      </c>
    </row>
    <row r="1435" spans="1:32" x14ac:dyDescent="0.25">
      <c r="A1435">
        <v>18</v>
      </c>
      <c r="C1435" t="s">
        <v>201</v>
      </c>
      <c r="G1435" s="1" t="s">
        <v>187</v>
      </c>
      <c r="I1435" s="1" t="s">
        <v>68</v>
      </c>
      <c r="J1435">
        <v>7</v>
      </c>
      <c r="K1435" t="s">
        <v>60</v>
      </c>
      <c r="W1435" s="1" t="s">
        <v>197</v>
      </c>
      <c r="AB1435" t="s">
        <v>85</v>
      </c>
      <c r="AC1435" t="str">
        <f t="shared" si="21"/>
        <v>A2-7RT-E5</v>
      </c>
      <c r="AF1435" t="s">
        <v>396</v>
      </c>
    </row>
    <row r="1436" spans="1:32" x14ac:dyDescent="0.25">
      <c r="A1436">
        <v>19</v>
      </c>
      <c r="C1436" t="s">
        <v>201</v>
      </c>
      <c r="G1436" s="1" t="s">
        <v>187</v>
      </c>
      <c r="I1436" s="1" t="s">
        <v>68</v>
      </c>
      <c r="J1436">
        <v>7</v>
      </c>
      <c r="K1436" t="s">
        <v>60</v>
      </c>
      <c r="W1436" s="1" t="s">
        <v>197</v>
      </c>
      <c r="AB1436" t="s">
        <v>85</v>
      </c>
      <c r="AC1436" t="str">
        <f t="shared" si="21"/>
        <v>A2-7RT-E6</v>
      </c>
      <c r="AF1436" t="s">
        <v>156</v>
      </c>
    </row>
    <row r="1437" spans="1:32" x14ac:dyDescent="0.25">
      <c r="A1437">
        <v>20</v>
      </c>
      <c r="C1437" t="s">
        <v>201</v>
      </c>
      <c r="G1437" s="1" t="s">
        <v>187</v>
      </c>
      <c r="I1437" s="1" t="s">
        <v>68</v>
      </c>
      <c r="J1437">
        <v>7</v>
      </c>
      <c r="K1437" t="s">
        <v>60</v>
      </c>
      <c r="W1437" s="1" t="s">
        <v>197</v>
      </c>
      <c r="AB1437" t="s">
        <v>85</v>
      </c>
      <c r="AC1437" t="str">
        <f t="shared" si="21"/>
        <v>A2-7RT-E7</v>
      </c>
      <c r="AF1437" t="s">
        <v>131</v>
      </c>
    </row>
    <row r="1438" spans="1:32" x14ac:dyDescent="0.25">
      <c r="A1438">
        <v>21</v>
      </c>
      <c r="C1438" t="s">
        <v>201</v>
      </c>
      <c r="G1438" s="1" t="s">
        <v>187</v>
      </c>
      <c r="I1438" s="1" t="s">
        <v>68</v>
      </c>
      <c r="J1438">
        <v>7</v>
      </c>
      <c r="K1438" t="s">
        <v>60</v>
      </c>
      <c r="W1438" s="1" t="s">
        <v>197</v>
      </c>
      <c r="AB1438" t="s">
        <v>85</v>
      </c>
      <c r="AC1438" t="str">
        <f t="shared" si="21"/>
        <v>A2-7RT-E8</v>
      </c>
      <c r="AF1438" t="s">
        <v>383</v>
      </c>
    </row>
    <row r="1439" spans="1:32" x14ac:dyDescent="0.25">
      <c r="A1439">
        <v>22</v>
      </c>
      <c r="C1439" t="s">
        <v>201</v>
      </c>
      <c r="G1439" s="1" t="s">
        <v>187</v>
      </c>
      <c r="I1439" s="1" t="s">
        <v>68</v>
      </c>
      <c r="J1439">
        <v>7</v>
      </c>
      <c r="K1439" t="s">
        <v>60</v>
      </c>
      <c r="W1439" s="1" t="s">
        <v>197</v>
      </c>
      <c r="AB1439" t="s">
        <v>85</v>
      </c>
      <c r="AC1439" t="str">
        <f t="shared" si="21"/>
        <v>A2-7RT-E9</v>
      </c>
      <c r="AF1439" t="s">
        <v>167</v>
      </c>
    </row>
    <row r="1440" spans="1:32" x14ac:dyDescent="0.25">
      <c r="A1440">
        <v>23</v>
      </c>
      <c r="C1440" t="s">
        <v>201</v>
      </c>
      <c r="G1440" s="1" t="s">
        <v>187</v>
      </c>
      <c r="I1440" s="1" t="s">
        <v>68</v>
      </c>
      <c r="J1440">
        <v>7</v>
      </c>
      <c r="K1440" t="s">
        <v>60</v>
      </c>
      <c r="W1440" s="1" t="s">
        <v>197</v>
      </c>
      <c r="AB1440" t="s">
        <v>85</v>
      </c>
      <c r="AC1440" t="str">
        <f t="shared" si="21"/>
        <v>A2-7RT-E10</v>
      </c>
      <c r="AF1440" t="s">
        <v>248</v>
      </c>
    </row>
    <row r="1441" spans="1:32" x14ac:dyDescent="0.25">
      <c r="A1441">
        <v>24</v>
      </c>
      <c r="C1441" t="s">
        <v>201</v>
      </c>
      <c r="G1441" s="1" t="s">
        <v>187</v>
      </c>
      <c r="I1441" s="1" t="s">
        <v>68</v>
      </c>
      <c r="J1441">
        <v>7</v>
      </c>
      <c r="K1441" t="s">
        <v>60</v>
      </c>
      <c r="W1441" s="1" t="s">
        <v>197</v>
      </c>
      <c r="AB1441" t="s">
        <v>85</v>
      </c>
      <c r="AC1441" t="str">
        <f t="shared" si="21"/>
        <v>A2-7RT-E11</v>
      </c>
      <c r="AF1441" t="s">
        <v>429</v>
      </c>
    </row>
    <row r="1442" spans="1:32" x14ac:dyDescent="0.25">
      <c r="A1442">
        <v>25</v>
      </c>
      <c r="C1442" t="s">
        <v>201</v>
      </c>
      <c r="G1442" s="1" t="s">
        <v>187</v>
      </c>
      <c r="I1442" s="1" t="s">
        <v>68</v>
      </c>
      <c r="J1442">
        <v>7</v>
      </c>
      <c r="K1442" t="s">
        <v>60</v>
      </c>
      <c r="W1442" s="1" t="s">
        <v>197</v>
      </c>
      <c r="AB1442" t="s">
        <v>85</v>
      </c>
      <c r="AC1442" t="str">
        <f t="shared" si="21"/>
        <v>A2-7RT-E12</v>
      </c>
      <c r="AF1442" t="s">
        <v>175</v>
      </c>
    </row>
    <row r="1443" spans="1:32" x14ac:dyDescent="0.25">
      <c r="A1443">
        <v>26</v>
      </c>
      <c r="C1443" t="s">
        <v>201</v>
      </c>
      <c r="G1443" s="1" t="s">
        <v>187</v>
      </c>
      <c r="I1443" s="1" t="s">
        <v>68</v>
      </c>
      <c r="J1443">
        <v>7</v>
      </c>
      <c r="K1443" t="s">
        <v>60</v>
      </c>
      <c r="W1443" s="1" t="s">
        <v>197</v>
      </c>
      <c r="AB1443" t="s">
        <v>85</v>
      </c>
      <c r="AC1443" t="str">
        <f t="shared" si="21"/>
        <v>A2-7RT-G1</v>
      </c>
      <c r="AF1443" t="s">
        <v>381</v>
      </c>
    </row>
    <row r="1444" spans="1:32" x14ac:dyDescent="0.25">
      <c r="A1444">
        <v>27</v>
      </c>
      <c r="C1444" t="s">
        <v>201</v>
      </c>
      <c r="G1444" s="1" t="s">
        <v>187</v>
      </c>
      <c r="I1444" s="1" t="s">
        <v>68</v>
      </c>
      <c r="J1444">
        <v>7</v>
      </c>
      <c r="K1444" t="s">
        <v>60</v>
      </c>
      <c r="W1444" s="1" t="s">
        <v>197</v>
      </c>
      <c r="AB1444" t="s">
        <v>85</v>
      </c>
      <c r="AC1444" t="str">
        <f t="shared" si="21"/>
        <v>A2-7RT-G2</v>
      </c>
      <c r="AF1444" t="s">
        <v>127</v>
      </c>
    </row>
    <row r="1445" spans="1:32" x14ac:dyDescent="0.25">
      <c r="A1445">
        <v>28</v>
      </c>
      <c r="C1445" t="s">
        <v>201</v>
      </c>
      <c r="G1445" s="1" t="s">
        <v>187</v>
      </c>
      <c r="I1445" s="1" t="s">
        <v>68</v>
      </c>
      <c r="J1445">
        <v>7</v>
      </c>
      <c r="K1445" t="s">
        <v>60</v>
      </c>
      <c r="W1445" s="1" t="s">
        <v>197</v>
      </c>
      <c r="AB1445" t="s">
        <v>85</v>
      </c>
      <c r="AC1445" t="str">
        <f t="shared" si="21"/>
        <v>A2-7RT-G3</v>
      </c>
      <c r="AF1445" t="s">
        <v>139</v>
      </c>
    </row>
    <row r="1446" spans="1:32" x14ac:dyDescent="0.25">
      <c r="A1446">
        <v>14</v>
      </c>
      <c r="C1446" t="s">
        <v>201</v>
      </c>
      <c r="G1446" s="1" t="s">
        <v>187</v>
      </c>
      <c r="I1446" s="1" t="s">
        <v>68</v>
      </c>
      <c r="J1446">
        <v>7</v>
      </c>
      <c r="K1446" t="s">
        <v>60</v>
      </c>
      <c r="W1446" s="1" t="s">
        <v>197</v>
      </c>
      <c r="AB1446" t="s">
        <v>86</v>
      </c>
      <c r="AC1446" t="str">
        <f t="shared" si="21"/>
        <v>A2-7SO-E1</v>
      </c>
      <c r="AF1446" t="s">
        <v>137</v>
      </c>
    </row>
    <row r="1447" spans="1:32" x14ac:dyDescent="0.25">
      <c r="A1447">
        <v>15</v>
      </c>
      <c r="C1447" t="s">
        <v>201</v>
      </c>
      <c r="G1447" s="1" t="s">
        <v>187</v>
      </c>
      <c r="I1447" s="1" t="s">
        <v>68</v>
      </c>
      <c r="J1447">
        <v>7</v>
      </c>
      <c r="K1447" t="s">
        <v>60</v>
      </c>
      <c r="W1447" s="1" t="s">
        <v>197</v>
      </c>
      <c r="AB1447" t="s">
        <v>86</v>
      </c>
      <c r="AC1447" t="str">
        <f t="shared" si="21"/>
        <v>A2-7SO-E2</v>
      </c>
      <c r="AF1447" t="s">
        <v>178</v>
      </c>
    </row>
    <row r="1448" spans="1:32" x14ac:dyDescent="0.25">
      <c r="A1448">
        <v>16</v>
      </c>
      <c r="C1448" t="s">
        <v>201</v>
      </c>
      <c r="G1448" s="1" t="s">
        <v>187</v>
      </c>
      <c r="I1448" s="1" t="s">
        <v>68</v>
      </c>
      <c r="J1448">
        <v>7</v>
      </c>
      <c r="K1448" t="s">
        <v>60</v>
      </c>
      <c r="W1448" s="1" t="s">
        <v>197</v>
      </c>
      <c r="AB1448" t="s">
        <v>86</v>
      </c>
      <c r="AC1448" t="str">
        <f t="shared" si="21"/>
        <v>A2-7SO-E3</v>
      </c>
      <c r="AF1448" t="s">
        <v>179</v>
      </c>
    </row>
    <row r="1449" spans="1:32" x14ac:dyDescent="0.25">
      <c r="A1449">
        <v>17</v>
      </c>
      <c r="C1449" t="s">
        <v>201</v>
      </c>
      <c r="G1449" s="1" t="s">
        <v>187</v>
      </c>
      <c r="I1449" s="1" t="s">
        <v>68</v>
      </c>
      <c r="J1449">
        <v>7</v>
      </c>
      <c r="K1449" t="s">
        <v>60</v>
      </c>
      <c r="W1449" s="1" t="s">
        <v>197</v>
      </c>
      <c r="AB1449" t="s">
        <v>86</v>
      </c>
      <c r="AC1449" t="str">
        <f t="shared" si="21"/>
        <v>A2-7SO-E4</v>
      </c>
      <c r="AF1449" t="s">
        <v>395</v>
      </c>
    </row>
    <row r="1450" spans="1:32" x14ac:dyDescent="0.25">
      <c r="A1450">
        <v>18</v>
      </c>
      <c r="C1450" t="s">
        <v>201</v>
      </c>
      <c r="G1450" s="1" t="s">
        <v>187</v>
      </c>
      <c r="I1450" s="1" t="s">
        <v>68</v>
      </c>
      <c r="J1450">
        <v>7</v>
      </c>
      <c r="K1450" t="s">
        <v>60</v>
      </c>
      <c r="W1450" s="1" t="s">
        <v>197</v>
      </c>
      <c r="AB1450" t="s">
        <v>86</v>
      </c>
      <c r="AC1450" t="str">
        <f t="shared" si="21"/>
        <v>A2-7SO-E5</v>
      </c>
      <c r="AF1450" t="s">
        <v>396</v>
      </c>
    </row>
    <row r="1451" spans="1:32" x14ac:dyDescent="0.25">
      <c r="A1451">
        <v>19</v>
      </c>
      <c r="C1451" t="s">
        <v>201</v>
      </c>
      <c r="G1451" s="1" t="s">
        <v>187</v>
      </c>
      <c r="I1451" s="1" t="s">
        <v>68</v>
      </c>
      <c r="J1451">
        <v>7</v>
      </c>
      <c r="K1451" t="s">
        <v>60</v>
      </c>
      <c r="W1451" s="1" t="s">
        <v>197</v>
      </c>
      <c r="AB1451" t="s">
        <v>86</v>
      </c>
      <c r="AC1451" t="str">
        <f t="shared" si="21"/>
        <v>A2-7SO-E6</v>
      </c>
      <c r="AF1451" t="s">
        <v>156</v>
      </c>
    </row>
    <row r="1452" spans="1:32" x14ac:dyDescent="0.25">
      <c r="A1452">
        <v>20</v>
      </c>
      <c r="C1452" t="s">
        <v>201</v>
      </c>
      <c r="G1452" s="1" t="s">
        <v>187</v>
      </c>
      <c r="I1452" s="1" t="s">
        <v>68</v>
      </c>
      <c r="J1452">
        <v>7</v>
      </c>
      <c r="K1452" t="s">
        <v>60</v>
      </c>
      <c r="W1452" s="1" t="s">
        <v>197</v>
      </c>
      <c r="AB1452" t="s">
        <v>86</v>
      </c>
      <c r="AC1452" t="str">
        <f t="shared" si="21"/>
        <v>A2-7SO-E7</v>
      </c>
      <c r="AF1452" t="s">
        <v>131</v>
      </c>
    </row>
    <row r="1453" spans="1:32" x14ac:dyDescent="0.25">
      <c r="A1453">
        <v>21</v>
      </c>
      <c r="C1453" t="s">
        <v>201</v>
      </c>
      <c r="G1453" s="1" t="s">
        <v>187</v>
      </c>
      <c r="I1453" s="1" t="s">
        <v>68</v>
      </c>
      <c r="J1453">
        <v>7</v>
      </c>
      <c r="K1453" t="s">
        <v>60</v>
      </c>
      <c r="W1453" s="1" t="s">
        <v>197</v>
      </c>
      <c r="AB1453" t="s">
        <v>86</v>
      </c>
      <c r="AC1453" t="str">
        <f t="shared" si="21"/>
        <v>A2-7SO-E8</v>
      </c>
      <c r="AF1453" t="s">
        <v>383</v>
      </c>
    </row>
    <row r="1454" spans="1:32" x14ac:dyDescent="0.25">
      <c r="A1454">
        <v>22</v>
      </c>
      <c r="C1454" t="s">
        <v>201</v>
      </c>
      <c r="G1454" s="1" t="s">
        <v>187</v>
      </c>
      <c r="I1454" s="1" t="s">
        <v>68</v>
      </c>
      <c r="J1454">
        <v>7</v>
      </c>
      <c r="K1454" t="s">
        <v>60</v>
      </c>
      <c r="W1454" s="1" t="s">
        <v>197</v>
      </c>
      <c r="AB1454" t="s">
        <v>86</v>
      </c>
      <c r="AC1454" t="str">
        <f t="shared" si="21"/>
        <v>A2-7SO-E9</v>
      </c>
      <c r="AF1454" t="s">
        <v>167</v>
      </c>
    </row>
    <row r="1455" spans="1:32" x14ac:dyDescent="0.25">
      <c r="A1455">
        <v>23</v>
      </c>
      <c r="C1455" t="s">
        <v>201</v>
      </c>
      <c r="G1455" s="1" t="s">
        <v>187</v>
      </c>
      <c r="I1455" s="1" t="s">
        <v>68</v>
      </c>
      <c r="J1455">
        <v>7</v>
      </c>
      <c r="K1455" t="s">
        <v>60</v>
      </c>
      <c r="W1455" s="1" t="s">
        <v>197</v>
      </c>
      <c r="AB1455" t="s">
        <v>86</v>
      </c>
      <c r="AC1455" t="str">
        <f t="shared" si="21"/>
        <v>A2-7SO-E10</v>
      </c>
      <c r="AF1455" t="s">
        <v>248</v>
      </c>
    </row>
    <row r="1456" spans="1:32" x14ac:dyDescent="0.25">
      <c r="A1456">
        <v>24</v>
      </c>
      <c r="C1456" t="s">
        <v>201</v>
      </c>
      <c r="G1456" s="1" t="s">
        <v>187</v>
      </c>
      <c r="I1456" s="1" t="s">
        <v>68</v>
      </c>
      <c r="J1456">
        <v>7</v>
      </c>
      <c r="K1456" t="s">
        <v>60</v>
      </c>
      <c r="W1456" s="1" t="s">
        <v>197</v>
      </c>
      <c r="AB1456" t="s">
        <v>86</v>
      </c>
      <c r="AC1456" t="str">
        <f t="shared" si="21"/>
        <v>A2-7SO-E11</v>
      </c>
      <c r="AF1456" t="s">
        <v>429</v>
      </c>
    </row>
    <row r="1457" spans="1:32" x14ac:dyDescent="0.25">
      <c r="A1457">
        <v>25</v>
      </c>
      <c r="C1457" t="s">
        <v>201</v>
      </c>
      <c r="G1457" s="1" t="s">
        <v>187</v>
      </c>
      <c r="I1457" s="1" t="s">
        <v>68</v>
      </c>
      <c r="J1457">
        <v>7</v>
      </c>
      <c r="K1457" t="s">
        <v>60</v>
      </c>
      <c r="W1457" s="1" t="s">
        <v>197</v>
      </c>
      <c r="AB1457" t="s">
        <v>86</v>
      </c>
      <c r="AC1457" t="str">
        <f t="shared" si="21"/>
        <v>A2-7SO-E12</v>
      </c>
      <c r="AF1457" t="s">
        <v>175</v>
      </c>
    </row>
    <row r="1458" spans="1:32" x14ac:dyDescent="0.25">
      <c r="A1458">
        <v>26</v>
      </c>
      <c r="C1458" t="s">
        <v>201</v>
      </c>
      <c r="G1458" s="1" t="s">
        <v>187</v>
      </c>
      <c r="I1458" s="1" t="s">
        <v>68</v>
      </c>
      <c r="J1458">
        <v>7</v>
      </c>
      <c r="K1458" t="s">
        <v>60</v>
      </c>
      <c r="W1458" s="1" t="s">
        <v>197</v>
      </c>
      <c r="AB1458" t="s">
        <v>86</v>
      </c>
      <c r="AC1458" t="str">
        <f t="shared" si="21"/>
        <v>A2-7SO-G1</v>
      </c>
      <c r="AF1458" t="s">
        <v>381</v>
      </c>
    </row>
    <row r="1459" spans="1:32" x14ac:dyDescent="0.25">
      <c r="A1459">
        <v>27</v>
      </c>
      <c r="C1459" t="s">
        <v>201</v>
      </c>
      <c r="G1459" s="1" t="s">
        <v>187</v>
      </c>
      <c r="I1459" s="1" t="s">
        <v>68</v>
      </c>
      <c r="J1459">
        <v>7</v>
      </c>
      <c r="K1459" t="s">
        <v>60</v>
      </c>
      <c r="W1459" s="1" t="s">
        <v>197</v>
      </c>
      <c r="AB1459" t="s">
        <v>86</v>
      </c>
      <c r="AC1459" t="str">
        <f t="shared" si="21"/>
        <v>A2-7SO-G2</v>
      </c>
      <c r="AF1459" t="s">
        <v>127</v>
      </c>
    </row>
    <row r="1460" spans="1:32" x14ac:dyDescent="0.25">
      <c r="A1460">
        <v>28</v>
      </c>
      <c r="C1460" t="s">
        <v>201</v>
      </c>
      <c r="G1460" s="1" t="s">
        <v>187</v>
      </c>
      <c r="I1460" s="1" t="s">
        <v>68</v>
      </c>
      <c r="J1460">
        <v>7</v>
      </c>
      <c r="K1460" t="s">
        <v>60</v>
      </c>
      <c r="W1460" s="1" t="s">
        <v>197</v>
      </c>
      <c r="AB1460" t="s">
        <v>86</v>
      </c>
      <c r="AC1460" t="str">
        <f t="shared" si="21"/>
        <v>A2-7SO-G3</v>
      </c>
      <c r="AF1460" t="s">
        <v>139</v>
      </c>
    </row>
    <row r="1461" spans="1:32" x14ac:dyDescent="0.25">
      <c r="A1461">
        <v>29</v>
      </c>
      <c r="C1461" t="s">
        <v>201</v>
      </c>
      <c r="G1461" s="1" t="s">
        <v>187</v>
      </c>
      <c r="I1461" s="1" t="s">
        <v>68</v>
      </c>
      <c r="J1461">
        <v>7</v>
      </c>
      <c r="K1461" t="s">
        <v>60</v>
      </c>
      <c r="W1461" s="1" t="s">
        <v>197</v>
      </c>
      <c r="AB1461" t="s">
        <v>86</v>
      </c>
      <c r="AC1461" t="str">
        <f t="shared" si="21"/>
        <v>A2-7SO-G4</v>
      </c>
      <c r="AF1461" t="s">
        <v>243</v>
      </c>
    </row>
    <row r="1462" spans="1:32" x14ac:dyDescent="0.25">
      <c r="A1462">
        <v>1</v>
      </c>
      <c r="B1462" t="s">
        <v>384</v>
      </c>
      <c r="C1462" t="s">
        <v>58</v>
      </c>
      <c r="D1462">
        <v>9.9450000000000003</v>
      </c>
      <c r="E1462" s="1" t="s">
        <v>1024</v>
      </c>
      <c r="G1462" s="1" t="s">
        <v>187</v>
      </c>
      <c r="H1462" s="1" t="s">
        <v>197</v>
      </c>
      <c r="I1462" s="1" t="s">
        <v>73</v>
      </c>
      <c r="J1462">
        <v>12</v>
      </c>
      <c r="K1462" t="s">
        <v>60</v>
      </c>
      <c r="L1462">
        <v>7000</v>
      </c>
      <c r="M1462" s="19">
        <v>0.54716435185185186</v>
      </c>
      <c r="N1462">
        <v>0.11119329999999999</v>
      </c>
      <c r="O1462">
        <v>9.2520000000000007</v>
      </c>
      <c r="P1462" s="63">
        <v>0.60347222222222219</v>
      </c>
      <c r="Q1462" s="19">
        <v>0.30006944444444444</v>
      </c>
      <c r="R1462" s="20">
        <v>6.4604880000000003E-2</v>
      </c>
      <c r="S1462" s="87">
        <v>9.19</v>
      </c>
      <c r="W1462" s="1" t="s">
        <v>540</v>
      </c>
    </row>
    <row r="1463" spans="1:32" x14ac:dyDescent="0.25">
      <c r="A1463">
        <v>2</v>
      </c>
      <c r="B1463" t="s">
        <v>384</v>
      </c>
      <c r="C1463" t="s">
        <v>201</v>
      </c>
      <c r="D1463">
        <v>6.7670000000000003</v>
      </c>
      <c r="G1463" s="1" t="s">
        <v>187</v>
      </c>
      <c r="H1463" s="1" t="s">
        <v>197</v>
      </c>
      <c r="I1463" s="1" t="s">
        <v>73</v>
      </c>
      <c r="J1463">
        <v>12</v>
      </c>
      <c r="K1463" t="s">
        <v>60</v>
      </c>
      <c r="L1463">
        <v>7000</v>
      </c>
      <c r="M1463" s="19">
        <v>0.54812499999999997</v>
      </c>
      <c r="N1463" s="20">
        <v>5.3186789999999998E-2</v>
      </c>
      <c r="O1463">
        <v>6.6589999999999998</v>
      </c>
      <c r="Q1463" s="19">
        <v>0.30087962962962961</v>
      </c>
      <c r="R1463" s="20">
        <v>3.7279890000000003E-2</v>
      </c>
      <c r="W1463" s="1" t="s">
        <v>540</v>
      </c>
    </row>
    <row r="1464" spans="1:32" x14ac:dyDescent="0.25">
      <c r="A1464">
        <v>3</v>
      </c>
      <c r="B1464" t="s">
        <v>384</v>
      </c>
      <c r="C1464" t="s">
        <v>201</v>
      </c>
      <c r="D1464">
        <v>6.2880000000000003</v>
      </c>
      <c r="G1464" s="1" t="s">
        <v>187</v>
      </c>
      <c r="H1464" s="1" t="s">
        <v>197</v>
      </c>
      <c r="I1464" s="1" t="s">
        <v>73</v>
      </c>
      <c r="J1464">
        <v>12</v>
      </c>
      <c r="K1464" t="s">
        <v>60</v>
      </c>
      <c r="L1464">
        <v>7000</v>
      </c>
      <c r="M1464" s="19">
        <v>0.54890046296296291</v>
      </c>
      <c r="N1464">
        <v>0.7526349</v>
      </c>
      <c r="O1464">
        <v>5.9379999999999997</v>
      </c>
      <c r="Q1464" s="19">
        <v>0.30157407407407405</v>
      </c>
      <c r="R1464">
        <v>0.55436079999999999</v>
      </c>
      <c r="S1464" s="87">
        <v>5.6479999999999997</v>
      </c>
      <c r="W1464" s="1" t="s">
        <v>540</v>
      </c>
    </row>
    <row r="1465" spans="1:32" x14ac:dyDescent="0.25">
      <c r="A1465">
        <v>4</v>
      </c>
      <c r="B1465" t="s">
        <v>384</v>
      </c>
      <c r="C1465" t="s">
        <v>58</v>
      </c>
      <c r="D1465">
        <v>6.0259999999999998</v>
      </c>
      <c r="G1465" s="1" t="s">
        <v>187</v>
      </c>
      <c r="H1465" s="1" t="s">
        <v>197</v>
      </c>
      <c r="I1465" s="1" t="s">
        <v>73</v>
      </c>
      <c r="J1465">
        <v>12</v>
      </c>
      <c r="K1465" t="s">
        <v>60</v>
      </c>
      <c r="L1465">
        <v>7000</v>
      </c>
      <c r="M1465" s="19">
        <v>0.54982638888888891</v>
      </c>
      <c r="N1465" s="20">
        <v>9.4618980000000005E-2</v>
      </c>
      <c r="O1465">
        <v>5.5389999999999997</v>
      </c>
      <c r="Q1465" s="19">
        <v>0.3024074074074074</v>
      </c>
      <c r="R1465" s="20">
        <v>4.7467740000000001E-2</v>
      </c>
      <c r="W1465" s="1" t="s">
        <v>540</v>
      </c>
    </row>
    <row r="1466" spans="1:32" x14ac:dyDescent="0.25">
      <c r="A1466">
        <v>5</v>
      </c>
      <c r="B1466" t="s">
        <v>384</v>
      </c>
      <c r="C1466" t="s">
        <v>59</v>
      </c>
      <c r="D1466">
        <v>4.2880000000000003</v>
      </c>
      <c r="G1466" s="1" t="s">
        <v>187</v>
      </c>
      <c r="H1466" s="1" t="s">
        <v>197</v>
      </c>
      <c r="I1466" s="1" t="s">
        <v>73</v>
      </c>
      <c r="J1466">
        <v>12</v>
      </c>
      <c r="K1466" t="s">
        <v>60</v>
      </c>
      <c r="L1466">
        <v>7000</v>
      </c>
      <c r="M1466" s="19">
        <v>0.55064814814814811</v>
      </c>
      <c r="N1466">
        <v>0.52073619999999998</v>
      </c>
      <c r="O1466">
        <v>4.1820000000000004</v>
      </c>
      <c r="Q1466" s="19">
        <v>0.3031712962962963</v>
      </c>
      <c r="R1466">
        <v>0.38064019999999998</v>
      </c>
      <c r="W1466" s="1" t="s">
        <v>540</v>
      </c>
    </row>
    <row r="1467" spans="1:32" x14ac:dyDescent="0.25">
      <c r="A1467">
        <v>6</v>
      </c>
      <c r="B1467" t="s">
        <v>384</v>
      </c>
      <c r="C1467" t="s">
        <v>58</v>
      </c>
      <c r="D1467">
        <v>10.43</v>
      </c>
      <c r="G1467" s="1" t="s">
        <v>187</v>
      </c>
      <c r="H1467" s="1" t="s">
        <v>197</v>
      </c>
      <c r="I1467" s="1" t="s">
        <v>73</v>
      </c>
      <c r="J1467">
        <v>12</v>
      </c>
      <c r="K1467" t="s">
        <v>60</v>
      </c>
      <c r="L1467">
        <v>7000</v>
      </c>
      <c r="M1467" s="19">
        <v>0.55156250000000007</v>
      </c>
      <c r="N1467">
        <v>0.95152910000000002</v>
      </c>
      <c r="O1467">
        <v>9.8529999999999998</v>
      </c>
      <c r="Q1467" s="19">
        <v>0.30399305555555556</v>
      </c>
      <c r="R1467">
        <v>0.73299619999999999</v>
      </c>
      <c r="W1467" s="1" t="s">
        <v>540</v>
      </c>
    </row>
    <row r="1468" spans="1:32" x14ac:dyDescent="0.25">
      <c r="A1468">
        <v>7</v>
      </c>
      <c r="B1468" t="s">
        <v>384</v>
      </c>
      <c r="C1468" t="s">
        <v>58</v>
      </c>
      <c r="D1468">
        <v>5.851</v>
      </c>
      <c r="G1468" s="1" t="s">
        <v>187</v>
      </c>
      <c r="H1468" s="1" t="s">
        <v>197</v>
      </c>
      <c r="I1468" s="1" t="s">
        <v>73</v>
      </c>
      <c r="J1468">
        <v>12</v>
      </c>
      <c r="K1468" t="s">
        <v>60</v>
      </c>
      <c r="L1468">
        <v>7000</v>
      </c>
      <c r="M1468" s="19">
        <v>0.55246527777777776</v>
      </c>
      <c r="N1468" s="20">
        <v>4.8348139999999998E-2</v>
      </c>
      <c r="O1468">
        <v>5.5090000000000003</v>
      </c>
      <c r="Q1468" s="19">
        <v>0.30487268518518518</v>
      </c>
      <c r="R1468">
        <v>4.38454E-2</v>
      </c>
      <c r="W1468" s="1" t="s">
        <v>540</v>
      </c>
    </row>
    <row r="1469" spans="1:32" x14ac:dyDescent="0.25">
      <c r="A1469">
        <v>8</v>
      </c>
      <c r="B1469" t="s">
        <v>384</v>
      </c>
      <c r="C1469" t="s">
        <v>201</v>
      </c>
      <c r="D1469">
        <v>6.2949999999999999</v>
      </c>
      <c r="G1469" s="1" t="s">
        <v>187</v>
      </c>
      <c r="H1469" s="1" t="s">
        <v>197</v>
      </c>
      <c r="I1469" s="1" t="s">
        <v>73</v>
      </c>
      <c r="J1469">
        <v>12</v>
      </c>
      <c r="K1469" t="s">
        <v>60</v>
      </c>
      <c r="L1469">
        <v>7000</v>
      </c>
      <c r="M1469" s="19">
        <v>0.5534027777777778</v>
      </c>
      <c r="N1469" s="20">
        <v>8.4228460000000005E-2</v>
      </c>
      <c r="O1469">
        <v>3.1219999999999999</v>
      </c>
      <c r="Q1469" s="19">
        <v>0.30576388888888889</v>
      </c>
      <c r="R1469" s="20">
        <v>5.5630619999999999E-2</v>
      </c>
      <c r="W1469" s="1" t="s">
        <v>540</v>
      </c>
    </row>
    <row r="1470" spans="1:32" x14ac:dyDescent="0.25">
      <c r="A1470">
        <v>9</v>
      </c>
      <c r="B1470" t="s">
        <v>384</v>
      </c>
      <c r="C1470" t="s">
        <v>58</v>
      </c>
      <c r="D1470">
        <v>7.6219999999999999</v>
      </c>
      <c r="G1470" s="1" t="s">
        <v>187</v>
      </c>
      <c r="H1470" s="1" t="s">
        <v>197</v>
      </c>
      <c r="I1470" s="1" t="s">
        <v>73</v>
      </c>
      <c r="J1470">
        <v>12</v>
      </c>
      <c r="K1470" t="s">
        <v>60</v>
      </c>
      <c r="L1470">
        <v>7000</v>
      </c>
      <c r="M1470" s="19">
        <v>0.55472222222222223</v>
      </c>
      <c r="N1470">
        <v>0.88255039999999996</v>
      </c>
      <c r="O1470">
        <v>2.621</v>
      </c>
      <c r="Q1470" s="19">
        <v>0.30641203703703707</v>
      </c>
      <c r="R1470" s="20">
        <v>5.8831980000000001E-3</v>
      </c>
      <c r="W1470" s="1" t="s">
        <v>540</v>
      </c>
    </row>
    <row r="1471" spans="1:32" x14ac:dyDescent="0.25">
      <c r="A1471">
        <v>10</v>
      </c>
      <c r="B1471" t="s">
        <v>384</v>
      </c>
      <c r="C1471" t="s">
        <v>201</v>
      </c>
      <c r="D1471">
        <v>8.7119999999999997</v>
      </c>
      <c r="G1471" s="1" t="s">
        <v>187</v>
      </c>
      <c r="H1471" s="1" t="s">
        <v>197</v>
      </c>
      <c r="I1471" s="1" t="s">
        <v>73</v>
      </c>
      <c r="J1471">
        <v>12</v>
      </c>
      <c r="K1471" t="s">
        <v>60</v>
      </c>
      <c r="L1471">
        <v>7000</v>
      </c>
      <c r="M1471" s="19">
        <v>0.55564814814814811</v>
      </c>
      <c r="N1471">
        <v>0.77142619999999995</v>
      </c>
      <c r="O1471">
        <v>8.31</v>
      </c>
      <c r="Q1471" s="19">
        <v>0.30699074074074073</v>
      </c>
      <c r="R1471">
        <v>0.59072239999999998</v>
      </c>
      <c r="W1471" s="1" t="s">
        <v>540</v>
      </c>
    </row>
    <row r="1472" spans="1:32" x14ac:dyDescent="0.25">
      <c r="A1472">
        <v>11</v>
      </c>
      <c r="B1472" t="s">
        <v>384</v>
      </c>
      <c r="C1472" t="s">
        <v>201</v>
      </c>
      <c r="D1472">
        <v>3.8340000000000001</v>
      </c>
      <c r="G1472" s="1" t="s">
        <v>187</v>
      </c>
      <c r="H1472" s="1" t="s">
        <v>197</v>
      </c>
      <c r="I1472" s="1" t="s">
        <v>73</v>
      </c>
      <c r="J1472">
        <v>12</v>
      </c>
      <c r="K1472" t="s">
        <v>60</v>
      </c>
      <c r="L1472">
        <v>7000</v>
      </c>
      <c r="M1472" s="19">
        <v>0.55658564814814815</v>
      </c>
      <c r="N1472">
        <v>0.39931139999999998</v>
      </c>
      <c r="O1472">
        <v>3.5920000000000001</v>
      </c>
      <c r="Q1472" s="19">
        <v>0.30790509259259258</v>
      </c>
      <c r="R1472">
        <v>0.3254148</v>
      </c>
      <c r="W1472" s="1" t="s">
        <v>540</v>
      </c>
    </row>
    <row r="1473" spans="1:23" x14ac:dyDescent="0.25">
      <c r="A1473">
        <v>12</v>
      </c>
      <c r="B1473" t="s">
        <v>384</v>
      </c>
      <c r="C1473" t="s">
        <v>201</v>
      </c>
      <c r="D1473">
        <v>7.4710000000000001</v>
      </c>
      <c r="G1473" s="1" t="s">
        <v>187</v>
      </c>
      <c r="H1473" s="1" t="s">
        <v>197</v>
      </c>
      <c r="I1473" s="1" t="s">
        <v>73</v>
      </c>
      <c r="J1473">
        <v>12</v>
      </c>
      <c r="K1473" t="s">
        <v>60</v>
      </c>
      <c r="L1473">
        <v>7000</v>
      </c>
      <c r="M1473" s="19">
        <v>0.55744212962962958</v>
      </c>
      <c r="N1473" s="20">
        <v>7.4997530000000007E-2</v>
      </c>
      <c r="O1473">
        <v>7.2919999999999998</v>
      </c>
      <c r="Q1473" s="19">
        <v>0.30877314814814816</v>
      </c>
      <c r="R1473" s="20">
        <v>5.2614750000000002E-2</v>
      </c>
      <c r="S1473" s="87">
        <v>7.25</v>
      </c>
      <c r="W1473" s="1" t="s">
        <v>540</v>
      </c>
    </row>
    <row r="1474" spans="1:23" x14ac:dyDescent="0.25">
      <c r="A1474">
        <v>13</v>
      </c>
      <c r="B1474" t="s">
        <v>384</v>
      </c>
      <c r="C1474" t="s">
        <v>201</v>
      </c>
      <c r="D1474">
        <v>9.6280000000000001</v>
      </c>
      <c r="G1474" s="1" t="s">
        <v>187</v>
      </c>
      <c r="H1474" s="1" t="s">
        <v>197</v>
      </c>
      <c r="I1474" s="1" t="s">
        <v>73</v>
      </c>
      <c r="J1474">
        <v>12</v>
      </c>
      <c r="K1474" t="s">
        <v>60</v>
      </c>
      <c r="L1474">
        <v>7000</v>
      </c>
      <c r="M1474" s="19">
        <v>0.5584837962962963</v>
      </c>
      <c r="N1474">
        <v>0.15808900000000001</v>
      </c>
      <c r="O1474">
        <v>9.3309999999999995</v>
      </c>
      <c r="Q1474" s="19">
        <v>0.30951388888888892</v>
      </c>
      <c r="R1474" s="20">
        <v>9.1281479999999998E-2</v>
      </c>
      <c r="W1474" s="1" t="s">
        <v>540</v>
      </c>
    </row>
    <row r="1475" spans="1:23" x14ac:dyDescent="0.25">
      <c r="A1475">
        <v>14</v>
      </c>
      <c r="B1475" t="s">
        <v>384</v>
      </c>
      <c r="C1475" t="s">
        <v>58</v>
      </c>
      <c r="D1475">
        <v>10.476000000000001</v>
      </c>
      <c r="G1475" s="1" t="s">
        <v>187</v>
      </c>
      <c r="H1475" s="1" t="s">
        <v>197</v>
      </c>
      <c r="I1475" s="1" t="s">
        <v>73</v>
      </c>
      <c r="J1475">
        <v>12</v>
      </c>
      <c r="K1475" t="s">
        <v>60</v>
      </c>
      <c r="L1475">
        <v>7000</v>
      </c>
      <c r="M1475" s="19">
        <v>0.55925925925925923</v>
      </c>
      <c r="N1475">
        <v>0.12554589999999999</v>
      </c>
      <c r="O1475">
        <v>9.98</v>
      </c>
      <c r="Q1475" s="19">
        <v>0.31040509259259258</v>
      </c>
      <c r="R1475" s="20">
        <v>4.7078830000000002E-2</v>
      </c>
      <c r="W1475" s="1" t="s">
        <v>540</v>
      </c>
    </row>
    <row r="1476" spans="1:23" x14ac:dyDescent="0.25">
      <c r="A1476">
        <v>15</v>
      </c>
      <c r="B1476" t="s">
        <v>384</v>
      </c>
      <c r="C1476" t="s">
        <v>58</v>
      </c>
      <c r="D1476">
        <v>9.1859999999999999</v>
      </c>
      <c r="G1476" s="1" t="s">
        <v>187</v>
      </c>
      <c r="H1476" s="1" t="s">
        <v>197</v>
      </c>
      <c r="I1476" s="1" t="s">
        <v>73</v>
      </c>
      <c r="J1476">
        <v>12</v>
      </c>
      <c r="K1476" t="s">
        <v>60</v>
      </c>
      <c r="L1476">
        <v>7000</v>
      </c>
      <c r="M1476" s="19">
        <v>0.5600694444444444</v>
      </c>
      <c r="N1476" s="20">
        <v>7.3684369999999999E-2</v>
      </c>
      <c r="O1476">
        <v>8.4420000000000002</v>
      </c>
      <c r="Q1476" s="19">
        <v>0.31119212962962967</v>
      </c>
      <c r="R1476" s="20">
        <v>4.5466850000000003E-2</v>
      </c>
      <c r="W1476" s="1" t="s">
        <v>540</v>
      </c>
    </row>
    <row r="1477" spans="1:23" x14ac:dyDescent="0.25">
      <c r="A1477">
        <v>16</v>
      </c>
      <c r="B1477" t="s">
        <v>384</v>
      </c>
      <c r="C1477" t="s">
        <v>58</v>
      </c>
      <c r="D1477">
        <v>6.2270000000000003</v>
      </c>
      <c r="G1477" s="1" t="s">
        <v>187</v>
      </c>
      <c r="H1477" s="1" t="s">
        <v>197</v>
      </c>
      <c r="I1477" s="1" t="s">
        <v>73</v>
      </c>
      <c r="J1477">
        <v>12</v>
      </c>
      <c r="K1477" t="s">
        <v>60</v>
      </c>
      <c r="L1477">
        <v>7000</v>
      </c>
      <c r="M1477" s="19">
        <v>0.56090277777777775</v>
      </c>
      <c r="N1477">
        <v>8.7774199999999997E-2</v>
      </c>
      <c r="O1477">
        <v>3.089</v>
      </c>
      <c r="Q1477" s="19">
        <v>0.31194444444444441</v>
      </c>
      <c r="R1477" s="20">
        <v>6.436973E-2</v>
      </c>
      <c r="W1477" s="1" t="s">
        <v>540</v>
      </c>
    </row>
    <row r="1478" spans="1:23" x14ac:dyDescent="0.25">
      <c r="A1478">
        <v>17</v>
      </c>
      <c r="B1478" t="s">
        <v>384</v>
      </c>
      <c r="C1478" t="s">
        <v>59</v>
      </c>
      <c r="D1478">
        <v>6.7060000000000004</v>
      </c>
      <c r="G1478" s="1" t="s">
        <v>187</v>
      </c>
      <c r="H1478" s="1" t="s">
        <v>197</v>
      </c>
      <c r="I1478" s="1" t="s">
        <v>73</v>
      </c>
      <c r="J1478">
        <v>12</v>
      </c>
      <c r="K1478" t="s">
        <v>60</v>
      </c>
      <c r="L1478">
        <v>7000</v>
      </c>
      <c r="M1478" s="19">
        <v>0.5617361111111111</v>
      </c>
      <c r="N1478">
        <v>0.66200300000000001</v>
      </c>
      <c r="O1478">
        <v>6.524</v>
      </c>
      <c r="Q1478" s="19">
        <v>0.31285879629629632</v>
      </c>
      <c r="R1478">
        <v>0.50812939999999995</v>
      </c>
      <c r="W1478" s="1" t="s">
        <v>540</v>
      </c>
    </row>
    <row r="1479" spans="1:23" x14ac:dyDescent="0.25">
      <c r="A1479">
        <v>18</v>
      </c>
      <c r="B1479" t="s">
        <v>384</v>
      </c>
      <c r="C1479" t="s">
        <v>201</v>
      </c>
      <c r="D1479">
        <v>9.0090000000000003</v>
      </c>
      <c r="G1479" s="1" t="s">
        <v>187</v>
      </c>
      <c r="H1479" s="1" t="s">
        <v>197</v>
      </c>
      <c r="I1479" s="1" t="s">
        <v>73</v>
      </c>
      <c r="J1479">
        <v>12</v>
      </c>
      <c r="K1479" t="s">
        <v>60</v>
      </c>
      <c r="L1479">
        <v>7000</v>
      </c>
      <c r="M1479" s="19">
        <v>0.56265046296296295</v>
      </c>
      <c r="N1479">
        <v>0.1132678</v>
      </c>
      <c r="O1479">
        <v>8.6739999999999995</v>
      </c>
      <c r="Q1479" s="19">
        <v>0.31372685185185184</v>
      </c>
      <c r="R1479" s="20">
        <v>6.143854E-2</v>
      </c>
      <c r="W1479" s="1" t="s">
        <v>540</v>
      </c>
    </row>
    <row r="1480" spans="1:23" x14ac:dyDescent="0.25">
      <c r="A1480">
        <v>19</v>
      </c>
      <c r="B1480" t="s">
        <v>384</v>
      </c>
      <c r="C1480" t="s">
        <v>201</v>
      </c>
      <c r="D1480">
        <v>7.7359999999999998</v>
      </c>
      <c r="G1480" s="1" t="s">
        <v>187</v>
      </c>
      <c r="H1480" s="1" t="s">
        <v>197</v>
      </c>
      <c r="I1480" s="1" t="s">
        <v>73</v>
      </c>
      <c r="J1480">
        <v>12</v>
      </c>
      <c r="K1480" t="s">
        <v>60</v>
      </c>
      <c r="L1480">
        <v>7000</v>
      </c>
      <c r="M1480" s="19">
        <v>0.56343750000000004</v>
      </c>
      <c r="N1480">
        <v>8.0909300000000003E-2</v>
      </c>
      <c r="O1480">
        <v>7.4349999999999996</v>
      </c>
      <c r="Q1480" s="19">
        <v>0.31449074074074074</v>
      </c>
      <c r="R1480" s="20">
        <v>8.0271720000000005E-2</v>
      </c>
      <c r="W1480" s="1" t="s">
        <v>540</v>
      </c>
    </row>
    <row r="1481" spans="1:23" x14ac:dyDescent="0.25">
      <c r="A1481">
        <v>20</v>
      </c>
      <c r="B1481" t="s">
        <v>384</v>
      </c>
      <c r="C1481" t="s">
        <v>58</v>
      </c>
      <c r="D1481">
        <v>6.1139999999999999</v>
      </c>
      <c r="G1481" s="1" t="s">
        <v>187</v>
      </c>
      <c r="H1481" s="1" t="s">
        <v>197</v>
      </c>
      <c r="I1481" s="1" t="s">
        <v>73</v>
      </c>
      <c r="J1481">
        <v>12</v>
      </c>
      <c r="K1481" t="s">
        <v>60</v>
      </c>
      <c r="L1481">
        <v>7000</v>
      </c>
      <c r="M1481" s="19">
        <v>0.56428240740740743</v>
      </c>
      <c r="N1481" s="20">
        <v>8.5724170000000002E-2</v>
      </c>
      <c r="O1481">
        <v>5.72</v>
      </c>
      <c r="Q1481" s="19">
        <v>0.315462962962963</v>
      </c>
      <c r="R1481" s="20">
        <v>4.0857360000000002E-2</v>
      </c>
      <c r="W1481" s="1" t="s">
        <v>540</v>
      </c>
    </row>
    <row r="1482" spans="1:23" x14ac:dyDescent="0.25">
      <c r="A1482">
        <v>21</v>
      </c>
      <c r="B1482" t="s">
        <v>384</v>
      </c>
      <c r="C1482" t="s">
        <v>58</v>
      </c>
      <c r="D1482">
        <v>8.2189999999999994</v>
      </c>
      <c r="G1482" s="1" t="s">
        <v>187</v>
      </c>
      <c r="H1482" s="1" t="s">
        <v>197</v>
      </c>
      <c r="I1482" s="1" t="s">
        <v>73</v>
      </c>
      <c r="J1482">
        <v>12</v>
      </c>
      <c r="K1482" t="s">
        <v>60</v>
      </c>
      <c r="L1482">
        <v>7000</v>
      </c>
      <c r="M1482" s="19">
        <v>0.56505787037037036</v>
      </c>
      <c r="N1482" s="20">
        <v>7.1258589999999997E-2</v>
      </c>
      <c r="O1482">
        <v>8.0869999999999997</v>
      </c>
      <c r="Q1482" s="19">
        <v>0.32974537037037038</v>
      </c>
      <c r="R1482">
        <v>7.79609E-2</v>
      </c>
      <c r="S1482" s="87">
        <v>8.0399999999999991</v>
      </c>
      <c r="W1482" s="1" t="s">
        <v>540</v>
      </c>
    </row>
    <row r="1483" spans="1:23" x14ac:dyDescent="0.25">
      <c r="A1483">
        <v>22</v>
      </c>
      <c r="B1483" t="s">
        <v>384</v>
      </c>
      <c r="C1483" t="s">
        <v>58</v>
      </c>
      <c r="D1483">
        <v>8.39</v>
      </c>
      <c r="G1483" s="1" t="s">
        <v>187</v>
      </c>
      <c r="H1483" s="1" t="s">
        <v>197</v>
      </c>
      <c r="I1483" s="1" t="s">
        <v>73</v>
      </c>
      <c r="J1483">
        <v>12</v>
      </c>
      <c r="K1483" t="s">
        <v>60</v>
      </c>
      <c r="L1483">
        <v>7000</v>
      </c>
      <c r="M1483" s="19">
        <v>0.56575231481481481</v>
      </c>
      <c r="N1483">
        <v>0.1029881</v>
      </c>
      <c r="O1483">
        <v>8.0139999999999993</v>
      </c>
      <c r="Q1483" s="19">
        <v>0.33052083333333332</v>
      </c>
      <c r="R1483" s="20">
        <v>7.2035630000000003E-2</v>
      </c>
      <c r="W1483" s="1" t="s">
        <v>540</v>
      </c>
    </row>
    <row r="1484" spans="1:23" x14ac:dyDescent="0.25">
      <c r="A1484">
        <v>23</v>
      </c>
      <c r="B1484" t="s">
        <v>384</v>
      </c>
      <c r="C1484" t="s">
        <v>201</v>
      </c>
      <c r="D1484">
        <v>6.5590000000000002</v>
      </c>
      <c r="G1484" s="1" t="s">
        <v>187</v>
      </c>
      <c r="H1484" s="1" t="s">
        <v>197</v>
      </c>
      <c r="I1484" s="1" t="s">
        <v>73</v>
      </c>
      <c r="J1484">
        <v>12</v>
      </c>
      <c r="K1484" t="s">
        <v>60</v>
      </c>
      <c r="L1484">
        <v>7000</v>
      </c>
      <c r="M1484" s="19">
        <v>0.56653935185185189</v>
      </c>
      <c r="N1484">
        <v>0.51681129999999997</v>
      </c>
      <c r="O1484">
        <v>6.3819999999999997</v>
      </c>
      <c r="Q1484" s="19">
        <v>0.33126157407407408</v>
      </c>
      <c r="R1484">
        <v>0.41381400000000002</v>
      </c>
      <c r="W1484" s="1" t="s">
        <v>540</v>
      </c>
    </row>
    <row r="1485" spans="1:23" x14ac:dyDescent="0.25">
      <c r="A1485">
        <v>24</v>
      </c>
      <c r="B1485" t="s">
        <v>384</v>
      </c>
      <c r="C1485" t="s">
        <v>58</v>
      </c>
      <c r="D1485">
        <v>6.9390000000000001</v>
      </c>
      <c r="G1485" s="1" t="s">
        <v>187</v>
      </c>
      <c r="H1485" s="1" t="s">
        <v>197</v>
      </c>
      <c r="I1485" s="1" t="s">
        <v>73</v>
      </c>
      <c r="J1485">
        <v>12</v>
      </c>
      <c r="K1485" t="s">
        <v>60</v>
      </c>
      <c r="L1485">
        <v>7000</v>
      </c>
      <c r="M1485" s="19">
        <v>0.56738425925925928</v>
      </c>
      <c r="N1485" s="20">
        <v>8.2367170000000003E-2</v>
      </c>
      <c r="O1485">
        <v>6.5540000000000003</v>
      </c>
      <c r="Q1485" s="19">
        <v>0.33212962962962961</v>
      </c>
      <c r="R1485" s="20">
        <v>3.8107439999999999E-2</v>
      </c>
      <c r="S1485" s="87">
        <v>6.5140000000000002</v>
      </c>
      <c r="W1485" s="1" t="s">
        <v>540</v>
      </c>
    </row>
    <row r="1486" spans="1:23" x14ac:dyDescent="0.25">
      <c r="A1486">
        <v>25</v>
      </c>
      <c r="B1486" t="s">
        <v>384</v>
      </c>
      <c r="C1486" t="s">
        <v>201</v>
      </c>
      <c r="D1486">
        <v>4.8849999999999998</v>
      </c>
      <c r="G1486" s="1" t="s">
        <v>187</v>
      </c>
      <c r="H1486" s="1" t="s">
        <v>197</v>
      </c>
      <c r="I1486" s="1" t="s">
        <v>73</v>
      </c>
      <c r="J1486">
        <v>12</v>
      </c>
      <c r="K1486" t="s">
        <v>60</v>
      </c>
      <c r="L1486">
        <v>7000</v>
      </c>
      <c r="M1486" s="19">
        <v>0.5682638888888889</v>
      </c>
      <c r="N1486" s="20">
        <v>4.8787209999999998E-2</v>
      </c>
      <c r="O1486">
        <v>4.7210000000000001</v>
      </c>
      <c r="Q1486" s="19">
        <v>0.33306712962962964</v>
      </c>
      <c r="R1486" s="20">
        <v>2.2904250000000001E-2</v>
      </c>
      <c r="W1486" s="1" t="s">
        <v>540</v>
      </c>
    </row>
    <row r="1487" spans="1:23" x14ac:dyDescent="0.25">
      <c r="A1487">
        <v>26</v>
      </c>
      <c r="B1487" t="s">
        <v>384</v>
      </c>
      <c r="C1487" t="s">
        <v>58</v>
      </c>
      <c r="D1487">
        <v>7.5970000000000004</v>
      </c>
      <c r="G1487" s="1" t="s">
        <v>187</v>
      </c>
      <c r="H1487" s="1" t="s">
        <v>197</v>
      </c>
      <c r="I1487" s="1" t="s">
        <v>73</v>
      </c>
      <c r="J1487">
        <v>12</v>
      </c>
      <c r="K1487" t="s">
        <v>60</v>
      </c>
      <c r="L1487">
        <v>7000</v>
      </c>
      <c r="M1487" s="19">
        <v>0.56909722222222225</v>
      </c>
      <c r="N1487">
        <v>1.0868409999999999</v>
      </c>
      <c r="O1487">
        <v>6.9770000000000003</v>
      </c>
      <c r="Q1487" s="19">
        <v>0.33380787037037035</v>
      </c>
      <c r="R1487">
        <v>0.8583229</v>
      </c>
      <c r="W1487" s="1" t="s">
        <v>540</v>
      </c>
    </row>
    <row r="1488" spans="1:23" x14ac:dyDescent="0.25">
      <c r="A1488">
        <v>27</v>
      </c>
      <c r="B1488" t="s">
        <v>384</v>
      </c>
      <c r="C1488" t="s">
        <v>58</v>
      </c>
      <c r="D1488">
        <v>4.585</v>
      </c>
      <c r="G1488" s="1" t="s">
        <v>187</v>
      </c>
      <c r="H1488" s="1" t="s">
        <v>197</v>
      </c>
      <c r="I1488" s="1" t="s">
        <v>73</v>
      </c>
      <c r="J1488">
        <v>12</v>
      </c>
      <c r="K1488" t="s">
        <v>60</v>
      </c>
      <c r="L1488">
        <v>7000</v>
      </c>
      <c r="M1488" s="19">
        <v>0.56997685185185187</v>
      </c>
      <c r="N1488" s="20">
        <v>7.1211259999999998E-2</v>
      </c>
      <c r="O1488">
        <v>4.3120000000000003</v>
      </c>
      <c r="Q1488" s="19">
        <v>0.33481481481481484</v>
      </c>
      <c r="R1488" s="20">
        <v>5.724228E-2</v>
      </c>
      <c r="W1488" s="1" t="s">
        <v>540</v>
      </c>
    </row>
    <row r="1489" spans="1:23" x14ac:dyDescent="0.25">
      <c r="A1489">
        <v>28</v>
      </c>
      <c r="B1489" t="s">
        <v>384</v>
      </c>
      <c r="C1489" t="s">
        <v>201</v>
      </c>
      <c r="D1489">
        <v>7.5910000000000002</v>
      </c>
      <c r="G1489" s="1" t="s">
        <v>187</v>
      </c>
      <c r="H1489" s="1" t="s">
        <v>197</v>
      </c>
      <c r="I1489" s="1" t="s">
        <v>73</v>
      </c>
      <c r="J1489">
        <v>12</v>
      </c>
      <c r="K1489" t="s">
        <v>60</v>
      </c>
      <c r="L1489">
        <v>7000</v>
      </c>
      <c r="M1489" s="19">
        <v>0.57071759259259258</v>
      </c>
      <c r="N1489" s="20">
        <v>8.2078910000000005E-2</v>
      </c>
      <c r="O1489">
        <v>7.0960000000000001</v>
      </c>
      <c r="Q1489" s="19">
        <v>0.33555555555555555</v>
      </c>
      <c r="R1489" s="20">
        <v>3.7385660000000001E-2</v>
      </c>
      <c r="W1489" s="1" t="s">
        <v>540</v>
      </c>
    </row>
    <row r="1490" spans="1:23" x14ac:dyDescent="0.25">
      <c r="A1490">
        <v>29</v>
      </c>
      <c r="B1490" t="s">
        <v>384</v>
      </c>
      <c r="C1490" t="s">
        <v>58</v>
      </c>
      <c r="D1490">
        <v>8.3819999999999997</v>
      </c>
      <c r="G1490" s="1" t="s">
        <v>187</v>
      </c>
      <c r="H1490" s="1" t="s">
        <v>197</v>
      </c>
      <c r="I1490" s="1" t="s">
        <v>73</v>
      </c>
      <c r="J1490">
        <v>12</v>
      </c>
      <c r="K1490" t="s">
        <v>60</v>
      </c>
      <c r="L1490">
        <v>7000</v>
      </c>
      <c r="M1490" s="19">
        <v>0.57168981481481485</v>
      </c>
      <c r="N1490" s="20">
        <v>4.9959980000000001E-2</v>
      </c>
      <c r="O1490">
        <v>8.1329999999999991</v>
      </c>
      <c r="Q1490" s="19">
        <v>0.33640046296296294</v>
      </c>
      <c r="R1490" s="20">
        <v>6.9725220000000004E-2</v>
      </c>
      <c r="W1490" s="1" t="s">
        <v>540</v>
      </c>
    </row>
    <row r="1491" spans="1:23" x14ac:dyDescent="0.25">
      <c r="A1491">
        <v>30</v>
      </c>
      <c r="B1491" t="s">
        <v>384</v>
      </c>
      <c r="C1491" t="s">
        <v>58</v>
      </c>
      <c r="D1491">
        <v>6.734</v>
      </c>
      <c r="G1491" s="1" t="s">
        <v>187</v>
      </c>
      <c r="H1491" s="1" t="s">
        <v>197</v>
      </c>
      <c r="I1491" s="1" t="s">
        <v>73</v>
      </c>
      <c r="J1491">
        <v>12</v>
      </c>
      <c r="K1491" t="s">
        <v>60</v>
      </c>
      <c r="L1491">
        <v>7000</v>
      </c>
      <c r="M1491" s="19">
        <v>0.58685185185185185</v>
      </c>
      <c r="N1491">
        <v>0.15220590000000001</v>
      </c>
      <c r="O1491">
        <v>5.5069999999999997</v>
      </c>
      <c r="Q1491" s="19">
        <v>0.33714120370370365</v>
      </c>
      <c r="R1491">
        <v>7.30402E-2</v>
      </c>
      <c r="W1491" s="1" t="s">
        <v>540</v>
      </c>
    </row>
    <row r="1492" spans="1:23" x14ac:dyDescent="0.25">
      <c r="A1492">
        <v>31</v>
      </c>
      <c r="B1492" t="s">
        <v>384</v>
      </c>
      <c r="C1492" t="s">
        <v>58</v>
      </c>
      <c r="D1492">
        <v>6.3010000000000002</v>
      </c>
      <c r="G1492" s="1" t="s">
        <v>187</v>
      </c>
      <c r="H1492" s="1" t="s">
        <v>197</v>
      </c>
      <c r="I1492" s="1" t="s">
        <v>73</v>
      </c>
      <c r="J1492">
        <v>12</v>
      </c>
      <c r="K1492" t="s">
        <v>60</v>
      </c>
      <c r="L1492">
        <v>7000</v>
      </c>
      <c r="M1492" s="19">
        <v>0.58784722222222219</v>
      </c>
      <c r="N1492">
        <v>0.69956680000000004</v>
      </c>
      <c r="O1492">
        <v>6.0019999999999998</v>
      </c>
      <c r="Q1492" s="19">
        <v>0.33804398148148151</v>
      </c>
      <c r="R1492">
        <v>0.5278389</v>
      </c>
      <c r="W1492" s="1" t="s">
        <v>540</v>
      </c>
    </row>
    <row r="1493" spans="1:23" x14ac:dyDescent="0.25">
      <c r="A1493">
        <v>32</v>
      </c>
      <c r="B1493" t="s">
        <v>384</v>
      </c>
      <c r="C1493" t="s">
        <v>58</v>
      </c>
      <c r="D1493">
        <v>4.1059999999999999</v>
      </c>
      <c r="G1493" s="1" t="s">
        <v>187</v>
      </c>
      <c r="H1493" s="1" t="s">
        <v>197</v>
      </c>
      <c r="I1493" s="1" t="s">
        <v>73</v>
      </c>
      <c r="J1493">
        <v>12</v>
      </c>
      <c r="K1493" t="s">
        <v>60</v>
      </c>
      <c r="L1493">
        <v>7000</v>
      </c>
      <c r="M1493" s="19">
        <v>0.58877314814814818</v>
      </c>
      <c r="N1493">
        <v>0.3984354</v>
      </c>
      <c r="O1493">
        <v>3.968</v>
      </c>
      <c r="Q1493" s="19">
        <v>0.33888888888888885</v>
      </c>
      <c r="R1493" s="20">
        <v>5.8470519999999998E-2</v>
      </c>
      <c r="S1493" s="87">
        <v>3.7669999999999999</v>
      </c>
      <c r="W1493" s="1" t="s">
        <v>540</v>
      </c>
    </row>
    <row r="1494" spans="1:23" x14ac:dyDescent="0.25">
      <c r="A1494">
        <v>33</v>
      </c>
      <c r="B1494" t="s">
        <v>384</v>
      </c>
      <c r="C1494" t="s">
        <v>201</v>
      </c>
      <c r="D1494">
        <v>6.7290000000000001</v>
      </c>
      <c r="G1494" s="1" t="s">
        <v>187</v>
      </c>
      <c r="H1494" s="1" t="s">
        <v>197</v>
      </c>
      <c r="I1494" s="1" t="s">
        <v>73</v>
      </c>
      <c r="J1494">
        <v>12</v>
      </c>
      <c r="K1494" t="s">
        <v>60</v>
      </c>
      <c r="L1494">
        <v>7000</v>
      </c>
      <c r="M1494" s="19">
        <v>0.5895717592592592</v>
      </c>
      <c r="N1494" s="20">
        <v>5.1939730000000003E-2</v>
      </c>
      <c r="O1494">
        <v>6.407</v>
      </c>
      <c r="Q1494" s="19">
        <v>0.33976851851851847</v>
      </c>
      <c r="R1494" s="20">
        <v>6.0425119999999999E-2</v>
      </c>
      <c r="W1494" s="1" t="s">
        <v>540</v>
      </c>
    </row>
    <row r="1495" spans="1:23" x14ac:dyDescent="0.25">
      <c r="A1495">
        <v>34</v>
      </c>
      <c r="B1495" t="s">
        <v>384</v>
      </c>
      <c r="C1495" t="s">
        <v>58</v>
      </c>
      <c r="D1495">
        <v>9.718</v>
      </c>
      <c r="G1495" s="1" t="s">
        <v>187</v>
      </c>
      <c r="H1495" s="1" t="s">
        <v>197</v>
      </c>
      <c r="I1495" s="1" t="s">
        <v>73</v>
      </c>
      <c r="J1495">
        <v>12</v>
      </c>
      <c r="K1495" t="s">
        <v>60</v>
      </c>
      <c r="L1495">
        <v>7000</v>
      </c>
      <c r="M1495" s="19">
        <v>0.59054398148148146</v>
      </c>
      <c r="N1495">
        <v>0.13050329999999999</v>
      </c>
      <c r="O1495">
        <v>9.5220000000000002</v>
      </c>
      <c r="Q1495" s="19">
        <v>0.34082175925925928</v>
      </c>
      <c r="R1495">
        <v>0.1164625</v>
      </c>
      <c r="W1495" s="1" t="s">
        <v>540</v>
      </c>
    </row>
    <row r="1496" spans="1:23" x14ac:dyDescent="0.25">
      <c r="A1496">
        <v>35</v>
      </c>
      <c r="B1496" t="s">
        <v>384</v>
      </c>
      <c r="C1496" t="s">
        <v>58</v>
      </c>
      <c r="D1496">
        <v>6.7759999999999998</v>
      </c>
      <c r="G1496" s="1" t="s">
        <v>187</v>
      </c>
      <c r="H1496" s="1" t="s">
        <v>197</v>
      </c>
      <c r="I1496" s="1" t="s">
        <v>73</v>
      </c>
      <c r="J1496">
        <v>12</v>
      </c>
      <c r="K1496" t="s">
        <v>60</v>
      </c>
      <c r="L1496">
        <v>7000</v>
      </c>
      <c r="M1496" s="19">
        <v>0.59138888888888885</v>
      </c>
      <c r="N1496">
        <v>0.60580299999999998</v>
      </c>
      <c r="O1496">
        <v>6.3639999999999999</v>
      </c>
      <c r="Q1496" s="19">
        <v>0.34182870370370372</v>
      </c>
      <c r="R1496">
        <v>0.48494399999999999</v>
      </c>
      <c r="W1496" s="1" t="s">
        <v>540</v>
      </c>
    </row>
    <row r="1497" spans="1:23" x14ac:dyDescent="0.25">
      <c r="A1497">
        <v>36</v>
      </c>
      <c r="B1497" t="s">
        <v>384</v>
      </c>
      <c r="C1497" t="s">
        <v>58</v>
      </c>
      <c r="D1497">
        <v>6.3460000000000001</v>
      </c>
      <c r="G1497" s="1" t="s">
        <v>187</v>
      </c>
      <c r="H1497" s="1" t="s">
        <v>197</v>
      </c>
      <c r="I1497" s="1" t="s">
        <v>73</v>
      </c>
      <c r="J1497">
        <v>12</v>
      </c>
      <c r="K1497" t="s">
        <v>60</v>
      </c>
      <c r="L1497">
        <v>7000</v>
      </c>
      <c r="M1497" s="19">
        <v>0.59234953703703697</v>
      </c>
      <c r="N1497" s="20">
        <v>8.1174049999999998E-2</v>
      </c>
      <c r="O1497">
        <v>5.9710000000000001</v>
      </c>
      <c r="Q1497" s="19">
        <v>0.34280092592592593</v>
      </c>
      <c r="R1497" s="20">
        <v>5.6614980000000002E-2</v>
      </c>
      <c r="W1497" s="1" t="s">
        <v>540</v>
      </c>
    </row>
    <row r="1498" spans="1:23" x14ac:dyDescent="0.25">
      <c r="A1498">
        <v>37</v>
      </c>
      <c r="B1498" t="s">
        <v>384</v>
      </c>
      <c r="C1498" t="s">
        <v>201</v>
      </c>
      <c r="D1498">
        <v>7.0140000000000002</v>
      </c>
      <c r="G1498" s="1" t="s">
        <v>187</v>
      </c>
      <c r="H1498" s="1" t="s">
        <v>197</v>
      </c>
      <c r="I1498" s="1" t="s">
        <v>73</v>
      </c>
      <c r="J1498">
        <v>12</v>
      </c>
      <c r="K1498" t="s">
        <v>60</v>
      </c>
      <c r="L1498">
        <v>7000</v>
      </c>
      <c r="M1498" s="19">
        <v>0.59315972222222224</v>
      </c>
      <c r="N1498">
        <v>0.1057719</v>
      </c>
      <c r="O1498">
        <v>6.88</v>
      </c>
      <c r="Q1498" s="19">
        <v>0.34354166666666663</v>
      </c>
      <c r="R1498" s="20">
        <v>5.7683739999999997E-2</v>
      </c>
      <c r="W1498" s="1" t="s">
        <v>540</v>
      </c>
    </row>
    <row r="1499" spans="1:23" x14ac:dyDescent="0.25">
      <c r="A1499">
        <v>38</v>
      </c>
      <c r="B1499" t="s">
        <v>384</v>
      </c>
      <c r="C1499" t="s">
        <v>58</v>
      </c>
      <c r="D1499">
        <v>6.0090000000000003</v>
      </c>
      <c r="G1499" s="1" t="s">
        <v>187</v>
      </c>
      <c r="H1499" s="1" t="s">
        <v>197</v>
      </c>
      <c r="I1499" s="1" t="s">
        <v>73</v>
      </c>
      <c r="J1499">
        <v>12</v>
      </c>
      <c r="K1499" t="s">
        <v>60</v>
      </c>
      <c r="L1499">
        <v>7000</v>
      </c>
      <c r="M1499" s="19">
        <v>0.59400462962962963</v>
      </c>
      <c r="N1499">
        <v>0.1035157</v>
      </c>
      <c r="O1499">
        <v>5.9619999999999997</v>
      </c>
      <c r="Q1499" s="19">
        <v>0.34443287037037035</v>
      </c>
      <c r="R1499" s="20">
        <v>7.2540060000000003E-2</v>
      </c>
      <c r="S1499" s="87">
        <v>5.8769999999999998</v>
      </c>
      <c r="W1499" s="1" t="s">
        <v>540</v>
      </c>
    </row>
    <row r="1500" spans="1:23" x14ac:dyDescent="0.25">
      <c r="A1500">
        <v>39</v>
      </c>
      <c r="B1500" t="s">
        <v>384</v>
      </c>
      <c r="C1500" t="s">
        <v>58</v>
      </c>
      <c r="D1500">
        <v>6.5359999999999996</v>
      </c>
      <c r="G1500" s="1" t="s">
        <v>187</v>
      </c>
      <c r="H1500" s="1" t="s">
        <v>197</v>
      </c>
      <c r="I1500" s="1" t="s">
        <v>73</v>
      </c>
      <c r="J1500">
        <v>12</v>
      </c>
      <c r="K1500" t="s">
        <v>60</v>
      </c>
      <c r="L1500">
        <v>7000</v>
      </c>
      <c r="M1500" s="19">
        <v>0.59483796296296299</v>
      </c>
      <c r="N1500" s="20">
        <v>9.477373E-2</v>
      </c>
      <c r="O1500">
        <v>6.1420000000000003</v>
      </c>
      <c r="Q1500" s="19">
        <v>0.34519675925925924</v>
      </c>
      <c r="R1500" s="20">
        <v>6.0900309999999999E-2</v>
      </c>
      <c r="W1500" s="1" t="s">
        <v>540</v>
      </c>
    </row>
    <row r="1501" spans="1:23" x14ac:dyDescent="0.25">
      <c r="A1501">
        <v>40</v>
      </c>
      <c r="B1501" t="s">
        <v>384</v>
      </c>
      <c r="C1501" t="s">
        <v>58</v>
      </c>
      <c r="D1501">
        <v>4.827</v>
      </c>
      <c r="G1501" s="1" t="s">
        <v>187</v>
      </c>
      <c r="H1501" s="1" t="s">
        <v>197</v>
      </c>
      <c r="I1501" s="1" t="s">
        <v>73</v>
      </c>
      <c r="J1501">
        <v>12</v>
      </c>
      <c r="K1501" t="s">
        <v>60</v>
      </c>
      <c r="L1501">
        <v>7000</v>
      </c>
      <c r="M1501" s="19">
        <v>0.59561342592592592</v>
      </c>
      <c r="N1501" s="20">
        <v>4.9693139999999997E-2</v>
      </c>
      <c r="O1501">
        <v>4.6040000000000001</v>
      </c>
      <c r="Q1501" s="19">
        <v>0.34600694444444446</v>
      </c>
      <c r="R1501" s="20">
        <v>3.7356149999999998E-2</v>
      </c>
      <c r="S1501" s="87">
        <v>4.5380000000000003</v>
      </c>
      <c r="W1501" s="1" t="s">
        <v>540</v>
      </c>
    </row>
    <row r="1502" spans="1:23" x14ac:dyDescent="0.25">
      <c r="A1502">
        <v>41</v>
      </c>
      <c r="B1502" t="s">
        <v>384</v>
      </c>
      <c r="C1502" t="s">
        <v>201</v>
      </c>
      <c r="D1502">
        <v>7.7030000000000003</v>
      </c>
      <c r="G1502" s="1" t="s">
        <v>187</v>
      </c>
      <c r="H1502" s="1" t="s">
        <v>197</v>
      </c>
      <c r="I1502" s="1" t="s">
        <v>73</v>
      </c>
      <c r="J1502">
        <v>12</v>
      </c>
      <c r="K1502" t="s">
        <v>60</v>
      </c>
      <c r="L1502">
        <v>7000</v>
      </c>
      <c r="M1502" s="19">
        <v>0.59636574074074067</v>
      </c>
      <c r="N1502">
        <v>0.1017332</v>
      </c>
      <c r="O1502">
        <v>7.6689999999999996</v>
      </c>
      <c r="Q1502" s="19">
        <v>0.34668981481481481</v>
      </c>
      <c r="R1502" s="20">
        <v>8.0857570000000004E-2</v>
      </c>
      <c r="W1502" s="1" t="s">
        <v>540</v>
      </c>
    </row>
    <row r="1503" spans="1:23" x14ac:dyDescent="0.25">
      <c r="A1503">
        <v>42</v>
      </c>
      <c r="B1503" t="s">
        <v>384</v>
      </c>
      <c r="C1503" t="s">
        <v>58</v>
      </c>
      <c r="D1503">
        <v>3.8639999999999999</v>
      </c>
      <c r="G1503" s="1" t="s">
        <v>187</v>
      </c>
      <c r="H1503" s="1" t="s">
        <v>197</v>
      </c>
      <c r="I1503" s="1" t="s">
        <v>73</v>
      </c>
      <c r="J1503">
        <v>12</v>
      </c>
      <c r="K1503" t="s">
        <v>60</v>
      </c>
      <c r="L1503">
        <v>7000</v>
      </c>
      <c r="M1503" s="19">
        <v>0.59717592592592594</v>
      </c>
      <c r="N1503">
        <v>0.46535840000000001</v>
      </c>
      <c r="O1503">
        <v>3.5049999999999999</v>
      </c>
      <c r="Q1503" s="19">
        <v>0.34747685185185184</v>
      </c>
      <c r="R1503">
        <v>0.40316819999999998</v>
      </c>
      <c r="W1503" s="1" t="s">
        <v>540</v>
      </c>
    </row>
    <row r="1504" spans="1:23" x14ac:dyDescent="0.25">
      <c r="A1504">
        <v>43</v>
      </c>
      <c r="B1504" t="s">
        <v>384</v>
      </c>
      <c r="C1504" t="s">
        <v>58</v>
      </c>
      <c r="D1504">
        <v>4.0410000000000004</v>
      </c>
      <c r="G1504" s="1" t="s">
        <v>187</v>
      </c>
      <c r="H1504" s="1" t="s">
        <v>197</v>
      </c>
      <c r="I1504" s="1" t="s">
        <v>73</v>
      </c>
      <c r="J1504">
        <v>12</v>
      </c>
      <c r="K1504" t="s">
        <v>60</v>
      </c>
      <c r="L1504">
        <v>7000</v>
      </c>
      <c r="M1504" s="19">
        <v>0.59809027777777779</v>
      </c>
      <c r="N1504" s="20">
        <v>7.2860190000000005E-2</v>
      </c>
      <c r="O1504">
        <v>3.7989999999999999</v>
      </c>
      <c r="Q1504" s="19">
        <v>0.34831018518518514</v>
      </c>
      <c r="R1504" s="20">
        <v>3.5075670000000003E-2</v>
      </c>
      <c r="W1504" s="1" t="s">
        <v>540</v>
      </c>
    </row>
    <row r="1505" spans="1:23" x14ac:dyDescent="0.25">
      <c r="A1505">
        <v>44</v>
      </c>
      <c r="B1505" t="s">
        <v>384</v>
      </c>
      <c r="C1505" t="s">
        <v>58</v>
      </c>
      <c r="D1505">
        <v>5.5960000000000001</v>
      </c>
      <c r="G1505" s="1" t="s">
        <v>187</v>
      </c>
      <c r="H1505" s="1" t="s">
        <v>197</v>
      </c>
      <c r="I1505" s="1" t="s">
        <v>73</v>
      </c>
      <c r="J1505">
        <v>12</v>
      </c>
      <c r="K1505" t="s">
        <v>60</v>
      </c>
      <c r="L1505">
        <v>7000</v>
      </c>
      <c r="M1505" s="19">
        <v>0.59894675925925933</v>
      </c>
      <c r="N1505" s="20">
        <v>8.4767430000000005E-2</v>
      </c>
      <c r="O1505">
        <v>5.27</v>
      </c>
      <c r="Q1505" s="19">
        <v>0.34913194444444445</v>
      </c>
      <c r="R1505" s="20">
        <v>5.8085959999999999E-2</v>
      </c>
      <c r="W1505" s="1" t="s">
        <v>540</v>
      </c>
    </row>
    <row r="1506" spans="1:23" x14ac:dyDescent="0.25">
      <c r="A1506">
        <v>46</v>
      </c>
      <c r="B1506" t="s">
        <v>384</v>
      </c>
      <c r="C1506" t="s">
        <v>699</v>
      </c>
      <c r="G1506" s="1" t="s">
        <v>187</v>
      </c>
      <c r="H1506" s="1" t="s">
        <v>197</v>
      </c>
      <c r="I1506" s="1" t="s">
        <v>73</v>
      </c>
      <c r="J1506">
        <v>12</v>
      </c>
      <c r="K1506" t="s">
        <v>60</v>
      </c>
      <c r="L1506">
        <v>7000</v>
      </c>
      <c r="M1506" s="19">
        <v>0.59978009259259257</v>
      </c>
      <c r="N1506" s="20">
        <v>4.8005579999999999E-3</v>
      </c>
      <c r="Q1506" s="19">
        <v>0.35006944444444449</v>
      </c>
      <c r="R1506" s="20">
        <v>3.125395E-3</v>
      </c>
      <c r="W1506" s="1" t="s">
        <v>540</v>
      </c>
    </row>
    <row r="1507" spans="1:23" x14ac:dyDescent="0.25">
      <c r="A1507">
        <v>47</v>
      </c>
      <c r="B1507" t="s">
        <v>384</v>
      </c>
      <c r="C1507" t="s">
        <v>699</v>
      </c>
      <c r="E1507" s="1" t="s">
        <v>1025</v>
      </c>
      <c r="G1507" s="1" t="s">
        <v>187</v>
      </c>
      <c r="H1507" s="1" t="s">
        <v>197</v>
      </c>
      <c r="I1507" s="1" t="s">
        <v>73</v>
      </c>
      <c r="J1507">
        <v>12</v>
      </c>
      <c r="K1507" t="s">
        <v>60</v>
      </c>
      <c r="L1507">
        <v>7000</v>
      </c>
      <c r="M1507" s="19">
        <v>0.60063657407407411</v>
      </c>
      <c r="N1507" s="20">
        <v>6.7642880000000002E-3</v>
      </c>
      <c r="P1507" s="63">
        <v>0.60972222222222217</v>
      </c>
      <c r="Q1507" s="19">
        <v>0.35083333333333333</v>
      </c>
      <c r="R1507" s="20">
        <v>5.4459169999999998E-3</v>
      </c>
      <c r="W1507" s="1" t="s">
        <v>540</v>
      </c>
    </row>
    <row r="1508" spans="1:23" x14ac:dyDescent="0.25">
      <c r="A1508">
        <v>1</v>
      </c>
      <c r="B1508" t="s">
        <v>229</v>
      </c>
      <c r="C1508" t="s">
        <v>201</v>
      </c>
      <c r="D1508">
        <v>8.5470000000000006</v>
      </c>
      <c r="E1508" s="1" t="s">
        <v>1026</v>
      </c>
      <c r="G1508" s="1" t="s">
        <v>187</v>
      </c>
      <c r="H1508" s="1" t="s">
        <v>197</v>
      </c>
      <c r="I1508" s="1" t="s">
        <v>73</v>
      </c>
      <c r="J1508">
        <v>12</v>
      </c>
      <c r="K1508" t="s">
        <v>60</v>
      </c>
      <c r="L1508">
        <v>6262</v>
      </c>
      <c r="M1508" s="19">
        <v>0.54716435185185186</v>
      </c>
      <c r="N1508">
        <v>0.15717390000000001</v>
      </c>
      <c r="O1508">
        <v>8.5239999999999991</v>
      </c>
      <c r="P1508" s="63">
        <v>0.61041666666666672</v>
      </c>
      <c r="Q1508" s="19">
        <v>0.30006944444444444</v>
      </c>
      <c r="R1508" s="20">
        <v>9.9699999999999997E-2</v>
      </c>
      <c r="W1508" s="1" t="s">
        <v>540</v>
      </c>
    </row>
    <row r="1509" spans="1:23" x14ac:dyDescent="0.25">
      <c r="A1509">
        <v>2</v>
      </c>
      <c r="B1509" t="s">
        <v>229</v>
      </c>
      <c r="C1509" t="s">
        <v>59</v>
      </c>
      <c r="D1509">
        <v>6.9240000000000004</v>
      </c>
      <c r="G1509" s="1" t="s">
        <v>187</v>
      </c>
      <c r="H1509" s="1" t="s">
        <v>197</v>
      </c>
      <c r="I1509" s="1" t="s">
        <v>73</v>
      </c>
      <c r="J1509">
        <v>12</v>
      </c>
      <c r="K1509" t="s">
        <v>60</v>
      </c>
      <c r="L1509">
        <v>6262</v>
      </c>
      <c r="M1509" s="19">
        <v>0.54812499999999997</v>
      </c>
      <c r="N1509" s="20">
        <v>6.162865E-2</v>
      </c>
      <c r="O1509">
        <v>6.8659999999999997</v>
      </c>
      <c r="Q1509" s="19">
        <v>0.30087962962962961</v>
      </c>
      <c r="R1509" s="20">
        <v>7.4499999999999997E-2</v>
      </c>
      <c r="W1509" s="1" t="s">
        <v>540</v>
      </c>
    </row>
    <row r="1510" spans="1:23" x14ac:dyDescent="0.25">
      <c r="A1510">
        <v>3</v>
      </c>
      <c r="B1510" t="s">
        <v>229</v>
      </c>
      <c r="C1510" t="s">
        <v>201</v>
      </c>
      <c r="D1510">
        <v>5.2089999999999996</v>
      </c>
      <c r="G1510" s="1" t="s">
        <v>187</v>
      </c>
      <c r="H1510" s="1" t="s">
        <v>197</v>
      </c>
      <c r="I1510" s="1" t="s">
        <v>73</v>
      </c>
      <c r="J1510">
        <v>12</v>
      </c>
      <c r="K1510" t="s">
        <v>60</v>
      </c>
      <c r="L1510">
        <v>6262</v>
      </c>
      <c r="M1510" s="19">
        <v>0.54890046296296291</v>
      </c>
      <c r="N1510">
        <v>8.2220000000000001E-2</v>
      </c>
      <c r="O1510">
        <v>5.0270000000000001</v>
      </c>
      <c r="Q1510" s="19">
        <v>0.30157407407407405</v>
      </c>
      <c r="R1510">
        <v>0.11194030000000001</v>
      </c>
      <c r="W1510" s="1" t="s">
        <v>540</v>
      </c>
    </row>
    <row r="1511" spans="1:23" x14ac:dyDescent="0.25">
      <c r="A1511">
        <v>4</v>
      </c>
      <c r="B1511" t="s">
        <v>229</v>
      </c>
      <c r="C1511" t="s">
        <v>201</v>
      </c>
      <c r="D1511">
        <v>6.3010000000000002</v>
      </c>
      <c r="G1511" s="1" t="s">
        <v>187</v>
      </c>
      <c r="H1511" s="1" t="s">
        <v>197</v>
      </c>
      <c r="I1511" s="1" t="s">
        <v>73</v>
      </c>
      <c r="J1511">
        <v>12</v>
      </c>
      <c r="K1511" t="s">
        <v>60</v>
      </c>
      <c r="L1511">
        <v>6262</v>
      </c>
      <c r="M1511" s="19">
        <v>0.54982638888888891</v>
      </c>
      <c r="N1511" s="20">
        <v>9.8212679999999997E-2</v>
      </c>
      <c r="O1511">
        <v>5.7110000000000003</v>
      </c>
      <c r="Q1511" s="19">
        <v>0.3024074074074074</v>
      </c>
      <c r="R1511">
        <v>0.1440611</v>
      </c>
      <c r="S1511" s="87">
        <v>4.9889999999999999</v>
      </c>
      <c r="W1511" s="1" t="s">
        <v>540</v>
      </c>
    </row>
    <row r="1512" spans="1:23" x14ac:dyDescent="0.25">
      <c r="A1512">
        <v>5</v>
      </c>
      <c r="B1512" t="s">
        <v>229</v>
      </c>
      <c r="C1512" t="s">
        <v>201</v>
      </c>
      <c r="D1512">
        <v>9.7880000000000003</v>
      </c>
      <c r="G1512" s="1" t="s">
        <v>187</v>
      </c>
      <c r="H1512" s="1" t="s">
        <v>197</v>
      </c>
      <c r="I1512" s="1" t="s">
        <v>73</v>
      </c>
      <c r="J1512">
        <v>12</v>
      </c>
      <c r="K1512" t="s">
        <v>60</v>
      </c>
      <c r="L1512">
        <v>6262</v>
      </c>
      <c r="M1512" s="19">
        <v>0.55064814814814811</v>
      </c>
      <c r="N1512">
        <v>0.16146360000000001</v>
      </c>
      <c r="O1512">
        <v>9.6620000000000008</v>
      </c>
      <c r="Q1512" s="19">
        <v>0.3031712962962963</v>
      </c>
      <c r="R1512">
        <v>0.1084759</v>
      </c>
      <c r="S1512" s="87">
        <v>9.5709999999999997</v>
      </c>
      <c r="W1512" s="1" t="s">
        <v>540</v>
      </c>
    </row>
    <row r="1513" spans="1:23" x14ac:dyDescent="0.25">
      <c r="A1513">
        <v>6</v>
      </c>
      <c r="B1513" t="s">
        <v>229</v>
      </c>
      <c r="C1513" t="s">
        <v>58</v>
      </c>
      <c r="D1513">
        <v>6.85</v>
      </c>
      <c r="G1513" s="1" t="s">
        <v>187</v>
      </c>
      <c r="H1513" s="1" t="s">
        <v>197</v>
      </c>
      <c r="I1513" s="1" t="s">
        <v>73</v>
      </c>
      <c r="J1513">
        <v>12</v>
      </c>
      <c r="K1513" t="s">
        <v>60</v>
      </c>
      <c r="L1513">
        <v>6262</v>
      </c>
      <c r="M1513" s="19">
        <v>0.55156250000000007</v>
      </c>
      <c r="N1513">
        <v>0.12601699999999999</v>
      </c>
      <c r="O1513">
        <v>6.5439999999999996</v>
      </c>
      <c r="Q1513" s="19">
        <v>0.30399305555555556</v>
      </c>
      <c r="R1513" s="20">
        <v>8.7599999999999997E-2</v>
      </c>
      <c r="S1513" s="87">
        <v>6.4960000000000004</v>
      </c>
      <c r="W1513" s="1" t="s">
        <v>540</v>
      </c>
    </row>
    <row r="1514" spans="1:23" x14ac:dyDescent="0.25">
      <c r="A1514">
        <v>7</v>
      </c>
      <c r="B1514" t="s">
        <v>229</v>
      </c>
      <c r="C1514" t="s">
        <v>58</v>
      </c>
      <c r="D1514">
        <v>5.7750000000000004</v>
      </c>
      <c r="G1514" s="1" t="s">
        <v>187</v>
      </c>
      <c r="H1514" s="1" t="s">
        <v>197</v>
      </c>
      <c r="I1514" s="1" t="s">
        <v>73</v>
      </c>
      <c r="J1514">
        <v>12</v>
      </c>
      <c r="K1514" t="s">
        <v>60</v>
      </c>
      <c r="L1514">
        <v>6262</v>
      </c>
      <c r="M1514" s="19">
        <v>0.55246527777777776</v>
      </c>
      <c r="N1514">
        <v>0.74786710000000001</v>
      </c>
      <c r="O1514">
        <v>5.2729999999999997</v>
      </c>
      <c r="Q1514" s="19">
        <v>0.30487268518518518</v>
      </c>
      <c r="R1514">
        <v>0.58197370000000004</v>
      </c>
      <c r="W1514" s="1" t="s">
        <v>540</v>
      </c>
    </row>
    <row r="1515" spans="1:23" x14ac:dyDescent="0.25">
      <c r="A1515">
        <v>8</v>
      </c>
      <c r="B1515" t="s">
        <v>229</v>
      </c>
      <c r="C1515" t="s">
        <v>201</v>
      </c>
      <c r="D1515">
        <v>3.5619999999999998</v>
      </c>
      <c r="G1515" s="1" t="s">
        <v>187</v>
      </c>
      <c r="H1515" s="1" t="s">
        <v>197</v>
      </c>
      <c r="I1515" s="1" t="s">
        <v>73</v>
      </c>
      <c r="J1515">
        <v>12</v>
      </c>
      <c r="K1515" t="s">
        <v>60</v>
      </c>
      <c r="L1515">
        <v>6262</v>
      </c>
      <c r="M1515" s="19">
        <v>0.5534027777777778</v>
      </c>
      <c r="N1515">
        <v>0.41121639999999998</v>
      </c>
      <c r="O1515">
        <v>2.4900000000000002</v>
      </c>
      <c r="Q1515" s="19">
        <v>0.30576388888888889</v>
      </c>
      <c r="R1515" s="20">
        <v>9.4600000000000004E-2</v>
      </c>
      <c r="W1515" s="1" t="s">
        <v>540</v>
      </c>
    </row>
    <row r="1516" spans="1:23" x14ac:dyDescent="0.25">
      <c r="A1516">
        <v>10</v>
      </c>
      <c r="B1516" t="s">
        <v>229</v>
      </c>
      <c r="D1516">
        <v>5.12</v>
      </c>
      <c r="G1516" s="1" t="s">
        <v>187</v>
      </c>
      <c r="H1516" s="1" t="s">
        <v>197</v>
      </c>
      <c r="I1516" s="1" t="s">
        <v>73</v>
      </c>
      <c r="J1516">
        <v>12</v>
      </c>
      <c r="K1516" t="s">
        <v>60</v>
      </c>
      <c r="L1516">
        <v>6262</v>
      </c>
      <c r="M1516" s="19">
        <v>0.55564814814814811</v>
      </c>
      <c r="N1516">
        <v>0.16220039999999999</v>
      </c>
      <c r="O1516">
        <v>2.2050000000000001</v>
      </c>
      <c r="Q1516" s="19">
        <v>0.30699074074074073</v>
      </c>
      <c r="R1516" s="20">
        <v>5.5500000000000001E-2</v>
      </c>
      <c r="W1516" s="1" t="s">
        <v>540</v>
      </c>
    </row>
    <row r="1517" spans="1:23" x14ac:dyDescent="0.25">
      <c r="A1517">
        <v>11</v>
      </c>
      <c r="B1517" t="s">
        <v>229</v>
      </c>
      <c r="C1517" t="s">
        <v>201</v>
      </c>
      <c r="D1517">
        <v>6.7359999999999998</v>
      </c>
      <c r="G1517" s="1" t="s">
        <v>187</v>
      </c>
      <c r="H1517" s="1" t="s">
        <v>197</v>
      </c>
      <c r="I1517" s="1" t="s">
        <v>73</v>
      </c>
      <c r="J1517">
        <v>12</v>
      </c>
      <c r="K1517" t="s">
        <v>60</v>
      </c>
      <c r="L1517">
        <v>6262</v>
      </c>
      <c r="M1517" s="19">
        <v>0.55658564814814815</v>
      </c>
      <c r="N1517">
        <v>0.11998350000000001</v>
      </c>
      <c r="O1517">
        <v>6.4989999999999997</v>
      </c>
      <c r="Q1517" s="19">
        <v>0.30790509259259258</v>
      </c>
      <c r="R1517" s="20">
        <v>9.6100000000000005E-2</v>
      </c>
      <c r="W1517" s="1" t="s">
        <v>540</v>
      </c>
    </row>
    <row r="1518" spans="1:23" x14ac:dyDescent="0.25">
      <c r="A1518">
        <v>12</v>
      </c>
      <c r="B1518" t="s">
        <v>229</v>
      </c>
      <c r="C1518" t="s">
        <v>201</v>
      </c>
      <c r="D1518">
        <v>10.657999999999999</v>
      </c>
      <c r="G1518" s="1" t="s">
        <v>187</v>
      </c>
      <c r="H1518" s="1" t="s">
        <v>197</v>
      </c>
      <c r="I1518" s="1" t="s">
        <v>73</v>
      </c>
      <c r="J1518">
        <v>12</v>
      </c>
      <c r="K1518" t="s">
        <v>60</v>
      </c>
      <c r="L1518">
        <v>6262</v>
      </c>
      <c r="M1518" s="19">
        <v>0.55744212962962958</v>
      </c>
      <c r="N1518">
        <v>0.28798309999999999</v>
      </c>
      <c r="O1518">
        <v>10.108000000000001</v>
      </c>
      <c r="Q1518" s="19">
        <v>0.30877314814814816</v>
      </c>
      <c r="R1518">
        <v>0.14885090000000001</v>
      </c>
      <c r="S1518" s="87">
        <v>10.053000000000001</v>
      </c>
      <c r="W1518" s="1" t="s">
        <v>540</v>
      </c>
    </row>
    <row r="1519" spans="1:23" x14ac:dyDescent="0.25">
      <c r="A1519">
        <v>13</v>
      </c>
      <c r="B1519" t="s">
        <v>229</v>
      </c>
      <c r="C1519" t="s">
        <v>59</v>
      </c>
      <c r="D1519">
        <v>6.9820000000000002</v>
      </c>
      <c r="G1519" s="1" t="s">
        <v>187</v>
      </c>
      <c r="H1519" s="1" t="s">
        <v>197</v>
      </c>
      <c r="I1519" s="1" t="s">
        <v>73</v>
      </c>
      <c r="J1519">
        <v>12</v>
      </c>
      <c r="K1519" t="s">
        <v>60</v>
      </c>
      <c r="L1519">
        <v>6262</v>
      </c>
      <c r="M1519" s="19">
        <v>0.5584837962962963</v>
      </c>
      <c r="N1519">
        <v>0.13428760000000001</v>
      </c>
      <c r="O1519">
        <v>6.9050000000000002</v>
      </c>
      <c r="Q1519" s="19">
        <v>0.30951388888888892</v>
      </c>
      <c r="R1519">
        <v>9.0270900000000001E-2</v>
      </c>
      <c r="S1519" s="87">
        <v>6.8470000000000004</v>
      </c>
      <c r="W1519" s="1" t="s">
        <v>540</v>
      </c>
    </row>
    <row r="1520" spans="1:23" x14ac:dyDescent="0.25">
      <c r="A1520">
        <v>14</v>
      </c>
      <c r="B1520" t="s">
        <v>229</v>
      </c>
      <c r="C1520" t="s">
        <v>58</v>
      </c>
      <c r="D1520">
        <v>7.726</v>
      </c>
      <c r="G1520" s="1" t="s">
        <v>187</v>
      </c>
      <c r="H1520" s="1" t="s">
        <v>197</v>
      </c>
      <c r="I1520" s="1" t="s">
        <v>73</v>
      </c>
      <c r="J1520">
        <v>12</v>
      </c>
      <c r="K1520" t="s">
        <v>60</v>
      </c>
      <c r="L1520">
        <v>6262</v>
      </c>
      <c r="M1520" s="19">
        <v>0.55925925925925923</v>
      </c>
      <c r="N1520">
        <v>0.13631480000000001</v>
      </c>
      <c r="O1520">
        <v>7.3949999999999996</v>
      </c>
      <c r="Q1520" s="19">
        <v>0.31040509259259258</v>
      </c>
      <c r="R1520">
        <v>0.14722189999999999</v>
      </c>
      <c r="S1520" s="87">
        <v>7.3780000000000001</v>
      </c>
      <c r="W1520" s="1" t="s">
        <v>540</v>
      </c>
    </row>
    <row r="1521" spans="1:23" x14ac:dyDescent="0.25">
      <c r="A1521">
        <v>15</v>
      </c>
      <c r="B1521" t="s">
        <v>229</v>
      </c>
      <c r="C1521" t="s">
        <v>201</v>
      </c>
      <c r="D1521">
        <v>11.287000000000001</v>
      </c>
      <c r="G1521" s="1" t="s">
        <v>187</v>
      </c>
      <c r="H1521" s="1" t="s">
        <v>197</v>
      </c>
      <c r="I1521" s="1" t="s">
        <v>73</v>
      </c>
      <c r="J1521">
        <v>12</v>
      </c>
      <c r="K1521" t="s">
        <v>60</v>
      </c>
      <c r="L1521">
        <v>6262</v>
      </c>
      <c r="M1521" s="19">
        <v>0.5600694444444444</v>
      </c>
      <c r="N1521">
        <v>0.19356899999999999</v>
      </c>
      <c r="O1521">
        <v>10.798</v>
      </c>
      <c r="Q1521" s="19">
        <v>0.31119212962962967</v>
      </c>
      <c r="R1521" s="20">
        <v>9.9299999999999999E-2</v>
      </c>
      <c r="S1521" s="87">
        <v>10.760999999999999</v>
      </c>
      <c r="W1521" s="1" t="s">
        <v>540</v>
      </c>
    </row>
    <row r="1522" spans="1:23" x14ac:dyDescent="0.25">
      <c r="A1522">
        <v>16</v>
      </c>
      <c r="B1522" t="s">
        <v>229</v>
      </c>
      <c r="C1522" t="s">
        <v>58</v>
      </c>
      <c r="D1522">
        <v>4.548</v>
      </c>
      <c r="G1522" s="1" t="s">
        <v>187</v>
      </c>
      <c r="H1522" s="1" t="s">
        <v>197</v>
      </c>
      <c r="I1522" s="1" t="s">
        <v>73</v>
      </c>
      <c r="J1522">
        <v>12</v>
      </c>
      <c r="K1522" t="s">
        <v>60</v>
      </c>
      <c r="L1522">
        <v>6262</v>
      </c>
      <c r="M1522" s="19">
        <v>0.56090277777777775</v>
      </c>
      <c r="N1522">
        <v>0.5350066</v>
      </c>
      <c r="O1522">
        <v>3.5049999999999999</v>
      </c>
      <c r="Q1522" s="19">
        <v>0.31194444444444441</v>
      </c>
      <c r="R1522">
        <v>0.60057459999999996</v>
      </c>
      <c r="W1522" s="1" t="s">
        <v>540</v>
      </c>
    </row>
    <row r="1523" spans="1:23" x14ac:dyDescent="0.25">
      <c r="A1523">
        <v>17</v>
      </c>
      <c r="B1523" t="s">
        <v>229</v>
      </c>
      <c r="C1523" t="s">
        <v>201</v>
      </c>
      <c r="D1523">
        <v>6.6189999999999998</v>
      </c>
      <c r="G1523" s="1" t="s">
        <v>187</v>
      </c>
      <c r="H1523" s="1" t="s">
        <v>197</v>
      </c>
      <c r="I1523" s="1" t="s">
        <v>73</v>
      </c>
      <c r="J1523">
        <v>12</v>
      </c>
      <c r="K1523" t="s">
        <v>60</v>
      </c>
      <c r="L1523">
        <v>6262</v>
      </c>
      <c r="M1523" s="19">
        <v>0.5617361111111111</v>
      </c>
      <c r="N1523" s="20">
        <v>6.0000520000000002E-2</v>
      </c>
      <c r="O1523">
        <v>6.2960000000000003</v>
      </c>
      <c r="Q1523" s="19">
        <v>0.31285879629629632</v>
      </c>
      <c r="R1523" s="20">
        <v>8.4699999999999998E-2</v>
      </c>
      <c r="S1523" s="87">
        <v>6.2549999999999999</v>
      </c>
      <c r="W1523" s="1" t="s">
        <v>540</v>
      </c>
    </row>
    <row r="1524" spans="1:23" x14ac:dyDescent="0.25">
      <c r="A1524">
        <v>18</v>
      </c>
      <c r="B1524" t="s">
        <v>229</v>
      </c>
      <c r="C1524" t="s">
        <v>201</v>
      </c>
      <c r="D1524">
        <v>8.4849999999999994</v>
      </c>
      <c r="G1524" s="1" t="s">
        <v>187</v>
      </c>
      <c r="H1524" s="1" t="s">
        <v>197</v>
      </c>
      <c r="I1524" s="1" t="s">
        <v>73</v>
      </c>
      <c r="J1524">
        <v>12</v>
      </c>
      <c r="K1524" t="s">
        <v>60</v>
      </c>
      <c r="L1524">
        <v>6262</v>
      </c>
      <c r="M1524" s="19">
        <v>0.56265046296296295</v>
      </c>
      <c r="N1524">
        <v>0.15038470000000001</v>
      </c>
      <c r="O1524">
        <v>8.2899999999999991</v>
      </c>
      <c r="Q1524" s="19">
        <v>0.31372685185185184</v>
      </c>
      <c r="R1524">
        <v>0.135267</v>
      </c>
      <c r="W1524" s="1" t="s">
        <v>540</v>
      </c>
    </row>
    <row r="1525" spans="1:23" x14ac:dyDescent="0.25">
      <c r="A1525">
        <v>19</v>
      </c>
      <c r="B1525" t="s">
        <v>229</v>
      </c>
      <c r="C1525" t="s">
        <v>58</v>
      </c>
      <c r="D1525">
        <v>6.774</v>
      </c>
      <c r="G1525" s="1" t="s">
        <v>187</v>
      </c>
      <c r="H1525" s="1" t="s">
        <v>197</v>
      </c>
      <c r="I1525" s="1" t="s">
        <v>73</v>
      </c>
      <c r="J1525">
        <v>12</v>
      </c>
      <c r="K1525" t="s">
        <v>60</v>
      </c>
      <c r="L1525">
        <v>6262</v>
      </c>
      <c r="M1525" s="19">
        <v>0.56343750000000004</v>
      </c>
      <c r="N1525">
        <v>0.97502679999999997</v>
      </c>
      <c r="O1525">
        <v>6.5529999999999999</v>
      </c>
      <c r="Q1525" s="19">
        <v>0.31449074074074074</v>
      </c>
      <c r="R1525">
        <v>0.78288150000000001</v>
      </c>
      <c r="S1525" s="87">
        <v>6.4009999999999998</v>
      </c>
      <c r="W1525" s="1" t="s">
        <v>540</v>
      </c>
    </row>
    <row r="1526" spans="1:23" x14ac:dyDescent="0.25">
      <c r="A1526">
        <v>20</v>
      </c>
      <c r="B1526" t="s">
        <v>229</v>
      </c>
      <c r="C1526" t="s">
        <v>58</v>
      </c>
      <c r="D1526">
        <v>3.5569999999999999</v>
      </c>
      <c r="G1526" s="1" t="s">
        <v>187</v>
      </c>
      <c r="H1526" s="1" t="s">
        <v>197</v>
      </c>
      <c r="I1526" s="1" t="s">
        <v>73</v>
      </c>
      <c r="J1526">
        <v>12</v>
      </c>
      <c r="K1526" t="s">
        <v>60</v>
      </c>
      <c r="L1526">
        <v>6262</v>
      </c>
      <c r="M1526" s="19">
        <v>0.56428240740740743</v>
      </c>
      <c r="N1526">
        <v>0.66546090000000002</v>
      </c>
      <c r="O1526">
        <v>3.431</v>
      </c>
      <c r="Q1526" s="19">
        <v>0.315462962962963</v>
      </c>
      <c r="R1526">
        <v>0.5414175</v>
      </c>
      <c r="W1526" s="1" t="s">
        <v>540</v>
      </c>
    </row>
    <row r="1527" spans="1:23" x14ac:dyDescent="0.25">
      <c r="A1527">
        <v>21</v>
      </c>
      <c r="B1527" t="s">
        <v>229</v>
      </c>
      <c r="C1527" t="s">
        <v>58</v>
      </c>
      <c r="D1527">
        <v>9.3320000000000007</v>
      </c>
      <c r="G1527" s="1" t="s">
        <v>187</v>
      </c>
      <c r="H1527" s="1" t="s">
        <v>197</v>
      </c>
      <c r="I1527" s="1" t="s">
        <v>73</v>
      </c>
      <c r="J1527">
        <v>12</v>
      </c>
      <c r="K1527" t="s">
        <v>60</v>
      </c>
      <c r="L1527">
        <v>6262</v>
      </c>
      <c r="M1527" s="19">
        <v>0.56505787037037036</v>
      </c>
      <c r="N1527" s="20">
        <v>9.3566789999999997E-2</v>
      </c>
      <c r="O1527">
        <v>8.6739999999999995</v>
      </c>
      <c r="Q1527" s="19">
        <v>0.32974537037037038</v>
      </c>
      <c r="R1527">
        <v>0.13909299999999999</v>
      </c>
      <c r="S1527" s="87">
        <v>8.6319999999999997</v>
      </c>
      <c r="W1527" s="1" t="s">
        <v>540</v>
      </c>
    </row>
    <row r="1528" spans="1:23" x14ac:dyDescent="0.25">
      <c r="A1528">
        <v>22</v>
      </c>
      <c r="B1528" t="s">
        <v>229</v>
      </c>
      <c r="C1528" t="s">
        <v>59</v>
      </c>
      <c r="D1528">
        <v>5.109</v>
      </c>
      <c r="G1528" s="1" t="s">
        <v>187</v>
      </c>
      <c r="H1528" s="1" t="s">
        <v>197</v>
      </c>
      <c r="I1528" s="1" t="s">
        <v>73</v>
      </c>
      <c r="J1528">
        <v>12</v>
      </c>
      <c r="K1528" t="s">
        <v>60</v>
      </c>
      <c r="L1528">
        <v>6262</v>
      </c>
      <c r="M1528" s="19">
        <v>0.56575231481481481</v>
      </c>
      <c r="N1528">
        <v>0.65741590000000005</v>
      </c>
      <c r="O1528">
        <v>2.2269999999999999</v>
      </c>
      <c r="Q1528" s="19">
        <v>0.33052083333333332</v>
      </c>
      <c r="R1528" s="20">
        <v>1.8573840000000001E-2</v>
      </c>
      <c r="W1528" s="1" t="s">
        <v>540</v>
      </c>
    </row>
    <row r="1529" spans="1:23" x14ac:dyDescent="0.25">
      <c r="A1529">
        <v>23</v>
      </c>
      <c r="B1529" t="s">
        <v>229</v>
      </c>
      <c r="C1529" t="s">
        <v>201</v>
      </c>
      <c r="D1529">
        <v>9.2089999999999996</v>
      </c>
      <c r="G1529" s="1" t="s">
        <v>187</v>
      </c>
      <c r="H1529" s="1" t="s">
        <v>197</v>
      </c>
      <c r="I1529" s="1" t="s">
        <v>73</v>
      </c>
      <c r="J1529">
        <v>12</v>
      </c>
      <c r="K1529" t="s">
        <v>60</v>
      </c>
      <c r="L1529">
        <v>6262</v>
      </c>
      <c r="M1529" s="19">
        <v>0.56653935185185189</v>
      </c>
      <c r="N1529">
        <v>0.30046250000000002</v>
      </c>
      <c r="O1529">
        <v>9.093</v>
      </c>
      <c r="Q1529" s="19">
        <v>0.33126157407407408</v>
      </c>
      <c r="R1529">
        <v>0.19983429999999999</v>
      </c>
      <c r="W1529" s="1" t="s">
        <v>540</v>
      </c>
    </row>
    <row r="1530" spans="1:23" x14ac:dyDescent="0.25">
      <c r="A1530">
        <v>24</v>
      </c>
      <c r="B1530" t="s">
        <v>229</v>
      </c>
      <c r="C1530" t="s">
        <v>201</v>
      </c>
      <c r="D1530">
        <v>6.59</v>
      </c>
      <c r="G1530" s="1" t="s">
        <v>187</v>
      </c>
      <c r="H1530" s="1" t="s">
        <v>197</v>
      </c>
      <c r="I1530" s="1" t="s">
        <v>73</v>
      </c>
      <c r="J1530">
        <v>12</v>
      </c>
      <c r="K1530" t="s">
        <v>60</v>
      </c>
      <c r="L1530">
        <v>6262</v>
      </c>
      <c r="M1530" s="19">
        <v>0.56738425925925928</v>
      </c>
      <c r="N1530">
        <v>1.2963439999999999</v>
      </c>
      <c r="O1530">
        <v>6.43</v>
      </c>
      <c r="Q1530" s="19">
        <v>0.33212962962962961</v>
      </c>
      <c r="R1530">
        <v>0.91338779999999997</v>
      </c>
      <c r="S1530" s="87">
        <v>6.2880000000000003</v>
      </c>
      <c r="W1530" s="1" t="s">
        <v>540</v>
      </c>
    </row>
    <row r="1531" spans="1:23" x14ac:dyDescent="0.25">
      <c r="A1531">
        <v>25</v>
      </c>
      <c r="B1531" t="s">
        <v>229</v>
      </c>
      <c r="C1531" t="s">
        <v>201</v>
      </c>
      <c r="D1531">
        <v>9.2070000000000007</v>
      </c>
      <c r="G1531" s="1" t="s">
        <v>187</v>
      </c>
      <c r="H1531" s="1" t="s">
        <v>197</v>
      </c>
      <c r="I1531" s="1" t="s">
        <v>73</v>
      </c>
      <c r="J1531">
        <v>12</v>
      </c>
      <c r="K1531" t="s">
        <v>60</v>
      </c>
      <c r="L1531">
        <v>6262</v>
      </c>
      <c r="M1531" s="19">
        <v>0.5682638888888889</v>
      </c>
      <c r="N1531">
        <v>0.13023950000000001</v>
      </c>
      <c r="O1531">
        <v>9.0180000000000007</v>
      </c>
      <c r="Q1531" s="19">
        <v>0.33306712962962964</v>
      </c>
      <c r="R1531" s="20">
        <v>8.6161219999999997E-2</v>
      </c>
      <c r="W1531" s="1" t="s">
        <v>540</v>
      </c>
    </row>
    <row r="1532" spans="1:23" x14ac:dyDescent="0.25">
      <c r="A1532">
        <v>26</v>
      </c>
      <c r="B1532" t="s">
        <v>229</v>
      </c>
      <c r="C1532" t="s">
        <v>201</v>
      </c>
      <c r="D1532">
        <v>9.74</v>
      </c>
      <c r="G1532" s="1" t="s">
        <v>187</v>
      </c>
      <c r="H1532" s="1" t="s">
        <v>197</v>
      </c>
      <c r="I1532" s="1" t="s">
        <v>73</v>
      </c>
      <c r="J1532">
        <v>12</v>
      </c>
      <c r="K1532" t="s">
        <v>60</v>
      </c>
      <c r="L1532">
        <v>6262</v>
      </c>
      <c r="M1532" s="19">
        <v>0.56909722222222225</v>
      </c>
      <c r="N1532">
        <v>1.447495</v>
      </c>
      <c r="O1532">
        <v>9.0980000000000008</v>
      </c>
      <c r="Q1532" s="19">
        <v>0.33380787037037035</v>
      </c>
      <c r="R1532">
        <v>1.270197</v>
      </c>
      <c r="W1532" s="1" t="s">
        <v>540</v>
      </c>
    </row>
    <row r="1533" spans="1:23" x14ac:dyDescent="0.25">
      <c r="A1533">
        <v>27</v>
      </c>
      <c r="B1533" t="s">
        <v>229</v>
      </c>
      <c r="C1533" t="s">
        <v>58</v>
      </c>
      <c r="D1533">
        <v>7.04</v>
      </c>
      <c r="G1533" s="1" t="s">
        <v>187</v>
      </c>
      <c r="H1533" s="1" t="s">
        <v>197</v>
      </c>
      <c r="I1533" s="1" t="s">
        <v>73</v>
      </c>
      <c r="J1533">
        <v>12</v>
      </c>
      <c r="K1533" t="s">
        <v>60</v>
      </c>
      <c r="L1533">
        <v>6262</v>
      </c>
      <c r="M1533" s="19">
        <v>0.56997685185185187</v>
      </c>
      <c r="N1533" s="20">
        <v>9.7641610000000004E-2</v>
      </c>
      <c r="O1533">
        <v>6.8140000000000001</v>
      </c>
      <c r="Q1533" s="19">
        <v>0.33481481481481484</v>
      </c>
      <c r="R1533">
        <v>0.1088494</v>
      </c>
      <c r="S1533" s="87">
        <v>6.7560000000000002</v>
      </c>
      <c r="W1533" s="1" t="s">
        <v>540</v>
      </c>
    </row>
    <row r="1534" spans="1:23" x14ac:dyDescent="0.25">
      <c r="A1534">
        <v>28</v>
      </c>
      <c r="B1534" t="s">
        <v>229</v>
      </c>
      <c r="C1534" t="s">
        <v>201</v>
      </c>
      <c r="D1534">
        <v>5.22</v>
      </c>
      <c r="G1534" s="1" t="s">
        <v>187</v>
      </c>
      <c r="H1534" s="1" t="s">
        <v>197</v>
      </c>
      <c r="I1534" s="1" t="s">
        <v>73</v>
      </c>
      <c r="J1534">
        <v>12</v>
      </c>
      <c r="K1534" t="s">
        <v>60</v>
      </c>
      <c r="L1534">
        <v>6262</v>
      </c>
      <c r="M1534" s="19">
        <v>0.57071759259259258</v>
      </c>
      <c r="N1534">
        <v>0.1410206</v>
      </c>
      <c r="O1534">
        <v>5.1550000000000002</v>
      </c>
      <c r="Q1534" s="19">
        <v>0.33555555555555555</v>
      </c>
      <c r="R1534" s="20">
        <v>8.9896719999999999E-2</v>
      </c>
      <c r="W1534" s="1" t="s">
        <v>540</v>
      </c>
    </row>
    <row r="1535" spans="1:23" x14ac:dyDescent="0.25">
      <c r="A1535">
        <v>29</v>
      </c>
      <c r="B1535" t="s">
        <v>229</v>
      </c>
      <c r="C1535" t="s">
        <v>58</v>
      </c>
      <c r="D1535">
        <v>4.6470000000000002</v>
      </c>
      <c r="G1535" s="1" t="s">
        <v>187</v>
      </c>
      <c r="H1535" s="1" t="s">
        <v>197</v>
      </c>
      <c r="I1535" s="1" t="s">
        <v>73</v>
      </c>
      <c r="J1535">
        <v>12</v>
      </c>
      <c r="K1535" t="s">
        <v>60</v>
      </c>
      <c r="L1535">
        <v>6262</v>
      </c>
      <c r="M1535" s="19">
        <v>0.57168981481481485</v>
      </c>
      <c r="N1535">
        <v>0.1130158</v>
      </c>
      <c r="O1535">
        <v>4.4089999999999998</v>
      </c>
      <c r="Q1535" s="19">
        <v>0.33640046296296294</v>
      </c>
      <c r="R1535">
        <v>5.5673300000000002E-2</v>
      </c>
      <c r="W1535" s="1" t="s">
        <v>540</v>
      </c>
    </row>
    <row r="1536" spans="1:23" x14ac:dyDescent="0.25">
      <c r="A1536">
        <v>30</v>
      </c>
      <c r="B1536" t="s">
        <v>229</v>
      </c>
      <c r="C1536" t="s">
        <v>58</v>
      </c>
      <c r="D1536">
        <v>8.48</v>
      </c>
      <c r="G1536" s="1" t="s">
        <v>187</v>
      </c>
      <c r="H1536" s="1" t="s">
        <v>197</v>
      </c>
      <c r="I1536" s="1" t="s">
        <v>73</v>
      </c>
      <c r="J1536">
        <v>12</v>
      </c>
      <c r="K1536" t="s">
        <v>60</v>
      </c>
      <c r="L1536">
        <v>6262</v>
      </c>
      <c r="M1536" s="19">
        <v>0.58685185185185185</v>
      </c>
      <c r="N1536">
        <v>1.349885</v>
      </c>
      <c r="O1536">
        <v>8.0879999999999992</v>
      </c>
      <c r="Q1536" s="19">
        <v>0.33714120370370365</v>
      </c>
      <c r="R1536">
        <v>0.98620280000000005</v>
      </c>
      <c r="W1536" s="1" t="s">
        <v>540</v>
      </c>
    </row>
    <row r="1537" spans="1:23" x14ac:dyDescent="0.25">
      <c r="A1537">
        <v>31</v>
      </c>
      <c r="B1537" t="s">
        <v>229</v>
      </c>
      <c r="C1537" t="s">
        <v>58</v>
      </c>
      <c r="D1537">
        <v>6.6769999999999996</v>
      </c>
      <c r="G1537" s="1" t="s">
        <v>187</v>
      </c>
      <c r="H1537" s="1" t="s">
        <v>197</v>
      </c>
      <c r="I1537" s="1" t="s">
        <v>73</v>
      </c>
      <c r="J1537">
        <v>12</v>
      </c>
      <c r="K1537" t="s">
        <v>60</v>
      </c>
      <c r="L1537">
        <v>6262</v>
      </c>
      <c r="M1537" s="19">
        <v>0.58784722222222219</v>
      </c>
      <c r="N1537">
        <v>0.13410610000000001</v>
      </c>
      <c r="O1537">
        <v>6.0369999999999999</v>
      </c>
      <c r="Q1537" s="19">
        <v>0.33804398148148151</v>
      </c>
      <c r="R1537">
        <v>0.1234985</v>
      </c>
      <c r="W1537" s="1" t="s">
        <v>540</v>
      </c>
    </row>
    <row r="1538" spans="1:23" x14ac:dyDescent="0.25">
      <c r="A1538">
        <v>32</v>
      </c>
      <c r="B1538" t="s">
        <v>229</v>
      </c>
      <c r="C1538" t="s">
        <v>201</v>
      </c>
      <c r="D1538">
        <v>6.6959999999999997</v>
      </c>
      <c r="G1538" s="1" t="s">
        <v>187</v>
      </c>
      <c r="H1538" s="1" t="s">
        <v>197</v>
      </c>
      <c r="I1538" s="1" t="s">
        <v>73</v>
      </c>
      <c r="J1538">
        <v>12</v>
      </c>
      <c r="K1538" t="s">
        <v>60</v>
      </c>
      <c r="L1538">
        <v>6262</v>
      </c>
      <c r="M1538" s="19">
        <v>0.58877314814814818</v>
      </c>
      <c r="N1538">
        <v>0.141983</v>
      </c>
      <c r="O1538">
        <v>6.5439999999999996</v>
      </c>
      <c r="Q1538" s="19">
        <v>0.33888888888888885</v>
      </c>
      <c r="R1538">
        <v>0.1231684</v>
      </c>
      <c r="W1538" s="1" t="s">
        <v>540</v>
      </c>
    </row>
    <row r="1539" spans="1:23" x14ac:dyDescent="0.25">
      <c r="A1539">
        <v>33</v>
      </c>
      <c r="B1539" t="s">
        <v>229</v>
      </c>
      <c r="C1539" t="s">
        <v>58</v>
      </c>
      <c r="D1539">
        <v>9.2850000000000001</v>
      </c>
      <c r="G1539" s="1" t="s">
        <v>187</v>
      </c>
      <c r="H1539" s="1" t="s">
        <v>197</v>
      </c>
      <c r="I1539" s="1" t="s">
        <v>73</v>
      </c>
      <c r="J1539">
        <v>12</v>
      </c>
      <c r="K1539" t="s">
        <v>60</v>
      </c>
      <c r="L1539">
        <v>6262</v>
      </c>
      <c r="M1539" s="19">
        <v>0.5895717592592592</v>
      </c>
      <c r="N1539">
        <v>1.445303</v>
      </c>
      <c r="O1539">
        <v>8.3879999999999999</v>
      </c>
      <c r="Q1539" s="19">
        <v>0.33976851851851847</v>
      </c>
      <c r="R1539">
        <v>1.033196</v>
      </c>
      <c r="W1539" s="1" t="s">
        <v>540</v>
      </c>
    </row>
    <row r="1540" spans="1:23" x14ac:dyDescent="0.25">
      <c r="A1540">
        <v>34</v>
      </c>
      <c r="B1540" t="s">
        <v>229</v>
      </c>
      <c r="C1540" t="s">
        <v>58</v>
      </c>
      <c r="D1540">
        <v>6.6029999999999998</v>
      </c>
      <c r="G1540" s="1" t="s">
        <v>187</v>
      </c>
      <c r="H1540" s="1" t="s">
        <v>197</v>
      </c>
      <c r="I1540" s="1" t="s">
        <v>73</v>
      </c>
      <c r="J1540">
        <v>12</v>
      </c>
      <c r="K1540" t="s">
        <v>60</v>
      </c>
      <c r="L1540">
        <v>6262</v>
      </c>
      <c r="M1540" s="19">
        <v>0.59054398148148146</v>
      </c>
      <c r="N1540">
        <v>0.24498300000000001</v>
      </c>
      <c r="O1540">
        <v>6.25</v>
      </c>
      <c r="Q1540" s="19">
        <v>0.34082175925925928</v>
      </c>
      <c r="R1540">
        <v>0.1682043</v>
      </c>
      <c r="W1540" s="1" t="s">
        <v>540</v>
      </c>
    </row>
    <row r="1541" spans="1:23" x14ac:dyDescent="0.25">
      <c r="A1541">
        <v>35</v>
      </c>
      <c r="B1541" t="s">
        <v>229</v>
      </c>
      <c r="C1541" t="s">
        <v>58</v>
      </c>
      <c r="D1541">
        <v>4.7850000000000001</v>
      </c>
      <c r="G1541" s="1" t="s">
        <v>187</v>
      </c>
      <c r="H1541" s="1" t="s">
        <v>197</v>
      </c>
      <c r="I1541" s="1" t="s">
        <v>73</v>
      </c>
      <c r="J1541">
        <v>12</v>
      </c>
      <c r="K1541" t="s">
        <v>60</v>
      </c>
      <c r="L1541">
        <v>6262</v>
      </c>
      <c r="M1541" s="19">
        <v>0.59138888888888885</v>
      </c>
      <c r="N1541">
        <v>0.1769606</v>
      </c>
      <c r="O1541">
        <v>4.3490000000000002</v>
      </c>
      <c r="Q1541" s="19">
        <v>0.34182870370370372</v>
      </c>
      <c r="R1541">
        <v>0.1186473</v>
      </c>
      <c r="S1541" s="87">
        <v>4.2969999999999997</v>
      </c>
      <c r="W1541" s="1" t="s">
        <v>540</v>
      </c>
    </row>
    <row r="1542" spans="1:23" x14ac:dyDescent="0.25">
      <c r="A1542">
        <v>36</v>
      </c>
      <c r="B1542" t="s">
        <v>229</v>
      </c>
      <c r="C1542" t="s">
        <v>201</v>
      </c>
      <c r="D1542">
        <v>7.3460000000000001</v>
      </c>
      <c r="G1542" s="1" t="s">
        <v>187</v>
      </c>
      <c r="H1542" s="1" t="s">
        <v>197</v>
      </c>
      <c r="I1542" s="1" t="s">
        <v>73</v>
      </c>
      <c r="J1542">
        <v>12</v>
      </c>
      <c r="K1542" t="s">
        <v>60</v>
      </c>
      <c r="L1542">
        <v>6262</v>
      </c>
      <c r="M1542" s="19">
        <v>0.59234953703703697</v>
      </c>
      <c r="N1542">
        <v>0.18763569999999999</v>
      </c>
      <c r="O1542">
        <v>7.2880000000000003</v>
      </c>
      <c r="Q1542" s="19">
        <v>0.34280092592592593</v>
      </c>
      <c r="R1542" s="20">
        <v>6.7630979999999993E-2</v>
      </c>
      <c r="S1542" s="87">
        <v>7.2190000000000003</v>
      </c>
      <c r="W1542" s="1" t="s">
        <v>540</v>
      </c>
    </row>
    <row r="1543" spans="1:23" x14ac:dyDescent="0.25">
      <c r="A1543">
        <v>37</v>
      </c>
      <c r="B1543" t="s">
        <v>229</v>
      </c>
      <c r="C1543" t="s">
        <v>201</v>
      </c>
      <c r="D1543">
        <v>9.234</v>
      </c>
      <c r="G1543" s="1" t="s">
        <v>187</v>
      </c>
      <c r="H1543" s="1" t="s">
        <v>197</v>
      </c>
      <c r="I1543" s="1" t="s">
        <v>73</v>
      </c>
      <c r="J1543">
        <v>12</v>
      </c>
      <c r="K1543" t="s">
        <v>60</v>
      </c>
      <c r="L1543">
        <v>6262</v>
      </c>
      <c r="M1543" s="19">
        <v>0.59315972222222224</v>
      </c>
      <c r="N1543">
        <v>0.2054723</v>
      </c>
      <c r="O1543">
        <v>8.9179999999999993</v>
      </c>
      <c r="Q1543" s="19">
        <v>0.34354166666666663</v>
      </c>
      <c r="R1543">
        <v>0.11115650000000001</v>
      </c>
      <c r="W1543" s="1" t="s">
        <v>540</v>
      </c>
    </row>
    <row r="1544" spans="1:23" x14ac:dyDescent="0.25">
      <c r="A1544">
        <v>38</v>
      </c>
      <c r="B1544" t="s">
        <v>229</v>
      </c>
      <c r="C1544" t="s">
        <v>58</v>
      </c>
      <c r="D1544">
        <v>7.44</v>
      </c>
      <c r="G1544" s="1" t="s">
        <v>187</v>
      </c>
      <c r="H1544" s="1" t="s">
        <v>197</v>
      </c>
      <c r="I1544" s="1" t="s">
        <v>73</v>
      </c>
      <c r="J1544">
        <v>12</v>
      </c>
      <c r="K1544" t="s">
        <v>60</v>
      </c>
      <c r="L1544">
        <v>6262</v>
      </c>
      <c r="M1544" s="19">
        <v>0.59400462962962963</v>
      </c>
      <c r="N1544">
        <v>0.1292025</v>
      </c>
      <c r="O1544">
        <v>6.9939999999999998</v>
      </c>
      <c r="Q1544" s="19">
        <v>0.34443287037037035</v>
      </c>
      <c r="R1544" s="20">
        <v>7.5178019999999998E-2</v>
      </c>
      <c r="W1544" s="1" t="s">
        <v>540</v>
      </c>
    </row>
    <row r="1545" spans="1:23" x14ac:dyDescent="0.25">
      <c r="A1545">
        <v>39</v>
      </c>
      <c r="B1545" t="s">
        <v>229</v>
      </c>
      <c r="C1545" t="s">
        <v>58</v>
      </c>
      <c r="D1545">
        <v>4.7549999999999999</v>
      </c>
      <c r="G1545" s="1" t="s">
        <v>187</v>
      </c>
      <c r="H1545" s="1" t="s">
        <v>197</v>
      </c>
      <c r="I1545" s="1" t="s">
        <v>73</v>
      </c>
      <c r="J1545">
        <v>12</v>
      </c>
      <c r="K1545" t="s">
        <v>60</v>
      </c>
      <c r="L1545">
        <v>6262</v>
      </c>
      <c r="M1545" s="19">
        <v>0.59483796296296299</v>
      </c>
      <c r="N1545">
        <v>6.6984799999999997E-2</v>
      </c>
      <c r="O1545">
        <v>4.6470000000000002</v>
      </c>
      <c r="Q1545" s="19">
        <v>0.34519675925925924</v>
      </c>
      <c r="R1545" s="20">
        <v>9.4331230000000002E-2</v>
      </c>
      <c r="S1545" s="87">
        <v>4.6059999999999999</v>
      </c>
      <c r="W1545" s="1" t="s">
        <v>540</v>
      </c>
    </row>
    <row r="1546" spans="1:23" x14ac:dyDescent="0.25">
      <c r="A1546">
        <v>40</v>
      </c>
      <c r="B1546" t="s">
        <v>229</v>
      </c>
      <c r="C1546" t="s">
        <v>201</v>
      </c>
      <c r="D1546">
        <v>3.3210000000000002</v>
      </c>
      <c r="G1546" s="1" t="s">
        <v>187</v>
      </c>
      <c r="H1546" s="1" t="s">
        <v>197</v>
      </c>
      <c r="I1546" s="1" t="s">
        <v>73</v>
      </c>
      <c r="J1546">
        <v>12</v>
      </c>
      <c r="K1546" t="s">
        <v>60</v>
      </c>
      <c r="L1546">
        <v>6262</v>
      </c>
      <c r="M1546" s="19">
        <v>0.59561342592592592</v>
      </c>
      <c r="N1546" s="20">
        <v>9.1267319999999999E-2</v>
      </c>
      <c r="O1546">
        <v>3.242</v>
      </c>
      <c r="Q1546" s="19">
        <v>0.34600694444444446</v>
      </c>
      <c r="R1546" s="20">
        <v>5.2475010000000002E-2</v>
      </c>
      <c r="W1546" s="1" t="s">
        <v>540</v>
      </c>
    </row>
    <row r="1547" spans="1:23" x14ac:dyDescent="0.25">
      <c r="A1547">
        <v>41</v>
      </c>
      <c r="B1547" t="s">
        <v>229</v>
      </c>
      <c r="C1547" t="s">
        <v>58</v>
      </c>
      <c r="D1547">
        <v>10.071999999999999</v>
      </c>
      <c r="G1547" s="1" t="s">
        <v>187</v>
      </c>
      <c r="H1547" s="1" t="s">
        <v>197</v>
      </c>
      <c r="I1547" s="1" t="s">
        <v>73</v>
      </c>
      <c r="J1547">
        <v>12</v>
      </c>
      <c r="K1547" t="s">
        <v>60</v>
      </c>
      <c r="L1547">
        <v>6262</v>
      </c>
      <c r="M1547" s="19">
        <v>0.59636574074074067</v>
      </c>
      <c r="N1547">
        <v>0.30558649999999998</v>
      </c>
      <c r="O1547">
        <v>9.4789999999999992</v>
      </c>
      <c r="Q1547" s="19">
        <v>0.34668981481481481</v>
      </c>
      <c r="R1547">
        <v>0.12637229999999999</v>
      </c>
      <c r="W1547" s="1" t="s">
        <v>540</v>
      </c>
    </row>
    <row r="1548" spans="1:23" x14ac:dyDescent="0.25">
      <c r="A1548">
        <v>42</v>
      </c>
      <c r="B1548" t="s">
        <v>229</v>
      </c>
      <c r="C1548" t="s">
        <v>58</v>
      </c>
      <c r="D1548">
        <v>7.7770000000000001</v>
      </c>
      <c r="G1548" s="1" t="s">
        <v>187</v>
      </c>
      <c r="H1548" s="1" t="s">
        <v>197</v>
      </c>
      <c r="I1548" s="1" t="s">
        <v>73</v>
      </c>
      <c r="J1548">
        <v>12</v>
      </c>
      <c r="K1548" t="s">
        <v>60</v>
      </c>
      <c r="L1548">
        <v>6262</v>
      </c>
      <c r="M1548" s="19">
        <v>0.59717592592592594</v>
      </c>
      <c r="N1548">
        <v>0.1735042</v>
      </c>
      <c r="O1548">
        <v>7.5170000000000003</v>
      </c>
      <c r="Q1548" s="19">
        <v>0.34747685185185184</v>
      </c>
      <c r="R1548">
        <v>0.1319911</v>
      </c>
      <c r="W1548" s="1" t="s">
        <v>540</v>
      </c>
    </row>
    <row r="1549" spans="1:23" x14ac:dyDescent="0.25">
      <c r="A1549">
        <v>43</v>
      </c>
      <c r="B1549" t="s">
        <v>229</v>
      </c>
      <c r="C1549" t="s">
        <v>201</v>
      </c>
      <c r="D1549">
        <v>6.66</v>
      </c>
      <c r="G1549" s="1" t="s">
        <v>187</v>
      </c>
      <c r="H1549" s="1" t="s">
        <v>197</v>
      </c>
      <c r="I1549" s="1" t="s">
        <v>73</v>
      </c>
      <c r="J1549">
        <v>12</v>
      </c>
      <c r="K1549" t="s">
        <v>60</v>
      </c>
      <c r="L1549">
        <v>6262</v>
      </c>
      <c r="M1549" s="19">
        <v>0.59809027777777779</v>
      </c>
      <c r="N1549">
        <v>0.1981745</v>
      </c>
      <c r="O1549">
        <v>6.5960000000000001</v>
      </c>
      <c r="Q1549" s="19">
        <v>0.34831018518518514</v>
      </c>
      <c r="R1549">
        <v>0.15846460000000001</v>
      </c>
      <c r="W1549" s="1" t="s">
        <v>540</v>
      </c>
    </row>
    <row r="1550" spans="1:23" x14ac:dyDescent="0.25">
      <c r="A1550">
        <v>44</v>
      </c>
      <c r="B1550" t="s">
        <v>229</v>
      </c>
      <c r="C1550" t="s">
        <v>58</v>
      </c>
      <c r="D1550">
        <v>7.2690000000000001</v>
      </c>
      <c r="G1550" s="1" t="s">
        <v>187</v>
      </c>
      <c r="H1550" s="1" t="s">
        <v>197</v>
      </c>
      <c r="I1550" s="1" t="s">
        <v>73</v>
      </c>
      <c r="J1550">
        <v>12</v>
      </c>
      <c r="K1550" t="s">
        <v>60</v>
      </c>
      <c r="L1550">
        <v>6262</v>
      </c>
      <c r="M1550" s="19">
        <v>0.59894675925925933</v>
      </c>
      <c r="N1550">
        <v>0.82277009999999995</v>
      </c>
      <c r="O1550">
        <v>6.9480000000000004</v>
      </c>
      <c r="Q1550" s="19">
        <v>0.34913194444444445</v>
      </c>
      <c r="R1550">
        <v>0.65540359999999998</v>
      </c>
      <c r="S1550" s="87">
        <v>6.79</v>
      </c>
      <c r="W1550" s="1" t="s">
        <v>540</v>
      </c>
    </row>
    <row r="1551" spans="1:23" x14ac:dyDescent="0.25">
      <c r="A1551">
        <v>45</v>
      </c>
      <c r="B1551" t="s">
        <v>229</v>
      </c>
      <c r="C1551" t="s">
        <v>58</v>
      </c>
      <c r="D1551">
        <v>10.558</v>
      </c>
      <c r="G1551" s="1" t="s">
        <v>187</v>
      </c>
      <c r="H1551" s="1" t="s">
        <v>197</v>
      </c>
      <c r="I1551" s="1" t="s">
        <v>73</v>
      </c>
      <c r="J1551">
        <v>12</v>
      </c>
      <c r="K1551" t="s">
        <v>60</v>
      </c>
      <c r="L1551">
        <v>6262</v>
      </c>
      <c r="M1551" s="19">
        <v>0.59978009259259257</v>
      </c>
      <c r="N1551">
        <v>0.1188077</v>
      </c>
      <c r="O1551">
        <v>9.9529999999999994</v>
      </c>
      <c r="Q1551" s="19">
        <v>0.35006944444444449</v>
      </c>
      <c r="R1551" s="20">
        <v>7.2596049999999995E-2</v>
      </c>
      <c r="W1551" s="1" t="s">
        <v>540</v>
      </c>
    </row>
    <row r="1552" spans="1:23" x14ac:dyDescent="0.25">
      <c r="A1552">
        <v>46</v>
      </c>
      <c r="B1552" t="s">
        <v>229</v>
      </c>
      <c r="C1552" t="s">
        <v>699</v>
      </c>
      <c r="G1552" s="1" t="s">
        <v>187</v>
      </c>
      <c r="H1552" s="1" t="s">
        <v>197</v>
      </c>
      <c r="I1552" s="1" t="s">
        <v>73</v>
      </c>
      <c r="J1552">
        <v>12</v>
      </c>
      <c r="K1552" t="s">
        <v>60</v>
      </c>
      <c r="L1552">
        <v>6262</v>
      </c>
      <c r="M1552" s="19">
        <v>0.60063657407407411</v>
      </c>
      <c r="N1552" s="20">
        <v>1.6983680000000001E-2</v>
      </c>
      <c r="Q1552" s="19">
        <v>0.35083333333333333</v>
      </c>
      <c r="R1552" s="20">
        <v>1.5677179999999999E-2</v>
      </c>
      <c r="W1552" s="1" t="s">
        <v>540</v>
      </c>
    </row>
    <row r="1553" spans="1:32" x14ac:dyDescent="0.25">
      <c r="A1553">
        <v>47</v>
      </c>
      <c r="B1553" t="s">
        <v>229</v>
      </c>
      <c r="C1553" t="s">
        <v>699</v>
      </c>
      <c r="E1553" s="1" t="s">
        <v>1027</v>
      </c>
      <c r="G1553" s="1" t="s">
        <v>187</v>
      </c>
      <c r="H1553" s="1" t="s">
        <v>197</v>
      </c>
      <c r="I1553" s="1" t="s">
        <v>73</v>
      </c>
      <c r="J1553">
        <v>12</v>
      </c>
      <c r="K1553" t="s">
        <v>60</v>
      </c>
      <c r="L1553">
        <v>6262</v>
      </c>
      <c r="P1553" s="63">
        <v>0.61597222222222225</v>
      </c>
      <c r="Q1553" s="19">
        <v>0.3515625</v>
      </c>
      <c r="R1553" s="20">
        <v>1.504494E-2</v>
      </c>
      <c r="W1553" s="1" t="s">
        <v>540</v>
      </c>
    </row>
    <row r="1554" spans="1:32" x14ac:dyDescent="0.25">
      <c r="A1554">
        <v>1</v>
      </c>
      <c r="C1554" t="s">
        <v>59</v>
      </c>
      <c r="G1554" s="1" t="s">
        <v>87</v>
      </c>
      <c r="I1554" s="1" t="s">
        <v>69</v>
      </c>
      <c r="J1554">
        <v>23</v>
      </c>
      <c r="K1554" t="s">
        <v>60</v>
      </c>
      <c r="W1554" s="1" t="s">
        <v>193</v>
      </c>
      <c r="AB1554" t="s">
        <v>85</v>
      </c>
      <c r="AC1554" t="str">
        <f>"A2-8"&amp;AB1554&amp;"-"&amp;AF1554</f>
        <v>A2-8RT-A1</v>
      </c>
      <c r="AF1554" t="s">
        <v>247</v>
      </c>
    </row>
    <row r="1555" spans="1:32" x14ac:dyDescent="0.25">
      <c r="A1555">
        <v>1</v>
      </c>
      <c r="C1555" t="s">
        <v>59</v>
      </c>
      <c r="G1555" s="1" t="s">
        <v>87</v>
      </c>
      <c r="I1555" s="1" t="s">
        <v>69</v>
      </c>
      <c r="J1555">
        <v>23</v>
      </c>
      <c r="K1555" t="s">
        <v>60</v>
      </c>
      <c r="W1555" s="1" t="s">
        <v>193</v>
      </c>
      <c r="AB1555" t="s">
        <v>86</v>
      </c>
      <c r="AC1555" t="str">
        <f>"A2-8"&amp;AB1555&amp;"-"&amp;AF1555</f>
        <v>A2-8SO-A1</v>
      </c>
      <c r="AF1555" t="s">
        <v>247</v>
      </c>
    </row>
    <row r="1556" spans="1:32" x14ac:dyDescent="0.25">
      <c r="A1556">
        <v>1</v>
      </c>
      <c r="C1556" t="s">
        <v>59</v>
      </c>
      <c r="G1556" s="1" t="s">
        <v>187</v>
      </c>
      <c r="I1556" s="1" t="s">
        <v>69</v>
      </c>
      <c r="J1556">
        <v>8</v>
      </c>
      <c r="K1556" t="s">
        <v>60</v>
      </c>
      <c r="W1556" s="1" t="s">
        <v>193</v>
      </c>
      <c r="AB1556" t="s">
        <v>84</v>
      </c>
      <c r="AC1556" t="s">
        <v>1028</v>
      </c>
    </row>
    <row r="1557" spans="1:32" x14ac:dyDescent="0.25">
      <c r="A1557">
        <v>2</v>
      </c>
      <c r="C1557" t="s">
        <v>59</v>
      </c>
      <c r="G1557" s="1" t="s">
        <v>187</v>
      </c>
      <c r="I1557" s="1" t="s">
        <v>69</v>
      </c>
      <c r="J1557">
        <v>8</v>
      </c>
      <c r="K1557" t="s">
        <v>60</v>
      </c>
      <c r="W1557" s="1" t="s">
        <v>193</v>
      </c>
      <c r="AB1557" t="s">
        <v>85</v>
      </c>
      <c r="AC1557" t="str">
        <f t="shared" ref="AC1557:AC1559" si="22">"A2-8"&amp;AB1557&amp;"-"&amp;AF1557</f>
        <v>A2-8RT-A2</v>
      </c>
      <c r="AF1557" t="s">
        <v>120</v>
      </c>
    </row>
    <row r="1558" spans="1:32" x14ac:dyDescent="0.25">
      <c r="A1558">
        <v>2</v>
      </c>
      <c r="C1558" t="s">
        <v>59</v>
      </c>
      <c r="G1558" s="1" t="s">
        <v>187</v>
      </c>
      <c r="I1558" s="1" t="s">
        <v>69</v>
      </c>
      <c r="J1558">
        <v>8</v>
      </c>
      <c r="K1558" t="s">
        <v>60</v>
      </c>
      <c r="W1558" s="1" t="s">
        <v>193</v>
      </c>
      <c r="AB1558" t="s">
        <v>86</v>
      </c>
      <c r="AC1558" t="str">
        <f t="shared" si="22"/>
        <v>A2-8SO-A2</v>
      </c>
      <c r="AF1558" t="s">
        <v>120</v>
      </c>
    </row>
    <row r="1559" spans="1:32" x14ac:dyDescent="0.25">
      <c r="A1559">
        <v>3</v>
      </c>
      <c r="C1559" t="s">
        <v>59</v>
      </c>
      <c r="G1559" s="1" t="s">
        <v>187</v>
      </c>
      <c r="I1559" s="1" t="s">
        <v>69</v>
      </c>
      <c r="J1559">
        <v>8</v>
      </c>
      <c r="K1559" t="s">
        <v>60</v>
      </c>
      <c r="W1559" s="1" t="s">
        <v>193</v>
      </c>
      <c r="AB1559" t="s">
        <v>86</v>
      </c>
      <c r="AC1559" t="str">
        <f t="shared" si="22"/>
        <v>A2-8SO-H1</v>
      </c>
      <c r="AF1559" t="s">
        <v>239</v>
      </c>
    </row>
    <row r="1560" spans="1:32" x14ac:dyDescent="0.25">
      <c r="A1560">
        <v>2</v>
      </c>
      <c r="C1560" t="s">
        <v>58</v>
      </c>
      <c r="G1560" s="1" t="s">
        <v>87</v>
      </c>
      <c r="I1560" s="1" t="s">
        <v>69</v>
      </c>
      <c r="J1560">
        <v>23</v>
      </c>
      <c r="K1560" t="s">
        <v>60</v>
      </c>
      <c r="W1560" s="1" t="s">
        <v>193</v>
      </c>
      <c r="AB1560" t="s">
        <v>84</v>
      </c>
      <c r="AC1560" t="s">
        <v>1029</v>
      </c>
    </row>
    <row r="1561" spans="1:32" x14ac:dyDescent="0.25">
      <c r="A1561">
        <v>3</v>
      </c>
      <c r="C1561" t="s">
        <v>58</v>
      </c>
      <c r="G1561" s="1" t="s">
        <v>87</v>
      </c>
      <c r="I1561" s="1" t="s">
        <v>69</v>
      </c>
      <c r="J1561">
        <v>23</v>
      </c>
      <c r="K1561" t="s">
        <v>60</v>
      </c>
      <c r="W1561" s="1" t="s">
        <v>193</v>
      </c>
      <c r="AB1561" t="s">
        <v>84</v>
      </c>
      <c r="AC1561" t="s">
        <v>1030</v>
      </c>
    </row>
    <row r="1562" spans="1:32" x14ac:dyDescent="0.25">
      <c r="A1562">
        <v>4</v>
      </c>
      <c r="C1562" t="s">
        <v>58</v>
      </c>
      <c r="G1562" s="1" t="s">
        <v>87</v>
      </c>
      <c r="I1562" s="1" t="s">
        <v>69</v>
      </c>
      <c r="J1562">
        <v>23</v>
      </c>
      <c r="K1562" t="s">
        <v>60</v>
      </c>
      <c r="W1562" s="1" t="s">
        <v>193</v>
      </c>
      <c r="AB1562" t="s">
        <v>84</v>
      </c>
      <c r="AC1562" t="s">
        <v>1031</v>
      </c>
    </row>
    <row r="1563" spans="1:32" x14ac:dyDescent="0.25">
      <c r="A1563">
        <v>3</v>
      </c>
      <c r="C1563" t="s">
        <v>58</v>
      </c>
      <c r="G1563" s="1" t="s">
        <v>87</v>
      </c>
      <c r="I1563" s="1" t="s">
        <v>69</v>
      </c>
      <c r="J1563">
        <v>23</v>
      </c>
      <c r="K1563" t="s">
        <v>60</v>
      </c>
      <c r="W1563" s="1" t="s">
        <v>193</v>
      </c>
      <c r="AB1563" t="s">
        <v>85</v>
      </c>
      <c r="AC1563" t="str">
        <f t="shared" ref="AC1563:AC1568" si="23">"A2-8"&amp;AB1563&amp;"-"&amp;AF1563</f>
        <v>A2-8RT-A3</v>
      </c>
      <c r="AF1563" t="s">
        <v>245</v>
      </c>
    </row>
    <row r="1564" spans="1:32" x14ac:dyDescent="0.25">
      <c r="A1564">
        <v>4</v>
      </c>
      <c r="C1564" t="s">
        <v>58</v>
      </c>
      <c r="G1564" s="1" t="s">
        <v>87</v>
      </c>
      <c r="I1564" s="1" t="s">
        <v>69</v>
      </c>
      <c r="J1564">
        <v>23</v>
      </c>
      <c r="K1564" t="s">
        <v>60</v>
      </c>
      <c r="W1564" s="1" t="s">
        <v>193</v>
      </c>
      <c r="AB1564" t="s">
        <v>85</v>
      </c>
      <c r="AC1564" t="str">
        <f t="shared" si="23"/>
        <v>A2-8RT-A4</v>
      </c>
      <c r="AF1564" t="s">
        <v>252</v>
      </c>
    </row>
    <row r="1565" spans="1:32" x14ac:dyDescent="0.25">
      <c r="A1565">
        <v>5</v>
      </c>
      <c r="C1565" t="s">
        <v>58</v>
      </c>
      <c r="G1565" s="1" t="s">
        <v>87</v>
      </c>
      <c r="I1565" s="1" t="s">
        <v>69</v>
      </c>
      <c r="J1565">
        <v>23</v>
      </c>
      <c r="K1565" t="s">
        <v>60</v>
      </c>
      <c r="W1565" s="1" t="s">
        <v>193</v>
      </c>
      <c r="AB1565" t="s">
        <v>85</v>
      </c>
      <c r="AC1565" t="str">
        <f t="shared" si="23"/>
        <v>A2-8RT-A5</v>
      </c>
      <c r="AF1565" t="s">
        <v>246</v>
      </c>
    </row>
    <row r="1566" spans="1:32" x14ac:dyDescent="0.25">
      <c r="A1566">
        <v>4</v>
      </c>
      <c r="C1566" t="s">
        <v>58</v>
      </c>
      <c r="G1566" s="1" t="s">
        <v>87</v>
      </c>
      <c r="I1566" s="1" t="s">
        <v>69</v>
      </c>
      <c r="J1566">
        <v>23</v>
      </c>
      <c r="K1566" t="s">
        <v>60</v>
      </c>
      <c r="W1566" s="1" t="s">
        <v>193</v>
      </c>
      <c r="AB1566" t="s">
        <v>86</v>
      </c>
      <c r="AC1566" t="str">
        <f t="shared" si="23"/>
        <v>A2-8SO-A3</v>
      </c>
      <c r="AF1566" t="s">
        <v>245</v>
      </c>
    </row>
    <row r="1567" spans="1:32" x14ac:dyDescent="0.25">
      <c r="A1567">
        <v>5</v>
      </c>
      <c r="C1567" t="s">
        <v>58</v>
      </c>
      <c r="G1567" s="1" t="s">
        <v>87</v>
      </c>
      <c r="I1567" s="1" t="s">
        <v>69</v>
      </c>
      <c r="J1567">
        <v>23</v>
      </c>
      <c r="K1567" t="s">
        <v>60</v>
      </c>
      <c r="W1567" s="1" t="s">
        <v>193</v>
      </c>
      <c r="AB1567" t="s">
        <v>86</v>
      </c>
      <c r="AC1567" t="str">
        <f t="shared" si="23"/>
        <v>A2-8SO-A4</v>
      </c>
      <c r="AF1567" t="s">
        <v>252</v>
      </c>
    </row>
    <row r="1568" spans="1:32" x14ac:dyDescent="0.25">
      <c r="A1568">
        <v>7</v>
      </c>
      <c r="C1568" t="s">
        <v>58</v>
      </c>
      <c r="G1568" s="1" t="s">
        <v>87</v>
      </c>
      <c r="I1568" s="1" t="s">
        <v>69</v>
      </c>
      <c r="J1568">
        <v>23</v>
      </c>
      <c r="K1568" t="s">
        <v>60</v>
      </c>
      <c r="W1568" s="1" t="s">
        <v>193</v>
      </c>
      <c r="AB1568" t="s">
        <v>86</v>
      </c>
      <c r="AC1568" t="str">
        <f t="shared" si="23"/>
        <v>A2-8SO-A5</v>
      </c>
      <c r="AF1568" t="s">
        <v>246</v>
      </c>
    </row>
    <row r="1569" spans="1:32" x14ac:dyDescent="0.25">
      <c r="A1569">
        <v>5</v>
      </c>
      <c r="C1569" t="s">
        <v>201</v>
      </c>
      <c r="G1569" s="1" t="s">
        <v>187</v>
      </c>
      <c r="I1569" s="1" t="s">
        <v>69</v>
      </c>
      <c r="J1569">
        <v>8</v>
      </c>
      <c r="K1569" t="s">
        <v>60</v>
      </c>
      <c r="W1569" s="1" t="s">
        <v>193</v>
      </c>
      <c r="AB1569" t="s">
        <v>84</v>
      </c>
      <c r="AC1569" t="s">
        <v>1032</v>
      </c>
    </row>
    <row r="1570" spans="1:32" x14ac:dyDescent="0.25">
      <c r="A1570">
        <v>6</v>
      </c>
      <c r="C1570" t="s">
        <v>201</v>
      </c>
      <c r="G1570" s="1" t="s">
        <v>187</v>
      </c>
      <c r="I1570" s="1" t="s">
        <v>69</v>
      </c>
      <c r="J1570">
        <v>8</v>
      </c>
      <c r="K1570" t="s">
        <v>60</v>
      </c>
      <c r="W1570" s="1" t="s">
        <v>193</v>
      </c>
      <c r="AB1570" t="s">
        <v>84</v>
      </c>
      <c r="AC1570" t="s">
        <v>1033</v>
      </c>
    </row>
    <row r="1571" spans="1:32" x14ac:dyDescent="0.25">
      <c r="A1571">
        <v>7</v>
      </c>
      <c r="C1571" t="s">
        <v>201</v>
      </c>
      <c r="G1571" s="1" t="s">
        <v>187</v>
      </c>
      <c r="I1571" s="1" t="s">
        <v>69</v>
      </c>
      <c r="J1571">
        <v>8</v>
      </c>
      <c r="K1571" t="s">
        <v>60</v>
      </c>
      <c r="W1571" s="1" t="s">
        <v>193</v>
      </c>
      <c r="AB1571" t="s">
        <v>84</v>
      </c>
      <c r="AC1571" t="s">
        <v>1034</v>
      </c>
    </row>
    <row r="1572" spans="1:32" x14ac:dyDescent="0.25">
      <c r="A1572">
        <v>8</v>
      </c>
      <c r="C1572" t="s">
        <v>201</v>
      </c>
      <c r="G1572" s="1" t="s">
        <v>187</v>
      </c>
      <c r="I1572" s="1" t="s">
        <v>69</v>
      </c>
      <c r="J1572">
        <v>8</v>
      </c>
      <c r="K1572" t="s">
        <v>60</v>
      </c>
      <c r="W1572" s="1" t="s">
        <v>193</v>
      </c>
      <c r="AB1572" t="s">
        <v>84</v>
      </c>
      <c r="AC1572" t="s">
        <v>1035</v>
      </c>
    </row>
    <row r="1573" spans="1:32" x14ac:dyDescent="0.25">
      <c r="A1573">
        <v>9</v>
      </c>
      <c r="C1573" t="s">
        <v>201</v>
      </c>
      <c r="G1573" s="1" t="s">
        <v>187</v>
      </c>
      <c r="I1573" s="1" t="s">
        <v>69</v>
      </c>
      <c r="J1573">
        <v>8</v>
      </c>
      <c r="K1573" t="s">
        <v>60</v>
      </c>
      <c r="W1573" s="1" t="s">
        <v>193</v>
      </c>
      <c r="AB1573" t="s">
        <v>84</v>
      </c>
      <c r="AC1573" t="s">
        <v>1036</v>
      </c>
    </row>
    <row r="1574" spans="1:32" x14ac:dyDescent="0.25">
      <c r="A1574">
        <v>10</v>
      </c>
      <c r="C1574" t="s">
        <v>201</v>
      </c>
      <c r="G1574" s="1" t="s">
        <v>187</v>
      </c>
      <c r="I1574" s="1" t="s">
        <v>69</v>
      </c>
      <c r="J1574">
        <v>8</v>
      </c>
      <c r="K1574" t="s">
        <v>60</v>
      </c>
      <c r="W1574" s="1" t="s">
        <v>193</v>
      </c>
      <c r="AB1574" t="s">
        <v>84</v>
      </c>
      <c r="AC1574" t="s">
        <v>1037</v>
      </c>
    </row>
    <row r="1575" spans="1:32" x14ac:dyDescent="0.25">
      <c r="A1575">
        <v>11</v>
      </c>
      <c r="C1575" t="s">
        <v>201</v>
      </c>
      <c r="G1575" s="1" t="s">
        <v>187</v>
      </c>
      <c r="I1575" s="1" t="s">
        <v>69</v>
      </c>
      <c r="J1575">
        <v>8</v>
      </c>
      <c r="K1575" t="s">
        <v>60</v>
      </c>
      <c r="W1575" s="1" t="s">
        <v>193</v>
      </c>
      <c r="AB1575" t="s">
        <v>84</v>
      </c>
      <c r="AC1575" t="s">
        <v>1038</v>
      </c>
    </row>
    <row r="1576" spans="1:32" x14ac:dyDescent="0.25">
      <c r="A1576">
        <v>12</v>
      </c>
      <c r="C1576" t="s">
        <v>201</v>
      </c>
      <c r="G1576" s="1" t="s">
        <v>187</v>
      </c>
      <c r="I1576" s="1" t="s">
        <v>69</v>
      </c>
      <c r="J1576">
        <v>8</v>
      </c>
      <c r="K1576" t="s">
        <v>60</v>
      </c>
      <c r="W1576" s="1" t="s">
        <v>193</v>
      </c>
      <c r="AB1576" t="s">
        <v>84</v>
      </c>
      <c r="AC1576" t="s">
        <v>1039</v>
      </c>
    </row>
    <row r="1577" spans="1:32" x14ac:dyDescent="0.25">
      <c r="A1577">
        <v>13</v>
      </c>
      <c r="C1577" t="s">
        <v>201</v>
      </c>
      <c r="G1577" s="1" t="s">
        <v>187</v>
      </c>
      <c r="I1577" s="1" t="s">
        <v>69</v>
      </c>
      <c r="J1577">
        <v>8</v>
      </c>
      <c r="K1577" t="s">
        <v>60</v>
      </c>
      <c r="W1577" s="1" t="s">
        <v>193</v>
      </c>
      <c r="AB1577" t="s">
        <v>84</v>
      </c>
      <c r="AC1577" t="s">
        <v>1040</v>
      </c>
    </row>
    <row r="1578" spans="1:32" x14ac:dyDescent="0.25">
      <c r="A1578">
        <v>14</v>
      </c>
      <c r="C1578" t="s">
        <v>201</v>
      </c>
      <c r="G1578" s="1" t="s">
        <v>187</v>
      </c>
      <c r="I1578" s="1" t="s">
        <v>69</v>
      </c>
      <c r="J1578">
        <v>8</v>
      </c>
      <c r="K1578" t="s">
        <v>60</v>
      </c>
      <c r="W1578" s="1" t="s">
        <v>193</v>
      </c>
      <c r="AB1578" t="s">
        <v>84</v>
      </c>
      <c r="AC1578" t="s">
        <v>1041</v>
      </c>
    </row>
    <row r="1579" spans="1:32" x14ac:dyDescent="0.25">
      <c r="A1579">
        <v>15</v>
      </c>
      <c r="C1579" t="s">
        <v>201</v>
      </c>
      <c r="G1579" s="1" t="s">
        <v>187</v>
      </c>
      <c r="I1579" s="1" t="s">
        <v>69</v>
      </c>
      <c r="J1579">
        <v>8</v>
      </c>
      <c r="K1579" t="s">
        <v>60</v>
      </c>
      <c r="W1579" s="1" t="s">
        <v>193</v>
      </c>
      <c r="AB1579" t="s">
        <v>84</v>
      </c>
      <c r="AC1579" t="s">
        <v>1042</v>
      </c>
    </row>
    <row r="1580" spans="1:32" x14ac:dyDescent="0.25">
      <c r="A1580">
        <v>5</v>
      </c>
      <c r="C1580" t="s">
        <v>201</v>
      </c>
      <c r="G1580" s="1" t="s">
        <v>187</v>
      </c>
      <c r="I1580" s="1" t="s">
        <v>69</v>
      </c>
      <c r="J1580">
        <v>8</v>
      </c>
      <c r="K1580" t="s">
        <v>60</v>
      </c>
      <c r="W1580" s="1" t="s">
        <v>193</v>
      </c>
      <c r="AB1580" t="s">
        <v>85</v>
      </c>
      <c r="AC1580" t="str">
        <f t="shared" ref="AC1580:AC1604" si="24">"A2-8"&amp;AB1580&amp;"-"&amp;AF1580</f>
        <v>A2-8RT-E1</v>
      </c>
      <c r="AF1580" t="s">
        <v>137</v>
      </c>
    </row>
    <row r="1581" spans="1:32" x14ac:dyDescent="0.25">
      <c r="A1581">
        <v>6</v>
      </c>
      <c r="C1581" t="s">
        <v>201</v>
      </c>
      <c r="G1581" s="1" t="s">
        <v>187</v>
      </c>
      <c r="I1581" s="1" t="s">
        <v>69</v>
      </c>
      <c r="J1581">
        <v>8</v>
      </c>
      <c r="K1581" t="s">
        <v>60</v>
      </c>
      <c r="W1581" s="1" t="s">
        <v>193</v>
      </c>
      <c r="AB1581" t="s">
        <v>85</v>
      </c>
      <c r="AC1581" t="str">
        <f t="shared" si="24"/>
        <v>A2-8RT-E2</v>
      </c>
      <c r="AF1581" t="s">
        <v>178</v>
      </c>
    </row>
    <row r="1582" spans="1:32" x14ac:dyDescent="0.25">
      <c r="A1582">
        <v>7</v>
      </c>
      <c r="C1582" t="s">
        <v>201</v>
      </c>
      <c r="G1582" s="1" t="s">
        <v>187</v>
      </c>
      <c r="I1582" s="1" t="s">
        <v>69</v>
      </c>
      <c r="J1582">
        <v>8</v>
      </c>
      <c r="K1582" t="s">
        <v>60</v>
      </c>
      <c r="W1582" s="1" t="s">
        <v>193</v>
      </c>
      <c r="AB1582" t="s">
        <v>85</v>
      </c>
      <c r="AC1582" t="str">
        <f t="shared" si="24"/>
        <v>A2-8RT-E3</v>
      </c>
      <c r="AF1582" t="s">
        <v>179</v>
      </c>
    </row>
    <row r="1583" spans="1:32" x14ac:dyDescent="0.25">
      <c r="A1583">
        <v>8</v>
      </c>
      <c r="C1583" t="s">
        <v>201</v>
      </c>
      <c r="G1583" s="1" t="s">
        <v>187</v>
      </c>
      <c r="I1583" s="1" t="s">
        <v>69</v>
      </c>
      <c r="J1583">
        <v>8</v>
      </c>
      <c r="K1583" t="s">
        <v>60</v>
      </c>
      <c r="W1583" s="1" t="s">
        <v>193</v>
      </c>
      <c r="AB1583" t="s">
        <v>85</v>
      </c>
      <c r="AC1583" t="str">
        <f t="shared" si="24"/>
        <v>A2-8RT-E4</v>
      </c>
      <c r="AF1583" t="s">
        <v>395</v>
      </c>
    </row>
    <row r="1584" spans="1:32" x14ac:dyDescent="0.25">
      <c r="A1584">
        <v>9</v>
      </c>
      <c r="C1584" t="s">
        <v>201</v>
      </c>
      <c r="G1584" s="1" t="s">
        <v>187</v>
      </c>
      <c r="I1584" s="1" t="s">
        <v>69</v>
      </c>
      <c r="J1584">
        <v>8</v>
      </c>
      <c r="K1584" t="s">
        <v>60</v>
      </c>
      <c r="W1584" s="1" t="s">
        <v>193</v>
      </c>
      <c r="AB1584" t="s">
        <v>85</v>
      </c>
      <c r="AC1584" t="str">
        <f t="shared" si="24"/>
        <v>A2-8RT-E5</v>
      </c>
      <c r="AF1584" t="s">
        <v>396</v>
      </c>
    </row>
    <row r="1585" spans="1:32" x14ac:dyDescent="0.25">
      <c r="A1585">
        <v>10</v>
      </c>
      <c r="C1585" t="s">
        <v>201</v>
      </c>
      <c r="G1585" s="1" t="s">
        <v>187</v>
      </c>
      <c r="I1585" s="1" t="s">
        <v>69</v>
      </c>
      <c r="J1585">
        <v>8</v>
      </c>
      <c r="K1585" t="s">
        <v>60</v>
      </c>
      <c r="W1585" s="1" t="s">
        <v>193</v>
      </c>
      <c r="AB1585" t="s">
        <v>85</v>
      </c>
      <c r="AC1585" t="str">
        <f t="shared" si="24"/>
        <v>A2-8RT-E6</v>
      </c>
      <c r="AF1585" t="s">
        <v>156</v>
      </c>
    </row>
    <row r="1586" spans="1:32" x14ac:dyDescent="0.25">
      <c r="A1586">
        <v>11</v>
      </c>
      <c r="C1586" t="s">
        <v>201</v>
      </c>
      <c r="G1586" s="1" t="s">
        <v>187</v>
      </c>
      <c r="I1586" s="1" t="s">
        <v>69</v>
      </c>
      <c r="J1586">
        <v>8</v>
      </c>
      <c r="K1586" t="s">
        <v>60</v>
      </c>
      <c r="W1586" s="1" t="s">
        <v>193</v>
      </c>
      <c r="AB1586" t="s">
        <v>85</v>
      </c>
      <c r="AC1586" t="str">
        <f t="shared" si="24"/>
        <v>A2-8RT-E7</v>
      </c>
      <c r="AF1586" t="s">
        <v>131</v>
      </c>
    </row>
    <row r="1587" spans="1:32" x14ac:dyDescent="0.25">
      <c r="A1587">
        <v>12</v>
      </c>
      <c r="C1587" t="s">
        <v>201</v>
      </c>
      <c r="G1587" s="1" t="s">
        <v>187</v>
      </c>
      <c r="I1587" s="1" t="s">
        <v>69</v>
      </c>
      <c r="J1587">
        <v>8</v>
      </c>
      <c r="K1587" t="s">
        <v>60</v>
      </c>
      <c r="W1587" s="1" t="s">
        <v>193</v>
      </c>
      <c r="AB1587" t="s">
        <v>85</v>
      </c>
      <c r="AC1587" t="str">
        <f t="shared" si="24"/>
        <v>A2-8RT-E8</v>
      </c>
      <c r="AF1587" t="s">
        <v>383</v>
      </c>
    </row>
    <row r="1588" spans="1:32" x14ac:dyDescent="0.25">
      <c r="A1588">
        <v>13</v>
      </c>
      <c r="C1588" t="s">
        <v>201</v>
      </c>
      <c r="G1588" s="1" t="s">
        <v>187</v>
      </c>
      <c r="I1588" s="1" t="s">
        <v>69</v>
      </c>
      <c r="J1588">
        <v>8</v>
      </c>
      <c r="K1588" t="s">
        <v>60</v>
      </c>
      <c r="W1588" s="1" t="s">
        <v>193</v>
      </c>
      <c r="AB1588" t="s">
        <v>85</v>
      </c>
      <c r="AC1588" t="str">
        <f t="shared" si="24"/>
        <v>A2-8RT-E9</v>
      </c>
      <c r="AF1588" t="s">
        <v>167</v>
      </c>
    </row>
    <row r="1589" spans="1:32" x14ac:dyDescent="0.25">
      <c r="A1589">
        <v>14</v>
      </c>
      <c r="C1589" t="s">
        <v>201</v>
      </c>
      <c r="G1589" s="1" t="s">
        <v>187</v>
      </c>
      <c r="I1589" s="1" t="s">
        <v>69</v>
      </c>
      <c r="J1589">
        <v>8</v>
      </c>
      <c r="K1589" t="s">
        <v>60</v>
      </c>
      <c r="W1589" s="1" t="s">
        <v>193</v>
      </c>
      <c r="AB1589" t="s">
        <v>85</v>
      </c>
      <c r="AC1589" t="str">
        <f t="shared" si="24"/>
        <v>A2-8RT-E10</v>
      </c>
      <c r="AF1589" t="s">
        <v>248</v>
      </c>
    </row>
    <row r="1590" spans="1:32" x14ac:dyDescent="0.25">
      <c r="A1590">
        <v>15</v>
      </c>
      <c r="C1590" t="s">
        <v>201</v>
      </c>
      <c r="G1590" s="1" t="s">
        <v>187</v>
      </c>
      <c r="I1590" s="1" t="s">
        <v>69</v>
      </c>
      <c r="J1590">
        <v>8</v>
      </c>
      <c r="K1590" t="s">
        <v>60</v>
      </c>
      <c r="W1590" s="1" t="s">
        <v>193</v>
      </c>
      <c r="AB1590" t="s">
        <v>85</v>
      </c>
      <c r="AC1590" t="str">
        <f t="shared" si="24"/>
        <v>A2-8RT-E11</v>
      </c>
      <c r="AF1590" t="s">
        <v>429</v>
      </c>
    </row>
    <row r="1591" spans="1:32" x14ac:dyDescent="0.25">
      <c r="A1591">
        <v>16</v>
      </c>
      <c r="C1591" t="s">
        <v>201</v>
      </c>
      <c r="G1591" s="1" t="s">
        <v>187</v>
      </c>
      <c r="I1591" s="1" t="s">
        <v>69</v>
      </c>
      <c r="J1591">
        <v>8</v>
      </c>
      <c r="K1591" t="s">
        <v>60</v>
      </c>
      <c r="W1591" s="1" t="s">
        <v>193</v>
      </c>
      <c r="AB1591" t="s">
        <v>85</v>
      </c>
      <c r="AC1591" t="str">
        <f t="shared" si="24"/>
        <v>A2-8RT-E12</v>
      </c>
      <c r="AF1591" t="s">
        <v>175</v>
      </c>
    </row>
    <row r="1592" spans="1:32" x14ac:dyDescent="0.25">
      <c r="A1592">
        <v>8</v>
      </c>
      <c r="C1592" t="s">
        <v>201</v>
      </c>
      <c r="G1592" s="1" t="s">
        <v>187</v>
      </c>
      <c r="I1592" s="1" t="s">
        <v>69</v>
      </c>
      <c r="J1592">
        <v>8</v>
      </c>
      <c r="K1592" t="s">
        <v>60</v>
      </c>
      <c r="W1592" s="1" t="s">
        <v>193</v>
      </c>
      <c r="AB1592" t="s">
        <v>86</v>
      </c>
      <c r="AC1592" t="str">
        <f t="shared" si="24"/>
        <v>A2-8SO-E1</v>
      </c>
      <c r="AF1592" t="s">
        <v>137</v>
      </c>
    </row>
    <row r="1593" spans="1:32" x14ac:dyDescent="0.25">
      <c r="A1593">
        <v>9</v>
      </c>
      <c r="C1593" t="s">
        <v>201</v>
      </c>
      <c r="G1593" s="1" t="s">
        <v>187</v>
      </c>
      <c r="I1593" s="1" t="s">
        <v>69</v>
      </c>
      <c r="J1593">
        <v>8</v>
      </c>
      <c r="K1593" t="s">
        <v>60</v>
      </c>
      <c r="W1593" s="1" t="s">
        <v>193</v>
      </c>
      <c r="AB1593" t="s">
        <v>86</v>
      </c>
      <c r="AC1593" t="str">
        <f t="shared" si="24"/>
        <v>A2-8SO-E2</v>
      </c>
      <c r="AF1593" t="s">
        <v>178</v>
      </c>
    </row>
    <row r="1594" spans="1:32" x14ac:dyDescent="0.25">
      <c r="A1594">
        <v>10</v>
      </c>
      <c r="C1594" t="s">
        <v>201</v>
      </c>
      <c r="G1594" s="1" t="s">
        <v>187</v>
      </c>
      <c r="I1594" s="1" t="s">
        <v>69</v>
      </c>
      <c r="J1594">
        <v>8</v>
      </c>
      <c r="K1594" t="s">
        <v>60</v>
      </c>
      <c r="W1594" s="1" t="s">
        <v>193</v>
      </c>
      <c r="AB1594" t="s">
        <v>86</v>
      </c>
      <c r="AC1594" t="str">
        <f t="shared" si="24"/>
        <v>A2-8SO-E3</v>
      </c>
      <c r="AF1594" t="s">
        <v>179</v>
      </c>
    </row>
    <row r="1595" spans="1:32" x14ac:dyDescent="0.25">
      <c r="A1595">
        <v>11</v>
      </c>
      <c r="C1595" t="s">
        <v>201</v>
      </c>
      <c r="G1595" s="1" t="s">
        <v>187</v>
      </c>
      <c r="I1595" s="1" t="s">
        <v>69</v>
      </c>
      <c r="J1595">
        <v>8</v>
      </c>
      <c r="K1595" t="s">
        <v>60</v>
      </c>
      <c r="W1595" s="1" t="s">
        <v>193</v>
      </c>
      <c r="AB1595" t="s">
        <v>86</v>
      </c>
      <c r="AC1595" t="str">
        <f t="shared" si="24"/>
        <v>A2-8SO-E4</v>
      </c>
      <c r="AF1595" t="s">
        <v>395</v>
      </c>
    </row>
    <row r="1596" spans="1:32" x14ac:dyDescent="0.25">
      <c r="A1596">
        <v>12</v>
      </c>
      <c r="C1596" t="s">
        <v>201</v>
      </c>
      <c r="G1596" s="1" t="s">
        <v>187</v>
      </c>
      <c r="I1596" s="1" t="s">
        <v>69</v>
      </c>
      <c r="J1596">
        <v>8</v>
      </c>
      <c r="K1596" t="s">
        <v>60</v>
      </c>
      <c r="W1596" s="1" t="s">
        <v>193</v>
      </c>
      <c r="AB1596" t="s">
        <v>86</v>
      </c>
      <c r="AC1596" t="str">
        <f t="shared" si="24"/>
        <v>A2-8SO-E5</v>
      </c>
      <c r="AF1596" t="s">
        <v>396</v>
      </c>
    </row>
    <row r="1597" spans="1:32" x14ac:dyDescent="0.25">
      <c r="A1597">
        <v>13</v>
      </c>
      <c r="C1597" t="s">
        <v>201</v>
      </c>
      <c r="G1597" s="1" t="s">
        <v>187</v>
      </c>
      <c r="I1597" s="1" t="s">
        <v>69</v>
      </c>
      <c r="J1597">
        <v>8</v>
      </c>
      <c r="K1597" t="s">
        <v>60</v>
      </c>
      <c r="W1597" s="1" t="s">
        <v>193</v>
      </c>
      <c r="AB1597" t="s">
        <v>86</v>
      </c>
      <c r="AC1597" t="str">
        <f t="shared" si="24"/>
        <v>A2-8SO-E6</v>
      </c>
      <c r="AF1597" t="s">
        <v>156</v>
      </c>
    </row>
    <row r="1598" spans="1:32" x14ac:dyDescent="0.25">
      <c r="A1598">
        <v>14</v>
      </c>
      <c r="C1598" t="s">
        <v>201</v>
      </c>
      <c r="G1598" s="1" t="s">
        <v>187</v>
      </c>
      <c r="I1598" s="1" t="s">
        <v>69</v>
      </c>
      <c r="J1598">
        <v>8</v>
      </c>
      <c r="K1598" t="s">
        <v>60</v>
      </c>
      <c r="W1598" s="1" t="s">
        <v>193</v>
      </c>
      <c r="AB1598" t="s">
        <v>86</v>
      </c>
      <c r="AC1598" t="str">
        <f t="shared" si="24"/>
        <v>A2-8SO-E7</v>
      </c>
      <c r="AF1598" t="s">
        <v>131</v>
      </c>
    </row>
    <row r="1599" spans="1:32" x14ac:dyDescent="0.25">
      <c r="A1599">
        <v>15</v>
      </c>
      <c r="C1599" t="s">
        <v>201</v>
      </c>
      <c r="G1599" s="1" t="s">
        <v>187</v>
      </c>
      <c r="I1599" s="1" t="s">
        <v>69</v>
      </c>
      <c r="J1599">
        <v>8</v>
      </c>
      <c r="K1599" t="s">
        <v>60</v>
      </c>
      <c r="W1599" s="1" t="s">
        <v>193</v>
      </c>
      <c r="AB1599" t="s">
        <v>86</v>
      </c>
      <c r="AC1599" t="str">
        <f t="shared" si="24"/>
        <v>A2-8SO-E8</v>
      </c>
      <c r="AF1599" t="s">
        <v>383</v>
      </c>
    </row>
    <row r="1600" spans="1:32" x14ac:dyDescent="0.25">
      <c r="A1600">
        <v>16</v>
      </c>
      <c r="C1600" t="s">
        <v>201</v>
      </c>
      <c r="G1600" s="1" t="s">
        <v>187</v>
      </c>
      <c r="I1600" s="1" t="s">
        <v>69</v>
      </c>
      <c r="J1600">
        <v>8</v>
      </c>
      <c r="K1600" t="s">
        <v>60</v>
      </c>
      <c r="W1600" s="1" t="s">
        <v>193</v>
      </c>
      <c r="AB1600" t="s">
        <v>86</v>
      </c>
      <c r="AC1600" t="str">
        <f t="shared" si="24"/>
        <v>A2-8SO-E9</v>
      </c>
      <c r="AF1600" t="s">
        <v>167</v>
      </c>
    </row>
    <row r="1601" spans="1:32" x14ac:dyDescent="0.25">
      <c r="A1601">
        <v>17</v>
      </c>
      <c r="C1601" t="s">
        <v>201</v>
      </c>
      <c r="G1601" s="1" t="s">
        <v>187</v>
      </c>
      <c r="I1601" s="1" t="s">
        <v>69</v>
      </c>
      <c r="J1601">
        <v>8</v>
      </c>
      <c r="K1601" t="s">
        <v>60</v>
      </c>
      <c r="W1601" s="1" t="s">
        <v>193</v>
      </c>
      <c r="AB1601" t="s">
        <v>86</v>
      </c>
      <c r="AC1601" t="str">
        <f t="shared" si="24"/>
        <v>A2-8SO-E10</v>
      </c>
      <c r="AF1601" t="s">
        <v>248</v>
      </c>
    </row>
    <row r="1602" spans="1:32" x14ac:dyDescent="0.25">
      <c r="A1602">
        <v>18</v>
      </c>
      <c r="C1602" t="s">
        <v>201</v>
      </c>
      <c r="G1602" s="1" t="s">
        <v>187</v>
      </c>
      <c r="I1602" s="1" t="s">
        <v>69</v>
      </c>
      <c r="J1602">
        <v>8</v>
      </c>
      <c r="K1602" t="s">
        <v>60</v>
      </c>
      <c r="W1602" s="1" t="s">
        <v>193</v>
      </c>
      <c r="AB1602" t="s">
        <v>86</v>
      </c>
      <c r="AC1602" t="str">
        <f t="shared" si="24"/>
        <v>A2-8SO-E11</v>
      </c>
      <c r="AF1602" t="s">
        <v>429</v>
      </c>
    </row>
    <row r="1603" spans="1:32" x14ac:dyDescent="0.25">
      <c r="A1603">
        <v>19</v>
      </c>
      <c r="C1603" t="s">
        <v>201</v>
      </c>
      <c r="G1603" s="1" t="s">
        <v>187</v>
      </c>
      <c r="I1603" s="1" t="s">
        <v>69</v>
      </c>
      <c r="J1603">
        <v>8</v>
      </c>
      <c r="K1603" t="s">
        <v>60</v>
      </c>
      <c r="W1603" s="1" t="s">
        <v>193</v>
      </c>
      <c r="AB1603" t="s">
        <v>86</v>
      </c>
      <c r="AC1603" t="str">
        <f t="shared" si="24"/>
        <v>A2-8SO-E12</v>
      </c>
      <c r="AF1603" t="s">
        <v>175</v>
      </c>
    </row>
    <row r="1604" spans="1:32" x14ac:dyDescent="0.25">
      <c r="A1604">
        <v>51</v>
      </c>
      <c r="B1604" t="s">
        <v>384</v>
      </c>
      <c r="C1604" t="s">
        <v>58</v>
      </c>
      <c r="G1604" s="1" t="s">
        <v>187</v>
      </c>
      <c r="I1604" s="1" t="s">
        <v>70</v>
      </c>
      <c r="J1604">
        <v>9</v>
      </c>
      <c r="K1604" t="s">
        <v>60</v>
      </c>
      <c r="L1604">
        <v>6262</v>
      </c>
      <c r="M1604" s="19"/>
      <c r="N1604" s="20"/>
      <c r="P1604" s="63"/>
      <c r="Q1604" s="19"/>
      <c r="R1604" s="20"/>
      <c r="S1604" s="87">
        <v>3.7850000000000001</v>
      </c>
      <c r="T1604" s="63">
        <v>0.5180555555555556</v>
      </c>
      <c r="U1604" s="19">
        <v>0.44604166666666667</v>
      </c>
      <c r="V1604" s="20">
        <v>9.3209570000000005E-2</v>
      </c>
      <c r="W1604" s="1" t="s">
        <v>212</v>
      </c>
      <c r="AB1604" t="s">
        <v>86</v>
      </c>
      <c r="AC1604" t="str">
        <f t="shared" si="24"/>
        <v>A2-8SO-H1</v>
      </c>
      <c r="AF1604" t="s">
        <v>239</v>
      </c>
    </row>
    <row r="1605" spans="1:32" x14ac:dyDescent="0.25">
      <c r="A1605">
        <v>52</v>
      </c>
      <c r="B1605" t="s">
        <v>384</v>
      </c>
      <c r="C1605" t="s">
        <v>58</v>
      </c>
      <c r="G1605" s="1" t="s">
        <v>187</v>
      </c>
      <c r="I1605" s="1" t="s">
        <v>70</v>
      </c>
      <c r="J1605">
        <v>9</v>
      </c>
      <c r="K1605" t="s">
        <v>60</v>
      </c>
      <c r="L1605">
        <v>6262</v>
      </c>
      <c r="S1605" s="87">
        <v>8.673</v>
      </c>
      <c r="U1605" s="19">
        <v>0.44687499999999997</v>
      </c>
      <c r="V1605">
        <v>0.13599749999999999</v>
      </c>
      <c r="W1605" s="1" t="s">
        <v>212</v>
      </c>
      <c r="AB1605" t="s">
        <v>85</v>
      </c>
      <c r="AC1605" t="str">
        <f>"A2-9"&amp;AB1605&amp;"-"&amp;AF1605</f>
        <v>A2-9RT-F4</v>
      </c>
      <c r="AF1605" t="s">
        <v>150</v>
      </c>
    </row>
    <row r="1606" spans="1:32" x14ac:dyDescent="0.25">
      <c r="A1606">
        <v>53</v>
      </c>
      <c r="B1606" t="s">
        <v>384</v>
      </c>
      <c r="C1606" t="s">
        <v>58</v>
      </c>
      <c r="G1606" s="1" t="s">
        <v>187</v>
      </c>
      <c r="I1606" s="1" t="s">
        <v>70</v>
      </c>
      <c r="J1606">
        <v>9</v>
      </c>
      <c r="K1606" t="s">
        <v>60</v>
      </c>
      <c r="L1606">
        <v>6262</v>
      </c>
      <c r="S1606" s="87">
        <v>6.7759999999999998</v>
      </c>
      <c r="U1606" s="19">
        <v>0.44778935185185187</v>
      </c>
      <c r="V1606">
        <v>0.11902119999999999</v>
      </c>
      <c r="W1606" s="1" t="s">
        <v>212</v>
      </c>
      <c r="AB1606" t="s">
        <v>86</v>
      </c>
      <c r="AC1606" t="str">
        <f t="shared" ref="AC1606:AC1628" si="25">"A2-9"&amp;AB1606&amp;"-"&amp;AF1606</f>
        <v>A2-9SO-E10</v>
      </c>
      <c r="AF1606" t="s">
        <v>248</v>
      </c>
    </row>
    <row r="1607" spans="1:32" x14ac:dyDescent="0.25">
      <c r="A1607">
        <v>54</v>
      </c>
      <c r="B1607" t="s">
        <v>384</v>
      </c>
      <c r="C1607" t="s">
        <v>58</v>
      </c>
      <c r="G1607" s="1" t="s">
        <v>187</v>
      </c>
      <c r="I1607" s="1" t="s">
        <v>70</v>
      </c>
      <c r="J1607">
        <v>9</v>
      </c>
      <c r="K1607" t="s">
        <v>60</v>
      </c>
      <c r="L1607">
        <v>6262</v>
      </c>
      <c r="S1607" s="87">
        <v>3.77</v>
      </c>
      <c r="U1607" s="19">
        <v>0.44856481481481486</v>
      </c>
      <c r="V1607" s="20">
        <v>1.4868849999999999E-2</v>
      </c>
      <c r="W1607" s="1" t="s">
        <v>212</v>
      </c>
      <c r="AB1607" t="s">
        <v>85</v>
      </c>
      <c r="AC1607" t="str">
        <f t="shared" si="25"/>
        <v>A2-9RT-D4</v>
      </c>
      <c r="AF1607" t="s">
        <v>236</v>
      </c>
    </row>
    <row r="1608" spans="1:32" x14ac:dyDescent="0.25">
      <c r="A1608">
        <v>55</v>
      </c>
      <c r="B1608" t="s">
        <v>384</v>
      </c>
      <c r="C1608" t="s">
        <v>58</v>
      </c>
      <c r="G1608" s="1" t="s">
        <v>187</v>
      </c>
      <c r="I1608" s="1" t="s">
        <v>70</v>
      </c>
      <c r="J1608">
        <v>9</v>
      </c>
      <c r="K1608" t="s">
        <v>60</v>
      </c>
      <c r="L1608">
        <v>6262</v>
      </c>
      <c r="S1608" s="87">
        <v>6.7839999999999998</v>
      </c>
      <c r="U1608" s="19">
        <v>0.44930555555555557</v>
      </c>
      <c r="V1608">
        <v>0.1134449</v>
      </c>
      <c r="W1608" s="1" t="s">
        <v>212</v>
      </c>
      <c r="AB1608" t="s">
        <v>86</v>
      </c>
      <c r="AC1608" t="str">
        <f t="shared" si="25"/>
        <v>A2-9SO-B4</v>
      </c>
      <c r="AF1608" t="s">
        <v>124</v>
      </c>
    </row>
    <row r="1609" spans="1:32" x14ac:dyDescent="0.25">
      <c r="A1609">
        <v>56</v>
      </c>
      <c r="B1609" t="s">
        <v>384</v>
      </c>
      <c r="C1609" t="s">
        <v>58</v>
      </c>
      <c r="G1609" s="1" t="s">
        <v>187</v>
      </c>
      <c r="I1609" s="1" t="s">
        <v>70</v>
      </c>
      <c r="J1609">
        <v>9</v>
      </c>
      <c r="K1609" t="s">
        <v>60</v>
      </c>
      <c r="L1609">
        <v>6262</v>
      </c>
      <c r="S1609" s="87">
        <v>2.6850000000000001</v>
      </c>
      <c r="U1609" s="19">
        <v>0.45019675925925928</v>
      </c>
      <c r="V1609">
        <v>0.46991889999999997</v>
      </c>
      <c r="W1609" s="1" t="s">
        <v>212</v>
      </c>
      <c r="AB1609" t="s">
        <v>86</v>
      </c>
      <c r="AC1609" t="str">
        <f t="shared" si="25"/>
        <v>A2-9SO-E11</v>
      </c>
      <c r="AF1609" t="s">
        <v>429</v>
      </c>
    </row>
    <row r="1610" spans="1:32" x14ac:dyDescent="0.25">
      <c r="A1610">
        <v>57</v>
      </c>
      <c r="B1610" t="s">
        <v>384</v>
      </c>
      <c r="C1610" t="s">
        <v>58</v>
      </c>
      <c r="G1610" s="1" t="s">
        <v>187</v>
      </c>
      <c r="I1610" s="1" t="s">
        <v>70</v>
      </c>
      <c r="J1610">
        <v>9</v>
      </c>
      <c r="K1610" t="s">
        <v>60</v>
      </c>
      <c r="L1610">
        <v>6262</v>
      </c>
      <c r="S1610" s="87">
        <v>2.9350000000000001</v>
      </c>
      <c r="U1610" s="19">
        <v>0.45109953703703703</v>
      </c>
      <c r="V1610" s="20">
        <v>6.4058210000000004E-2</v>
      </c>
      <c r="W1610" s="1" t="s">
        <v>212</v>
      </c>
      <c r="AB1610" t="s">
        <v>86</v>
      </c>
      <c r="AC1610" t="str">
        <f t="shared" si="25"/>
        <v>A2-9SO-H2</v>
      </c>
      <c r="AF1610" t="s">
        <v>122</v>
      </c>
    </row>
    <row r="1611" spans="1:32" x14ac:dyDescent="0.25">
      <c r="A1611">
        <v>58</v>
      </c>
      <c r="B1611" t="s">
        <v>384</v>
      </c>
      <c r="C1611" t="s">
        <v>58</v>
      </c>
      <c r="G1611" s="1" t="s">
        <v>187</v>
      </c>
      <c r="I1611" s="1" t="s">
        <v>70</v>
      </c>
      <c r="J1611">
        <v>9</v>
      </c>
      <c r="K1611" t="s">
        <v>60</v>
      </c>
      <c r="L1611">
        <v>6262</v>
      </c>
      <c r="S1611" s="87">
        <v>5.6710000000000003</v>
      </c>
      <c r="U1611" s="19">
        <v>0.45181712962962961</v>
      </c>
      <c r="V1611">
        <v>0.37477969999999999</v>
      </c>
      <c r="W1611" s="1" t="s">
        <v>212</v>
      </c>
      <c r="AB1611" t="s">
        <v>86</v>
      </c>
      <c r="AC1611" t="str">
        <f t="shared" si="25"/>
        <v>A2-9SO-B8</v>
      </c>
      <c r="AF1611" t="s">
        <v>173</v>
      </c>
    </row>
    <row r="1612" spans="1:32" x14ac:dyDescent="0.25">
      <c r="A1612">
        <v>59</v>
      </c>
      <c r="B1612" t="s">
        <v>384</v>
      </c>
      <c r="C1612" t="s">
        <v>58</v>
      </c>
      <c r="G1612" s="1" t="s">
        <v>187</v>
      </c>
      <c r="I1612" s="1" t="s">
        <v>70</v>
      </c>
      <c r="J1612">
        <v>9</v>
      </c>
      <c r="K1612" t="s">
        <v>60</v>
      </c>
      <c r="L1612">
        <v>6262</v>
      </c>
      <c r="S1612" s="87">
        <v>1.998</v>
      </c>
      <c r="U1612" s="19">
        <v>0.45271990740740736</v>
      </c>
      <c r="V1612" s="20">
        <v>1.549035E-2</v>
      </c>
      <c r="W1612" s="1" t="s">
        <v>212</v>
      </c>
      <c r="AB1612" t="s">
        <v>85</v>
      </c>
      <c r="AC1612" t="str">
        <f t="shared" si="25"/>
        <v>A2-9RT-G2</v>
      </c>
      <c r="AF1612" t="s">
        <v>127</v>
      </c>
    </row>
    <row r="1613" spans="1:32" x14ac:dyDescent="0.25">
      <c r="A1613">
        <v>60</v>
      </c>
      <c r="B1613" t="s">
        <v>384</v>
      </c>
      <c r="C1613" t="s">
        <v>58</v>
      </c>
      <c r="G1613" s="1" t="s">
        <v>187</v>
      </c>
      <c r="I1613" s="1" t="s">
        <v>70</v>
      </c>
      <c r="J1613">
        <v>9</v>
      </c>
      <c r="K1613" t="s">
        <v>60</v>
      </c>
      <c r="L1613">
        <v>6262</v>
      </c>
      <c r="S1613" s="87">
        <v>8.7219999999999995</v>
      </c>
      <c r="U1613" s="19">
        <v>0.45363425925925926</v>
      </c>
      <c r="V1613" s="20">
        <v>9.6813510000000005E-2</v>
      </c>
      <c r="W1613" s="1" t="s">
        <v>212</v>
      </c>
      <c r="AB1613" t="s">
        <v>85</v>
      </c>
      <c r="AC1613" t="str">
        <f t="shared" si="25"/>
        <v>A2-9RT-C3</v>
      </c>
      <c r="AF1613" t="s">
        <v>392</v>
      </c>
    </row>
    <row r="1614" spans="1:32" x14ac:dyDescent="0.25">
      <c r="A1614">
        <v>61</v>
      </c>
      <c r="B1614" t="s">
        <v>384</v>
      </c>
      <c r="C1614" t="s">
        <v>58</v>
      </c>
      <c r="G1614" s="1" t="s">
        <v>187</v>
      </c>
      <c r="I1614" s="1" t="s">
        <v>70</v>
      </c>
      <c r="J1614">
        <v>9</v>
      </c>
      <c r="K1614" t="s">
        <v>60</v>
      </c>
      <c r="L1614">
        <v>6262</v>
      </c>
      <c r="S1614" s="87">
        <v>6.1420000000000003</v>
      </c>
      <c r="U1614" s="19">
        <v>0.45546296296296296</v>
      </c>
      <c r="V1614" s="20">
        <v>9.0934639999999997E-2</v>
      </c>
      <c r="W1614" s="1" t="s">
        <v>212</v>
      </c>
      <c r="AB1614" t="s">
        <v>85</v>
      </c>
      <c r="AC1614" t="str">
        <f t="shared" si="25"/>
        <v>A2-9RT-F6</v>
      </c>
      <c r="AF1614" t="s">
        <v>382</v>
      </c>
    </row>
    <row r="1615" spans="1:32" x14ac:dyDescent="0.25">
      <c r="A1615">
        <v>62</v>
      </c>
      <c r="B1615" t="s">
        <v>384</v>
      </c>
      <c r="C1615" t="s">
        <v>58</v>
      </c>
      <c r="G1615" s="1" t="s">
        <v>187</v>
      </c>
      <c r="I1615" s="1" t="s">
        <v>70</v>
      </c>
      <c r="J1615">
        <v>9</v>
      </c>
      <c r="K1615" t="s">
        <v>60</v>
      </c>
      <c r="L1615">
        <v>6262</v>
      </c>
      <c r="S1615" s="87">
        <v>5.1260000000000003</v>
      </c>
      <c r="U1615" s="19">
        <v>0.45636574074074071</v>
      </c>
      <c r="V1615" s="20">
        <v>6.2149749999999997E-2</v>
      </c>
      <c r="W1615" s="1" t="s">
        <v>212</v>
      </c>
      <c r="AB1615" t="s">
        <v>85</v>
      </c>
      <c r="AC1615" t="str">
        <f t="shared" si="25"/>
        <v>A2-9RT-H4</v>
      </c>
      <c r="AF1615" t="s">
        <v>140</v>
      </c>
    </row>
    <row r="1616" spans="1:32" x14ac:dyDescent="0.25">
      <c r="A1616">
        <v>63</v>
      </c>
      <c r="B1616" t="s">
        <v>384</v>
      </c>
      <c r="C1616" t="s">
        <v>58</v>
      </c>
      <c r="G1616" s="1" t="s">
        <v>187</v>
      </c>
      <c r="I1616" s="1" t="s">
        <v>70</v>
      </c>
      <c r="J1616">
        <v>9</v>
      </c>
      <c r="K1616" t="s">
        <v>60</v>
      </c>
      <c r="L1616">
        <v>6262</v>
      </c>
      <c r="S1616" s="87">
        <v>7.359</v>
      </c>
      <c r="U1616" s="19">
        <v>0.45710648148148153</v>
      </c>
      <c r="V1616">
        <v>0.1052681</v>
      </c>
      <c r="W1616" s="1" t="s">
        <v>212</v>
      </c>
      <c r="AB1616" t="s">
        <v>86</v>
      </c>
      <c r="AC1616" t="str">
        <f t="shared" si="25"/>
        <v>A2-9SO-H12</v>
      </c>
      <c r="AF1616" t="s">
        <v>153</v>
      </c>
    </row>
    <row r="1617" spans="1:32" x14ac:dyDescent="0.25">
      <c r="A1617">
        <v>64</v>
      </c>
      <c r="B1617" t="s">
        <v>384</v>
      </c>
      <c r="C1617" t="s">
        <v>58</v>
      </c>
      <c r="G1617" s="1" t="s">
        <v>187</v>
      </c>
      <c r="I1617" s="1" t="s">
        <v>70</v>
      </c>
      <c r="J1617">
        <v>9</v>
      </c>
      <c r="K1617" t="s">
        <v>60</v>
      </c>
      <c r="L1617">
        <v>6262</v>
      </c>
      <c r="S1617" s="87">
        <v>5.1959999999999997</v>
      </c>
      <c r="U1617" s="19">
        <v>0.45788194444444441</v>
      </c>
      <c r="V1617">
        <v>0.1244049</v>
      </c>
      <c r="W1617" s="1" t="s">
        <v>212</v>
      </c>
      <c r="AB1617" t="s">
        <v>86</v>
      </c>
      <c r="AC1617" t="str">
        <f t="shared" si="25"/>
        <v>A2-9SO-H9</v>
      </c>
      <c r="AF1617" t="s">
        <v>378</v>
      </c>
    </row>
    <row r="1618" spans="1:32" x14ac:dyDescent="0.25">
      <c r="A1618">
        <v>65</v>
      </c>
      <c r="B1618" t="s">
        <v>384</v>
      </c>
      <c r="C1618" t="s">
        <v>58</v>
      </c>
      <c r="G1618" s="1" t="s">
        <v>187</v>
      </c>
      <c r="I1618" s="1" t="s">
        <v>70</v>
      </c>
      <c r="J1618">
        <v>9</v>
      </c>
      <c r="K1618" t="s">
        <v>60</v>
      </c>
      <c r="L1618">
        <v>6262</v>
      </c>
      <c r="S1618" s="87">
        <v>5.8280000000000003</v>
      </c>
      <c r="U1618" s="19">
        <v>0.45869212962962963</v>
      </c>
      <c r="V1618">
        <v>1.117494</v>
      </c>
      <c r="W1618" s="1" t="s">
        <v>212</v>
      </c>
      <c r="AB1618" t="s">
        <v>85</v>
      </c>
      <c r="AC1618" t="str">
        <f t="shared" si="25"/>
        <v>A2-9RT-F9</v>
      </c>
      <c r="AF1618" t="s">
        <v>240</v>
      </c>
    </row>
    <row r="1619" spans="1:32" x14ac:dyDescent="0.25">
      <c r="A1619">
        <v>66</v>
      </c>
      <c r="B1619" t="s">
        <v>384</v>
      </c>
      <c r="C1619" t="s">
        <v>58</v>
      </c>
      <c r="G1619" s="1" t="s">
        <v>187</v>
      </c>
      <c r="I1619" s="1" t="s">
        <v>70</v>
      </c>
      <c r="J1619">
        <v>9</v>
      </c>
      <c r="K1619" t="s">
        <v>60</v>
      </c>
      <c r="L1619">
        <v>6262</v>
      </c>
      <c r="S1619" s="87">
        <v>4.093</v>
      </c>
      <c r="U1619" s="19">
        <v>0.45973379629629635</v>
      </c>
      <c r="V1619" s="20">
        <v>7.782994E-2</v>
      </c>
      <c r="W1619" s="1" t="s">
        <v>212</v>
      </c>
      <c r="AB1619" t="s">
        <v>85</v>
      </c>
      <c r="AC1619" t="str">
        <f t="shared" si="25"/>
        <v>A2-9RT-B9</v>
      </c>
      <c r="AF1619" t="s">
        <v>125</v>
      </c>
    </row>
    <row r="1620" spans="1:32" x14ac:dyDescent="0.25">
      <c r="A1620">
        <v>67</v>
      </c>
      <c r="B1620" t="s">
        <v>384</v>
      </c>
      <c r="C1620" t="s">
        <v>58</v>
      </c>
      <c r="G1620" s="1" t="s">
        <v>187</v>
      </c>
      <c r="I1620" s="1" t="s">
        <v>70</v>
      </c>
      <c r="J1620">
        <v>9</v>
      </c>
      <c r="K1620" t="s">
        <v>60</v>
      </c>
      <c r="L1620">
        <v>6262</v>
      </c>
      <c r="S1620" s="87">
        <v>6.2629999999999999</v>
      </c>
      <c r="U1620" s="19">
        <v>0.46069444444444446</v>
      </c>
      <c r="V1620">
        <v>0.9872611</v>
      </c>
      <c r="W1620" s="1" t="s">
        <v>212</v>
      </c>
      <c r="AB1620" t="s">
        <v>86</v>
      </c>
      <c r="AC1620" t="str">
        <f t="shared" si="25"/>
        <v>A2-9SO-D2</v>
      </c>
      <c r="AF1620" t="s">
        <v>172</v>
      </c>
    </row>
    <row r="1621" spans="1:32" x14ac:dyDescent="0.25">
      <c r="A1621">
        <v>68</v>
      </c>
      <c r="B1621" t="s">
        <v>384</v>
      </c>
      <c r="C1621" t="s">
        <v>58</v>
      </c>
      <c r="G1621" s="1" t="s">
        <v>187</v>
      </c>
      <c r="I1621" s="1" t="s">
        <v>70</v>
      </c>
      <c r="J1621">
        <v>9</v>
      </c>
      <c r="K1621" t="s">
        <v>60</v>
      </c>
      <c r="L1621">
        <v>6262</v>
      </c>
      <c r="S1621" s="87">
        <v>5.2160000000000002</v>
      </c>
      <c r="U1621" s="19">
        <v>0.46166666666666667</v>
      </c>
      <c r="V1621">
        <v>0.23556270000000001</v>
      </c>
      <c r="W1621" s="1" t="s">
        <v>212</v>
      </c>
      <c r="AB1621" t="s">
        <v>86</v>
      </c>
      <c r="AC1621" t="str">
        <f t="shared" si="25"/>
        <v>A2-9SO-E2</v>
      </c>
      <c r="AF1621" t="s">
        <v>178</v>
      </c>
    </row>
    <row r="1622" spans="1:32" x14ac:dyDescent="0.25">
      <c r="A1622">
        <v>69</v>
      </c>
      <c r="B1622" t="s">
        <v>384</v>
      </c>
      <c r="C1622" t="s">
        <v>58</v>
      </c>
      <c r="G1622" s="1" t="s">
        <v>187</v>
      </c>
      <c r="I1622" s="1" t="s">
        <v>70</v>
      </c>
      <c r="J1622">
        <v>9</v>
      </c>
      <c r="K1622" t="s">
        <v>60</v>
      </c>
      <c r="L1622">
        <v>6262</v>
      </c>
      <c r="S1622" s="87">
        <v>6.9880000000000004</v>
      </c>
      <c r="U1622" s="19">
        <v>0.46249999999999997</v>
      </c>
      <c r="V1622">
        <v>0.51297680000000001</v>
      </c>
      <c r="W1622" s="1" t="s">
        <v>212</v>
      </c>
      <c r="AB1622" t="s">
        <v>85</v>
      </c>
      <c r="AC1622" t="str">
        <f t="shared" si="25"/>
        <v>A2-9RT-G5</v>
      </c>
      <c r="AF1622" t="s">
        <v>428</v>
      </c>
    </row>
    <row r="1623" spans="1:32" x14ac:dyDescent="0.25">
      <c r="A1623">
        <v>70</v>
      </c>
      <c r="B1623" t="s">
        <v>384</v>
      </c>
      <c r="C1623" t="s">
        <v>58</v>
      </c>
      <c r="G1623" s="1" t="s">
        <v>187</v>
      </c>
      <c r="I1623" s="1" t="s">
        <v>70</v>
      </c>
      <c r="J1623">
        <v>9</v>
      </c>
      <c r="K1623" t="s">
        <v>60</v>
      </c>
      <c r="L1623">
        <v>6262</v>
      </c>
      <c r="S1623" s="87">
        <v>4.9649999999999999</v>
      </c>
      <c r="U1623" s="19">
        <v>0.46340277777777777</v>
      </c>
      <c r="V1623" s="20">
        <v>5.8423179999999998E-2</v>
      </c>
      <c r="W1623" s="1" t="s">
        <v>212</v>
      </c>
      <c r="AB1623" t="s">
        <v>85</v>
      </c>
      <c r="AC1623" t="str">
        <f t="shared" si="25"/>
        <v>A2-9RT-C9</v>
      </c>
      <c r="AF1623" t="s">
        <v>176</v>
      </c>
    </row>
    <row r="1624" spans="1:32" x14ac:dyDescent="0.25">
      <c r="A1624">
        <v>71</v>
      </c>
      <c r="B1624" t="s">
        <v>384</v>
      </c>
      <c r="C1624" t="s">
        <v>58</v>
      </c>
      <c r="G1624" s="1" t="s">
        <v>187</v>
      </c>
      <c r="I1624" s="1" t="s">
        <v>70</v>
      </c>
      <c r="J1624">
        <v>9</v>
      </c>
      <c r="K1624" t="s">
        <v>60</v>
      </c>
      <c r="L1624">
        <v>6262</v>
      </c>
      <c r="S1624" s="87">
        <v>6.9420000000000002</v>
      </c>
      <c r="U1624" s="19">
        <v>0.46429398148148149</v>
      </c>
      <c r="V1624">
        <v>9.64671E-2</v>
      </c>
      <c r="W1624" s="1" t="s">
        <v>212</v>
      </c>
      <c r="AB1624" t="s">
        <v>86</v>
      </c>
      <c r="AC1624" t="str">
        <f t="shared" si="25"/>
        <v>A2-9SO-D1</v>
      </c>
      <c r="AF1624" t="s">
        <v>379</v>
      </c>
    </row>
    <row r="1625" spans="1:32" x14ac:dyDescent="0.25">
      <c r="A1625">
        <v>72</v>
      </c>
      <c r="B1625" t="s">
        <v>384</v>
      </c>
      <c r="C1625" t="s">
        <v>58</v>
      </c>
      <c r="G1625" s="1" t="s">
        <v>187</v>
      </c>
      <c r="I1625" s="1" t="s">
        <v>70</v>
      </c>
      <c r="J1625">
        <v>9</v>
      </c>
      <c r="K1625" t="s">
        <v>60</v>
      </c>
      <c r="L1625">
        <v>6262</v>
      </c>
      <c r="S1625" s="87">
        <v>1.736</v>
      </c>
      <c r="U1625" s="19">
        <v>0.46504629629629629</v>
      </c>
      <c r="V1625" s="20">
        <v>1.7879260000000001E-2</v>
      </c>
      <c r="W1625" s="1" t="s">
        <v>212</v>
      </c>
      <c r="AB1625" t="s">
        <v>85</v>
      </c>
      <c r="AC1625" t="str">
        <f t="shared" si="25"/>
        <v>A2-9RT-F11</v>
      </c>
      <c r="AF1625" t="s">
        <v>158</v>
      </c>
    </row>
    <row r="1626" spans="1:32" x14ac:dyDescent="0.25">
      <c r="A1626">
        <v>73</v>
      </c>
      <c r="B1626" t="s">
        <v>384</v>
      </c>
      <c r="C1626" t="s">
        <v>59</v>
      </c>
      <c r="G1626" s="1" t="s">
        <v>87</v>
      </c>
      <c r="I1626" s="1" t="s">
        <v>70</v>
      </c>
      <c r="J1626">
        <v>24</v>
      </c>
      <c r="K1626" t="s">
        <v>60</v>
      </c>
      <c r="L1626">
        <v>6262</v>
      </c>
      <c r="S1626" s="87">
        <v>5.0460000000000003</v>
      </c>
      <c r="U1626" s="19">
        <v>0.46593749999999995</v>
      </c>
      <c r="V1626">
        <v>0.2520657</v>
      </c>
      <c r="W1626" s="1" t="s">
        <v>212</v>
      </c>
      <c r="AB1626" t="s">
        <v>85</v>
      </c>
      <c r="AC1626" t="str">
        <f t="shared" si="25"/>
        <v>A2-9RT-G1</v>
      </c>
      <c r="AF1626" t="s">
        <v>381</v>
      </c>
    </row>
    <row r="1627" spans="1:32" x14ac:dyDescent="0.25">
      <c r="A1627">
        <v>74</v>
      </c>
      <c r="B1627" t="s">
        <v>384</v>
      </c>
      <c r="C1627" t="s">
        <v>59</v>
      </c>
      <c r="G1627" s="1" t="s">
        <v>87</v>
      </c>
      <c r="I1627" s="1" t="s">
        <v>70</v>
      </c>
      <c r="J1627">
        <v>24</v>
      </c>
      <c r="K1627" t="s">
        <v>60</v>
      </c>
      <c r="L1627">
        <v>6262</v>
      </c>
      <c r="S1627" s="87">
        <v>7.5359999999999996</v>
      </c>
      <c r="U1627" s="19">
        <v>0.46684027777777781</v>
      </c>
      <c r="V1627">
        <v>1.203004</v>
      </c>
      <c r="W1627" s="1" t="s">
        <v>212</v>
      </c>
      <c r="AB1627" t="s">
        <v>86</v>
      </c>
      <c r="AC1627" t="str">
        <f t="shared" si="25"/>
        <v>A2-9SO-F3</v>
      </c>
      <c r="AF1627" t="s">
        <v>241</v>
      </c>
    </row>
    <row r="1628" spans="1:32" x14ac:dyDescent="0.25">
      <c r="A1628">
        <v>75</v>
      </c>
      <c r="B1628" t="s">
        <v>384</v>
      </c>
      <c r="C1628" t="s">
        <v>59</v>
      </c>
      <c r="G1628" s="1" t="s">
        <v>87</v>
      </c>
      <c r="I1628" s="1" t="s">
        <v>70</v>
      </c>
      <c r="J1628">
        <v>24</v>
      </c>
      <c r="K1628" t="s">
        <v>60</v>
      </c>
      <c r="L1628">
        <v>6262</v>
      </c>
      <c r="S1628" s="87">
        <v>5.4489999999999998</v>
      </c>
      <c r="U1628" s="19">
        <v>0.46784722222222225</v>
      </c>
      <c r="V1628">
        <v>0.84870480000000004</v>
      </c>
      <c r="W1628" s="1" t="s">
        <v>212</v>
      </c>
      <c r="AB1628" t="s">
        <v>85</v>
      </c>
      <c r="AC1628" t="str">
        <f t="shared" si="25"/>
        <v>A2-9RT-B5</v>
      </c>
      <c r="AF1628" t="s">
        <v>163</v>
      </c>
    </row>
    <row r="1629" spans="1:32" x14ac:dyDescent="0.25">
      <c r="A1629">
        <v>76</v>
      </c>
      <c r="B1629" t="s">
        <v>384</v>
      </c>
      <c r="C1629" t="s">
        <v>699</v>
      </c>
      <c r="G1629" s="1" t="s">
        <v>187</v>
      </c>
      <c r="I1629" s="1" t="s">
        <v>70</v>
      </c>
      <c r="J1629">
        <v>9</v>
      </c>
      <c r="K1629" t="s">
        <v>60</v>
      </c>
      <c r="L1629">
        <v>6262</v>
      </c>
      <c r="W1629" s="1" t="s">
        <v>212</v>
      </c>
    </row>
    <row r="1630" spans="1:32" x14ac:dyDescent="0.25">
      <c r="A1630">
        <v>77</v>
      </c>
      <c r="B1630" t="s">
        <v>384</v>
      </c>
      <c r="C1630" t="s">
        <v>699</v>
      </c>
      <c r="G1630" s="1" t="s">
        <v>187</v>
      </c>
      <c r="I1630" s="1" t="s">
        <v>70</v>
      </c>
      <c r="J1630">
        <v>9</v>
      </c>
      <c r="K1630" t="s">
        <v>60</v>
      </c>
      <c r="L1630">
        <v>6262</v>
      </c>
      <c r="T1630" s="63">
        <v>0.52152777777777781</v>
      </c>
      <c r="U1630" s="19">
        <v>0.46886574074074078</v>
      </c>
      <c r="V1630" s="20">
        <v>1.257168E-2</v>
      </c>
      <c r="W1630" s="1" t="s">
        <v>212</v>
      </c>
    </row>
    <row r="1631" spans="1:32" x14ac:dyDescent="0.25">
      <c r="A1631">
        <v>51</v>
      </c>
      <c r="B1631" t="s">
        <v>89</v>
      </c>
      <c r="C1631" t="s">
        <v>58</v>
      </c>
      <c r="G1631" s="1" t="s">
        <v>187</v>
      </c>
      <c r="I1631" s="1" t="s">
        <v>70</v>
      </c>
      <c r="J1631">
        <v>9</v>
      </c>
      <c r="K1631" t="s">
        <v>60</v>
      </c>
      <c r="L1631">
        <v>7000</v>
      </c>
      <c r="S1631" s="87">
        <v>7.5780000000000003</v>
      </c>
      <c r="T1631" s="63">
        <v>0.51388888888888895</v>
      </c>
      <c r="U1631" s="19">
        <v>0.44604166666666667</v>
      </c>
      <c r="V1631">
        <v>0.1174973</v>
      </c>
      <c r="W1631" s="1" t="s">
        <v>212</v>
      </c>
      <c r="AB1631" t="s">
        <v>85</v>
      </c>
      <c r="AC1631" t="str">
        <f>"A2-9"&amp;AB1631&amp;"-"&amp;AF1631</f>
        <v>A2-9RT-E11</v>
      </c>
      <c r="AF1631" t="s">
        <v>429</v>
      </c>
    </row>
    <row r="1632" spans="1:32" x14ac:dyDescent="0.25">
      <c r="A1632">
        <v>52</v>
      </c>
      <c r="B1632" t="s">
        <v>89</v>
      </c>
      <c r="C1632" t="s">
        <v>58</v>
      </c>
      <c r="G1632" s="1" t="s">
        <v>187</v>
      </c>
      <c r="I1632" s="1" t="s">
        <v>70</v>
      </c>
      <c r="J1632">
        <v>9</v>
      </c>
      <c r="K1632" t="s">
        <v>60</v>
      </c>
      <c r="L1632">
        <v>7000</v>
      </c>
      <c r="S1632" s="87">
        <v>6.9889999999999999</v>
      </c>
      <c r="U1632" s="19">
        <v>0.44687499999999997</v>
      </c>
      <c r="V1632" s="20">
        <v>5.6522969999999999E-2</v>
      </c>
      <c r="W1632" s="1" t="s">
        <v>212</v>
      </c>
      <c r="AB1632" t="s">
        <v>85</v>
      </c>
      <c r="AC1632" t="str">
        <f t="shared" ref="AC1632:AC1654" si="26">"A2-9"&amp;AB1632&amp;"-"&amp;AF1632</f>
        <v>A2-9RT-D12</v>
      </c>
      <c r="AF1632" t="s">
        <v>162</v>
      </c>
    </row>
    <row r="1633" spans="1:32" x14ac:dyDescent="0.25">
      <c r="A1633">
        <v>53</v>
      </c>
      <c r="B1633" t="s">
        <v>89</v>
      </c>
      <c r="C1633" t="s">
        <v>58</v>
      </c>
      <c r="G1633" s="1" t="s">
        <v>187</v>
      </c>
      <c r="I1633" s="1" t="s">
        <v>70</v>
      </c>
      <c r="J1633">
        <v>9</v>
      </c>
      <c r="K1633" t="s">
        <v>60</v>
      </c>
      <c r="L1633">
        <v>7000</v>
      </c>
      <c r="S1633" s="87">
        <v>8.3729999999999993</v>
      </c>
      <c r="U1633" s="19">
        <v>0.44778935185185187</v>
      </c>
      <c r="V1633" s="20">
        <v>3.9479239999999999E-2</v>
      </c>
      <c r="W1633" s="1" t="s">
        <v>212</v>
      </c>
      <c r="AB1633" t="s">
        <v>85</v>
      </c>
      <c r="AC1633" t="str">
        <f t="shared" si="26"/>
        <v>A2-9RT-A1</v>
      </c>
      <c r="AF1633" s="89" t="s">
        <v>247</v>
      </c>
    </row>
    <row r="1634" spans="1:32" x14ac:dyDescent="0.25">
      <c r="A1634">
        <v>54</v>
      </c>
      <c r="B1634" t="s">
        <v>89</v>
      </c>
      <c r="C1634" t="s">
        <v>58</v>
      </c>
      <c r="G1634" s="1" t="s">
        <v>187</v>
      </c>
      <c r="I1634" s="1" t="s">
        <v>70</v>
      </c>
      <c r="J1634">
        <v>9</v>
      </c>
      <c r="K1634" t="s">
        <v>60</v>
      </c>
      <c r="L1634">
        <v>7000</v>
      </c>
      <c r="S1634" s="87">
        <v>3.165</v>
      </c>
      <c r="U1634" s="19">
        <v>0.44856481481481486</v>
      </c>
      <c r="V1634">
        <v>1.1658399999999999E-2</v>
      </c>
      <c r="W1634" s="1" t="s">
        <v>212</v>
      </c>
      <c r="AB1634" t="s">
        <v>86</v>
      </c>
      <c r="AC1634" t="str">
        <f t="shared" si="26"/>
        <v>A2-9SO-F5</v>
      </c>
      <c r="AF1634" t="s">
        <v>250</v>
      </c>
    </row>
    <row r="1635" spans="1:32" x14ac:dyDescent="0.25">
      <c r="A1635">
        <v>55</v>
      </c>
      <c r="B1635" t="s">
        <v>89</v>
      </c>
      <c r="C1635" t="s">
        <v>58</v>
      </c>
      <c r="G1635" s="1" t="s">
        <v>187</v>
      </c>
      <c r="I1635" s="1" t="s">
        <v>70</v>
      </c>
      <c r="J1635">
        <v>9</v>
      </c>
      <c r="K1635" t="s">
        <v>60</v>
      </c>
      <c r="L1635">
        <v>7000</v>
      </c>
      <c r="S1635" s="87">
        <v>9.5709999999999997</v>
      </c>
      <c r="U1635" s="19">
        <v>0.44930555555555557</v>
      </c>
      <c r="V1635">
        <v>0.81870849999999995</v>
      </c>
      <c r="W1635" s="1" t="s">
        <v>212</v>
      </c>
      <c r="AB1635" t="s">
        <v>86</v>
      </c>
      <c r="AC1635" t="str">
        <f t="shared" si="26"/>
        <v>A2-9SO-H6</v>
      </c>
      <c r="AF1635" t="s">
        <v>143</v>
      </c>
    </row>
    <row r="1636" spans="1:32" x14ac:dyDescent="0.25">
      <c r="A1636">
        <v>56</v>
      </c>
      <c r="B1636" t="s">
        <v>89</v>
      </c>
      <c r="C1636" t="s">
        <v>58</v>
      </c>
      <c r="G1636" s="1" t="s">
        <v>187</v>
      </c>
      <c r="I1636" s="1" t="s">
        <v>70</v>
      </c>
      <c r="J1636">
        <v>9</v>
      </c>
      <c r="K1636" t="s">
        <v>60</v>
      </c>
      <c r="L1636">
        <v>7000</v>
      </c>
      <c r="S1636" s="87">
        <v>2.605</v>
      </c>
      <c r="U1636" s="19">
        <v>0.45019675925925928</v>
      </c>
      <c r="V1636" s="20">
        <v>9.0578080000000005E-3</v>
      </c>
      <c r="W1636" s="1" t="s">
        <v>212</v>
      </c>
      <c r="AB1636" t="s">
        <v>85</v>
      </c>
      <c r="AC1636" t="str">
        <f t="shared" si="26"/>
        <v>A2-9RT-H12</v>
      </c>
      <c r="AF1636" t="s">
        <v>153</v>
      </c>
    </row>
    <row r="1637" spans="1:32" x14ac:dyDescent="0.25">
      <c r="A1637">
        <v>57</v>
      </c>
      <c r="B1637" t="s">
        <v>89</v>
      </c>
      <c r="C1637" t="s">
        <v>58</v>
      </c>
      <c r="G1637" s="1" t="s">
        <v>187</v>
      </c>
      <c r="I1637" s="1" t="s">
        <v>70</v>
      </c>
      <c r="J1637">
        <v>9</v>
      </c>
      <c r="K1637" t="s">
        <v>60</v>
      </c>
      <c r="L1637">
        <v>7000</v>
      </c>
      <c r="S1637" s="87">
        <v>6.2060000000000004</v>
      </c>
      <c r="U1637" s="19">
        <v>0.45109953703703703</v>
      </c>
      <c r="V1637" s="20">
        <v>8.6133290000000001E-2</v>
      </c>
      <c r="W1637" s="1" t="s">
        <v>212</v>
      </c>
      <c r="AB1637" t="s">
        <v>85</v>
      </c>
      <c r="AC1637" t="str">
        <f t="shared" si="26"/>
        <v>A2-9RT-E7</v>
      </c>
      <c r="AF1637" t="s">
        <v>131</v>
      </c>
    </row>
    <row r="1638" spans="1:32" x14ac:dyDescent="0.25">
      <c r="A1638">
        <v>58</v>
      </c>
      <c r="B1638" t="s">
        <v>89</v>
      </c>
      <c r="C1638" t="s">
        <v>58</v>
      </c>
      <c r="G1638" s="1" t="s">
        <v>187</v>
      </c>
      <c r="I1638" s="1" t="s">
        <v>70</v>
      </c>
      <c r="J1638">
        <v>9</v>
      </c>
      <c r="K1638" t="s">
        <v>60</v>
      </c>
      <c r="L1638">
        <v>7000</v>
      </c>
      <c r="S1638" s="87">
        <v>4.6920000000000002</v>
      </c>
      <c r="U1638" s="19">
        <v>0.45181712962962961</v>
      </c>
      <c r="V1638" s="20">
        <v>3.9451279999999998E-2</v>
      </c>
      <c r="W1638" s="1" t="s">
        <v>212</v>
      </c>
      <c r="AB1638" t="s">
        <v>86</v>
      </c>
      <c r="AC1638" t="str">
        <f t="shared" si="26"/>
        <v>A2-9SO-H5</v>
      </c>
      <c r="AF1638" t="s">
        <v>145</v>
      </c>
    </row>
    <row r="1639" spans="1:32" x14ac:dyDescent="0.25">
      <c r="A1639">
        <v>59</v>
      </c>
      <c r="B1639" t="s">
        <v>89</v>
      </c>
      <c r="C1639" t="s">
        <v>58</v>
      </c>
      <c r="G1639" s="1" t="s">
        <v>187</v>
      </c>
      <c r="I1639" s="1" t="s">
        <v>70</v>
      </c>
      <c r="J1639">
        <v>9</v>
      </c>
      <c r="K1639" t="s">
        <v>60</v>
      </c>
      <c r="L1639">
        <v>7000</v>
      </c>
      <c r="S1639" s="87">
        <v>3.1080000000000001</v>
      </c>
      <c r="U1639" s="19">
        <v>0.45271990740740736</v>
      </c>
      <c r="V1639">
        <v>0.43016559999999998</v>
      </c>
      <c r="W1639" s="1" t="s">
        <v>212</v>
      </c>
      <c r="AB1639" t="s">
        <v>85</v>
      </c>
      <c r="AC1639" t="str">
        <f t="shared" si="26"/>
        <v>A2-9RT-D5</v>
      </c>
      <c r="AF1639" t="s">
        <v>251</v>
      </c>
    </row>
    <row r="1640" spans="1:32" x14ac:dyDescent="0.25">
      <c r="A1640">
        <v>60</v>
      </c>
      <c r="B1640" t="s">
        <v>89</v>
      </c>
      <c r="C1640" t="s">
        <v>58</v>
      </c>
      <c r="G1640" s="1" t="s">
        <v>187</v>
      </c>
      <c r="I1640" s="1" t="s">
        <v>70</v>
      </c>
      <c r="J1640">
        <v>9</v>
      </c>
      <c r="K1640" t="s">
        <v>60</v>
      </c>
      <c r="L1640">
        <v>7000</v>
      </c>
      <c r="S1640" s="87">
        <v>5.5510000000000002</v>
      </c>
      <c r="U1640" s="19">
        <v>0.45363425925925926</v>
      </c>
      <c r="V1640" s="20">
        <v>3.3116010000000001E-2</v>
      </c>
      <c r="W1640" s="1" t="s">
        <v>212</v>
      </c>
      <c r="AB1640" t="s">
        <v>86</v>
      </c>
      <c r="AC1640" t="str">
        <f t="shared" si="26"/>
        <v>A2-9SO-A9</v>
      </c>
      <c r="AF1640" t="s">
        <v>133</v>
      </c>
    </row>
    <row r="1641" spans="1:32" x14ac:dyDescent="0.25">
      <c r="A1641">
        <v>61</v>
      </c>
      <c r="B1641" t="s">
        <v>89</v>
      </c>
      <c r="C1641" t="s">
        <v>58</v>
      </c>
      <c r="G1641" s="1" t="s">
        <v>187</v>
      </c>
      <c r="I1641" s="1" t="s">
        <v>70</v>
      </c>
      <c r="J1641">
        <v>9</v>
      </c>
      <c r="K1641" t="s">
        <v>60</v>
      </c>
      <c r="L1641">
        <v>7000</v>
      </c>
      <c r="S1641" s="87">
        <v>4.4669999999999996</v>
      </c>
      <c r="U1641" s="19">
        <v>0.45546296296296296</v>
      </c>
      <c r="V1641">
        <v>0.89781010000000006</v>
      </c>
      <c r="W1641" s="1" t="s">
        <v>212</v>
      </c>
      <c r="AB1641" t="s">
        <v>85</v>
      </c>
      <c r="AC1641" t="str">
        <f t="shared" si="26"/>
        <v>A2-9RT-A8</v>
      </c>
      <c r="AF1641" t="s">
        <v>166</v>
      </c>
    </row>
    <row r="1642" spans="1:32" x14ac:dyDescent="0.25">
      <c r="A1642">
        <v>62</v>
      </c>
      <c r="B1642" t="s">
        <v>89</v>
      </c>
      <c r="C1642" t="s">
        <v>58</v>
      </c>
      <c r="G1642" s="1" t="s">
        <v>187</v>
      </c>
      <c r="I1642" s="1" t="s">
        <v>70</v>
      </c>
      <c r="J1642">
        <v>9</v>
      </c>
      <c r="K1642" t="s">
        <v>60</v>
      </c>
      <c r="L1642">
        <v>7000</v>
      </c>
      <c r="S1642" s="87">
        <v>5.7220000000000004</v>
      </c>
      <c r="U1642" s="19">
        <v>0.45636574074074071</v>
      </c>
      <c r="V1642" s="20">
        <v>5.4538589999999998E-2</v>
      </c>
      <c r="W1642" s="1" t="s">
        <v>212</v>
      </c>
      <c r="AB1642" t="s">
        <v>85</v>
      </c>
      <c r="AC1642" t="str">
        <f t="shared" si="26"/>
        <v>A2-9RT-H1</v>
      </c>
      <c r="AF1642" t="s">
        <v>239</v>
      </c>
    </row>
    <row r="1643" spans="1:32" x14ac:dyDescent="0.25">
      <c r="A1643">
        <v>63</v>
      </c>
      <c r="B1643" t="s">
        <v>89</v>
      </c>
      <c r="C1643" t="s">
        <v>58</v>
      </c>
      <c r="G1643" s="1" t="s">
        <v>187</v>
      </c>
      <c r="I1643" s="1" t="s">
        <v>70</v>
      </c>
      <c r="J1643">
        <v>9</v>
      </c>
      <c r="K1643" t="s">
        <v>60</v>
      </c>
      <c r="L1643">
        <v>7000</v>
      </c>
      <c r="S1643" s="87">
        <v>2.702</v>
      </c>
      <c r="U1643" s="19">
        <v>0.45710648148148153</v>
      </c>
      <c r="V1643" s="20">
        <v>9.3230889999999997E-3</v>
      </c>
      <c r="W1643" s="1" t="s">
        <v>212</v>
      </c>
      <c r="AB1643" t="s">
        <v>85</v>
      </c>
      <c r="AC1643" t="str">
        <f t="shared" si="26"/>
        <v>A2-9RT-H7</v>
      </c>
      <c r="AF1643" t="s">
        <v>377</v>
      </c>
    </row>
    <row r="1644" spans="1:32" x14ac:dyDescent="0.25">
      <c r="A1644">
        <v>64</v>
      </c>
      <c r="B1644" t="s">
        <v>89</v>
      </c>
      <c r="C1644" t="s">
        <v>58</v>
      </c>
      <c r="G1644" s="1" t="s">
        <v>187</v>
      </c>
      <c r="I1644" s="1" t="s">
        <v>70</v>
      </c>
      <c r="J1644">
        <v>9</v>
      </c>
      <c r="K1644" t="s">
        <v>60</v>
      </c>
      <c r="L1644">
        <v>7000</v>
      </c>
      <c r="S1644" s="87">
        <v>5.98</v>
      </c>
      <c r="U1644" s="19">
        <v>0.45788194444444441</v>
      </c>
      <c r="V1644" s="20">
        <v>7.0371829999999996E-2</v>
      </c>
      <c r="W1644" s="1" t="s">
        <v>212</v>
      </c>
      <c r="AB1644" t="s">
        <v>85</v>
      </c>
      <c r="AC1644" t="str">
        <f t="shared" si="26"/>
        <v>A2-9RT-C1</v>
      </c>
      <c r="AF1644" t="s">
        <v>146</v>
      </c>
    </row>
    <row r="1645" spans="1:32" x14ac:dyDescent="0.25">
      <c r="A1645">
        <v>65</v>
      </c>
      <c r="B1645" t="s">
        <v>89</v>
      </c>
      <c r="C1645" t="s">
        <v>58</v>
      </c>
      <c r="G1645" s="1" t="s">
        <v>187</v>
      </c>
      <c r="I1645" s="1" t="s">
        <v>70</v>
      </c>
      <c r="J1645">
        <v>9</v>
      </c>
      <c r="K1645" t="s">
        <v>60</v>
      </c>
      <c r="L1645">
        <v>7000</v>
      </c>
      <c r="S1645" s="87">
        <v>7.1420000000000003</v>
      </c>
      <c r="U1645" s="19">
        <v>0.45869212962962963</v>
      </c>
      <c r="V1645">
        <v>0.1145499</v>
      </c>
      <c r="W1645" s="1" t="s">
        <v>212</v>
      </c>
      <c r="AB1645" t="s">
        <v>86</v>
      </c>
      <c r="AC1645" t="str">
        <f t="shared" si="26"/>
        <v>A2-9SO-C3</v>
      </c>
      <c r="AF1645" t="s">
        <v>392</v>
      </c>
    </row>
    <row r="1646" spans="1:32" x14ac:dyDescent="0.25">
      <c r="A1646">
        <v>66</v>
      </c>
      <c r="B1646" t="s">
        <v>89</v>
      </c>
      <c r="C1646" t="s">
        <v>58</v>
      </c>
      <c r="G1646" s="1" t="s">
        <v>187</v>
      </c>
      <c r="I1646" s="1" t="s">
        <v>70</v>
      </c>
      <c r="J1646">
        <v>9</v>
      </c>
      <c r="K1646" t="s">
        <v>60</v>
      </c>
      <c r="L1646">
        <v>7000</v>
      </c>
      <c r="S1646" s="87">
        <v>3.8460000000000001</v>
      </c>
      <c r="U1646" s="19">
        <v>0.45973379629629635</v>
      </c>
      <c r="V1646" s="20">
        <v>9.9351670000000003E-2</v>
      </c>
      <c r="W1646" s="1" t="s">
        <v>212</v>
      </c>
      <c r="AB1646" t="s">
        <v>86</v>
      </c>
      <c r="AC1646" t="str">
        <f t="shared" si="26"/>
        <v>A2-9SO-B12</v>
      </c>
      <c r="AF1646" t="s">
        <v>132</v>
      </c>
    </row>
    <row r="1647" spans="1:32" x14ac:dyDescent="0.25">
      <c r="A1647">
        <v>67</v>
      </c>
      <c r="B1647" t="s">
        <v>89</v>
      </c>
      <c r="C1647" t="s">
        <v>58</v>
      </c>
      <c r="G1647" s="1" t="s">
        <v>187</v>
      </c>
      <c r="I1647" s="1" t="s">
        <v>70</v>
      </c>
      <c r="J1647">
        <v>9</v>
      </c>
      <c r="K1647" t="s">
        <v>60</v>
      </c>
      <c r="L1647">
        <v>7000</v>
      </c>
      <c r="S1647" s="87">
        <v>4.28</v>
      </c>
      <c r="U1647" s="19">
        <v>0.46069444444444446</v>
      </c>
      <c r="V1647">
        <v>0.39502120000000002</v>
      </c>
      <c r="W1647" s="1" t="s">
        <v>212</v>
      </c>
      <c r="AB1647" t="s">
        <v>86</v>
      </c>
      <c r="AC1647" t="str">
        <f t="shared" si="26"/>
        <v>A2-9SO-G12</v>
      </c>
      <c r="AF1647" t="s">
        <v>147</v>
      </c>
    </row>
    <row r="1648" spans="1:32" x14ac:dyDescent="0.25">
      <c r="A1648">
        <v>68</v>
      </c>
      <c r="B1648" t="s">
        <v>89</v>
      </c>
      <c r="C1648" t="s">
        <v>58</v>
      </c>
      <c r="G1648" s="1" t="s">
        <v>187</v>
      </c>
      <c r="I1648" s="1" t="s">
        <v>70</v>
      </c>
      <c r="J1648">
        <v>9</v>
      </c>
      <c r="K1648" t="s">
        <v>60</v>
      </c>
      <c r="L1648">
        <v>7000</v>
      </c>
      <c r="S1648" s="87">
        <v>7.7489999999999997</v>
      </c>
      <c r="U1648" s="19">
        <v>0.46166666666666667</v>
      </c>
      <c r="V1648">
        <v>0.10963820000000001</v>
      </c>
      <c r="W1648" s="1" t="s">
        <v>212</v>
      </c>
      <c r="AB1648" t="s">
        <v>85</v>
      </c>
      <c r="AC1648" t="str">
        <f t="shared" si="26"/>
        <v>A2-9RT-C4</v>
      </c>
      <c r="AF1648" t="s">
        <v>161</v>
      </c>
    </row>
    <row r="1649" spans="1:32" x14ac:dyDescent="0.25">
      <c r="A1649">
        <v>69</v>
      </c>
      <c r="B1649" t="s">
        <v>89</v>
      </c>
      <c r="C1649" t="s">
        <v>58</v>
      </c>
      <c r="G1649" s="1" t="s">
        <v>187</v>
      </c>
      <c r="I1649" s="1" t="s">
        <v>70</v>
      </c>
      <c r="J1649">
        <v>9</v>
      </c>
      <c r="K1649" t="s">
        <v>60</v>
      </c>
      <c r="L1649">
        <v>7000</v>
      </c>
      <c r="S1649" s="87">
        <v>4.476</v>
      </c>
      <c r="U1649" s="19">
        <v>0.46249999999999997</v>
      </c>
      <c r="V1649" s="20">
        <v>7.2324630000000001E-2</v>
      </c>
      <c r="W1649" s="1" t="s">
        <v>212</v>
      </c>
      <c r="AB1649" t="s">
        <v>85</v>
      </c>
      <c r="AC1649" t="str">
        <f t="shared" si="26"/>
        <v>A2-9RT-H2</v>
      </c>
      <c r="AF1649" t="s">
        <v>122</v>
      </c>
    </row>
    <row r="1650" spans="1:32" x14ac:dyDescent="0.25">
      <c r="A1650">
        <v>70</v>
      </c>
      <c r="B1650" t="s">
        <v>89</v>
      </c>
      <c r="C1650" t="s">
        <v>58</v>
      </c>
      <c r="G1650" s="1" t="s">
        <v>187</v>
      </c>
      <c r="I1650" s="1" t="s">
        <v>70</v>
      </c>
      <c r="J1650">
        <v>9</v>
      </c>
      <c r="K1650" t="s">
        <v>60</v>
      </c>
      <c r="L1650">
        <v>7000</v>
      </c>
      <c r="S1650" s="87">
        <v>2.1349999999999998</v>
      </c>
      <c r="U1650" s="19">
        <v>0.46340277777777777</v>
      </c>
      <c r="V1650">
        <v>0.230986</v>
      </c>
      <c r="W1650" s="1" t="s">
        <v>212</v>
      </c>
      <c r="AB1650" t="s">
        <v>85</v>
      </c>
      <c r="AC1650" t="str">
        <f t="shared" si="26"/>
        <v>A2-9RT-G12</v>
      </c>
      <c r="AF1650" t="s">
        <v>147</v>
      </c>
    </row>
    <row r="1651" spans="1:32" x14ac:dyDescent="0.25">
      <c r="A1651">
        <v>71</v>
      </c>
      <c r="B1651" t="s">
        <v>89</v>
      </c>
      <c r="C1651" t="s">
        <v>58</v>
      </c>
      <c r="G1651" s="1" t="s">
        <v>187</v>
      </c>
      <c r="I1651" s="1" t="s">
        <v>70</v>
      </c>
      <c r="J1651">
        <v>9</v>
      </c>
      <c r="K1651" t="s">
        <v>60</v>
      </c>
      <c r="L1651">
        <v>7000</v>
      </c>
      <c r="S1651" s="87">
        <v>2.8079999999999998</v>
      </c>
      <c r="U1651" s="19">
        <v>0.46429398148148149</v>
      </c>
      <c r="V1651" s="20">
        <v>4.6404639999999997E-2</v>
      </c>
      <c r="W1651" s="1" t="s">
        <v>212</v>
      </c>
      <c r="AB1651" t="s">
        <v>85</v>
      </c>
      <c r="AC1651" t="str">
        <f t="shared" si="26"/>
        <v>A2-9RT-F1</v>
      </c>
      <c r="AF1651" t="s">
        <v>157</v>
      </c>
    </row>
    <row r="1652" spans="1:32" x14ac:dyDescent="0.25">
      <c r="A1652">
        <v>72</v>
      </c>
      <c r="B1652" t="s">
        <v>89</v>
      </c>
      <c r="C1652" t="s">
        <v>58</v>
      </c>
      <c r="G1652" s="1" t="s">
        <v>187</v>
      </c>
      <c r="I1652" s="1" t="s">
        <v>70</v>
      </c>
      <c r="J1652">
        <v>9</v>
      </c>
      <c r="K1652" t="s">
        <v>60</v>
      </c>
      <c r="L1652">
        <v>7000</v>
      </c>
      <c r="S1652" s="87">
        <v>4.67</v>
      </c>
      <c r="U1652" s="19">
        <v>0.46504629629629629</v>
      </c>
      <c r="V1652">
        <v>0.41907420000000001</v>
      </c>
      <c r="W1652" s="1" t="s">
        <v>212</v>
      </c>
      <c r="AB1652" t="s">
        <v>86</v>
      </c>
      <c r="AC1652" t="str">
        <f t="shared" si="26"/>
        <v>A2-9SO-E9</v>
      </c>
      <c r="AF1652" t="s">
        <v>167</v>
      </c>
    </row>
    <row r="1653" spans="1:32" x14ac:dyDescent="0.25">
      <c r="A1653">
        <v>73</v>
      </c>
      <c r="B1653" t="s">
        <v>89</v>
      </c>
      <c r="C1653" t="s">
        <v>59</v>
      </c>
      <c r="G1653" s="1" t="s">
        <v>87</v>
      </c>
      <c r="I1653" s="1" t="s">
        <v>70</v>
      </c>
      <c r="J1653">
        <v>24</v>
      </c>
      <c r="K1653" t="s">
        <v>60</v>
      </c>
      <c r="L1653">
        <v>7000</v>
      </c>
      <c r="S1653" s="87">
        <v>6.6849999999999996</v>
      </c>
      <c r="U1653" s="19">
        <v>0.46593749999999995</v>
      </c>
      <c r="V1653">
        <v>0.67463059999999997</v>
      </c>
      <c r="W1653" s="1" t="s">
        <v>212</v>
      </c>
      <c r="AB1653" t="s">
        <v>85</v>
      </c>
      <c r="AC1653" t="str">
        <f t="shared" si="26"/>
        <v>A2-9RT-G6</v>
      </c>
      <c r="AF1653" t="s">
        <v>235</v>
      </c>
    </row>
    <row r="1654" spans="1:32" x14ac:dyDescent="0.25">
      <c r="A1654">
        <v>74</v>
      </c>
      <c r="B1654" t="s">
        <v>89</v>
      </c>
      <c r="C1654" t="s">
        <v>59</v>
      </c>
      <c r="G1654" s="1" t="s">
        <v>87</v>
      </c>
      <c r="I1654" s="1" t="s">
        <v>70</v>
      </c>
      <c r="J1654">
        <v>24</v>
      </c>
      <c r="K1654" t="s">
        <v>60</v>
      </c>
      <c r="L1654">
        <v>7000</v>
      </c>
      <c r="S1654" s="87">
        <v>7.4770000000000003</v>
      </c>
      <c r="U1654" s="19">
        <v>0.46684027777777781</v>
      </c>
      <c r="V1654" s="20">
        <v>7.0690069999999994E-2</v>
      </c>
      <c r="W1654" s="1" t="s">
        <v>212</v>
      </c>
      <c r="AB1654" t="s">
        <v>85</v>
      </c>
      <c r="AC1654" t="str">
        <f t="shared" si="26"/>
        <v>A2-9RT-B2</v>
      </c>
      <c r="AF1654" t="s">
        <v>142</v>
      </c>
    </row>
    <row r="1655" spans="1:32" x14ac:dyDescent="0.25">
      <c r="A1655">
        <v>75</v>
      </c>
      <c r="B1655" t="s">
        <v>89</v>
      </c>
      <c r="C1655" t="s">
        <v>58</v>
      </c>
      <c r="G1655" s="1" t="s">
        <v>187</v>
      </c>
      <c r="I1655" s="1" t="s">
        <v>70</v>
      </c>
      <c r="J1655">
        <v>9</v>
      </c>
      <c r="K1655" t="s">
        <v>60</v>
      </c>
      <c r="L1655">
        <v>7000</v>
      </c>
      <c r="S1655" s="87">
        <v>3.2719999999999998</v>
      </c>
      <c r="U1655" s="19">
        <v>0.46784722222222225</v>
      </c>
      <c r="V1655" s="20">
        <v>7.2633810000000002E-3</v>
      </c>
      <c r="W1655" s="1" t="s">
        <v>212</v>
      </c>
      <c r="AB1655" t="s">
        <v>85</v>
      </c>
      <c r="AC1655" t="str">
        <f>"A2-9"&amp;AB1655&amp;"-"&amp;AF1655</f>
        <v>A2-9RT-B10</v>
      </c>
      <c r="AF1655" t="s">
        <v>154</v>
      </c>
    </row>
    <row r="1656" spans="1:32" x14ac:dyDescent="0.25">
      <c r="A1656">
        <v>76</v>
      </c>
      <c r="B1656" t="s">
        <v>89</v>
      </c>
      <c r="C1656" t="s">
        <v>699</v>
      </c>
      <c r="G1656" s="1" t="s">
        <v>187</v>
      </c>
      <c r="I1656" s="1" t="s">
        <v>70</v>
      </c>
      <c r="J1656">
        <v>9</v>
      </c>
      <c r="K1656" t="s">
        <v>60</v>
      </c>
      <c r="L1656">
        <v>7000</v>
      </c>
      <c r="W1656" s="1" t="s">
        <v>212</v>
      </c>
    </row>
    <row r="1657" spans="1:32" x14ac:dyDescent="0.25">
      <c r="A1657">
        <v>77</v>
      </c>
      <c r="B1657" t="s">
        <v>89</v>
      </c>
      <c r="C1657" t="s">
        <v>699</v>
      </c>
      <c r="G1657" s="1" t="s">
        <v>187</v>
      </c>
      <c r="I1657" s="1" t="s">
        <v>70</v>
      </c>
      <c r="J1657">
        <v>9</v>
      </c>
      <c r="K1657" t="s">
        <v>60</v>
      </c>
      <c r="L1657">
        <v>7000</v>
      </c>
      <c r="T1657" s="63">
        <v>0.5180555555555556</v>
      </c>
      <c r="U1657" s="19">
        <v>0.46886574074074078</v>
      </c>
      <c r="V1657" s="20">
        <v>6.2113120000000001E-3</v>
      </c>
      <c r="W1657" s="1" t="s">
        <v>212</v>
      </c>
    </row>
    <row r="1658" spans="1:32" x14ac:dyDescent="0.25">
      <c r="A1658">
        <v>51</v>
      </c>
      <c r="B1658" t="s">
        <v>230</v>
      </c>
      <c r="C1658" t="s">
        <v>58</v>
      </c>
      <c r="G1658" s="1" t="s">
        <v>675</v>
      </c>
      <c r="I1658" s="1" t="s">
        <v>71</v>
      </c>
      <c r="J1658">
        <v>10</v>
      </c>
      <c r="K1658" t="s">
        <v>60</v>
      </c>
      <c r="L1658">
        <v>6262</v>
      </c>
      <c r="S1658" s="87">
        <v>3.0219999999999998</v>
      </c>
      <c r="T1658" s="63">
        <v>0.4861111111111111</v>
      </c>
      <c r="U1658" s="19">
        <v>0.32047453703703704</v>
      </c>
      <c r="V1658">
        <v>0.65574949999999999</v>
      </c>
      <c r="AB1658" t="s">
        <v>86</v>
      </c>
      <c r="AC1658" t="str">
        <f>"A20-10"&amp;AB1658&amp;"-"&amp;AF1658</f>
        <v>A20-10SO-H4</v>
      </c>
      <c r="AF1658" t="s">
        <v>140</v>
      </c>
    </row>
    <row r="1659" spans="1:32" x14ac:dyDescent="0.25">
      <c r="A1659">
        <v>52</v>
      </c>
      <c r="B1659" t="s">
        <v>230</v>
      </c>
      <c r="C1659" t="s">
        <v>58</v>
      </c>
      <c r="G1659" s="1" t="s">
        <v>675</v>
      </c>
      <c r="I1659" s="1" t="s">
        <v>71</v>
      </c>
      <c r="J1659">
        <v>10</v>
      </c>
      <c r="K1659" t="s">
        <v>60</v>
      </c>
      <c r="L1659">
        <v>6262</v>
      </c>
      <c r="S1659" s="87">
        <v>3.5630000000000002</v>
      </c>
      <c r="U1659" s="19">
        <v>0.32142361111111112</v>
      </c>
      <c r="V1659">
        <v>0.5947249</v>
      </c>
      <c r="AB1659" t="s">
        <v>85</v>
      </c>
      <c r="AC1659" t="str">
        <f>"A20-10"&amp;AB1659&amp;"-"&amp;AF1659</f>
        <v>A20-10RT-F4</v>
      </c>
      <c r="AF1659" t="s">
        <v>150</v>
      </c>
    </row>
    <row r="1660" spans="1:32" x14ac:dyDescent="0.25">
      <c r="A1660">
        <v>53</v>
      </c>
      <c r="B1660" t="s">
        <v>230</v>
      </c>
      <c r="C1660" t="s">
        <v>58</v>
      </c>
      <c r="G1660" s="1" t="s">
        <v>675</v>
      </c>
      <c r="I1660" s="1" t="s">
        <v>71</v>
      </c>
      <c r="J1660">
        <v>10</v>
      </c>
      <c r="K1660" t="s">
        <v>60</v>
      </c>
      <c r="L1660">
        <v>6262</v>
      </c>
      <c r="S1660" s="87">
        <v>4.5730000000000004</v>
      </c>
      <c r="U1660" s="19">
        <v>0.3222800925925926</v>
      </c>
      <c r="V1660">
        <v>1.5405660000000001</v>
      </c>
      <c r="AB1660" t="s">
        <v>86</v>
      </c>
      <c r="AC1660" t="str">
        <f t="shared" ref="AC1660:AC1682" si="27">"A20-10"&amp;AB1660&amp;"-"&amp;AF1660</f>
        <v>A20-10SO-C9</v>
      </c>
      <c r="AF1660" t="s">
        <v>176</v>
      </c>
    </row>
    <row r="1661" spans="1:32" x14ac:dyDescent="0.25">
      <c r="A1661">
        <v>54</v>
      </c>
      <c r="B1661" t="s">
        <v>230</v>
      </c>
      <c r="C1661" t="s">
        <v>58</v>
      </c>
      <c r="G1661" s="1" t="s">
        <v>675</v>
      </c>
      <c r="I1661" s="1" t="s">
        <v>71</v>
      </c>
      <c r="J1661">
        <v>10</v>
      </c>
      <c r="K1661" t="s">
        <v>60</v>
      </c>
      <c r="L1661">
        <v>6262</v>
      </c>
      <c r="S1661" s="87">
        <v>7.3789999999999996</v>
      </c>
      <c r="U1661" s="19">
        <v>0.32321759259259258</v>
      </c>
      <c r="V1661" s="20">
        <v>7.6117080000000004E-2</v>
      </c>
      <c r="AB1661" t="s">
        <v>85</v>
      </c>
      <c r="AC1661" t="str">
        <f t="shared" si="27"/>
        <v>A20-10RT-D10</v>
      </c>
      <c r="AF1661" t="s">
        <v>462</v>
      </c>
    </row>
    <row r="1662" spans="1:32" x14ac:dyDescent="0.25">
      <c r="A1662">
        <v>55</v>
      </c>
      <c r="B1662" t="s">
        <v>230</v>
      </c>
      <c r="C1662" t="s">
        <v>58</v>
      </c>
      <c r="G1662" s="1" t="s">
        <v>675</v>
      </c>
      <c r="I1662" s="1" t="s">
        <v>71</v>
      </c>
      <c r="J1662">
        <v>10</v>
      </c>
      <c r="K1662" t="s">
        <v>60</v>
      </c>
      <c r="L1662">
        <v>6262</v>
      </c>
      <c r="S1662" s="87">
        <v>2.367</v>
      </c>
      <c r="U1662" s="19">
        <v>0.32405092592592594</v>
      </c>
      <c r="V1662">
        <v>0.85802210000000001</v>
      </c>
      <c r="AB1662" t="s">
        <v>86</v>
      </c>
      <c r="AC1662" t="str">
        <f t="shared" si="27"/>
        <v>A20-10SO-H2</v>
      </c>
      <c r="AF1662" t="s">
        <v>122</v>
      </c>
    </row>
    <row r="1663" spans="1:32" x14ac:dyDescent="0.25">
      <c r="A1663">
        <v>56</v>
      </c>
      <c r="B1663" t="s">
        <v>230</v>
      </c>
      <c r="C1663" t="s">
        <v>58</v>
      </c>
      <c r="G1663" s="1" t="s">
        <v>675</v>
      </c>
      <c r="I1663" s="1" t="s">
        <v>71</v>
      </c>
      <c r="J1663">
        <v>10</v>
      </c>
      <c r="K1663" t="s">
        <v>60</v>
      </c>
      <c r="L1663">
        <v>6262</v>
      </c>
      <c r="S1663" s="87">
        <v>6.0629999999999997</v>
      </c>
      <c r="U1663" s="19">
        <v>0.32502314814814814</v>
      </c>
      <c r="V1663">
        <v>0.21130589999999999</v>
      </c>
      <c r="AB1663" t="s">
        <v>86</v>
      </c>
      <c r="AC1663" t="str">
        <f t="shared" si="27"/>
        <v>A20-10SO-G1</v>
      </c>
      <c r="AF1663" t="s">
        <v>381</v>
      </c>
    </row>
    <row r="1664" spans="1:32" x14ac:dyDescent="0.25">
      <c r="A1664">
        <v>57</v>
      </c>
      <c r="B1664" t="s">
        <v>230</v>
      </c>
      <c r="C1664" t="s">
        <v>58</v>
      </c>
      <c r="G1664" s="1" t="s">
        <v>675</v>
      </c>
      <c r="I1664" s="1" t="s">
        <v>71</v>
      </c>
      <c r="J1664">
        <v>10</v>
      </c>
      <c r="K1664" t="s">
        <v>60</v>
      </c>
      <c r="L1664">
        <v>6262</v>
      </c>
      <c r="S1664" s="87">
        <v>3.5779999999999998</v>
      </c>
      <c r="U1664" s="19">
        <v>0.32586805555555554</v>
      </c>
      <c r="V1664">
        <v>1.058891</v>
      </c>
      <c r="AB1664" t="s">
        <v>85</v>
      </c>
      <c r="AC1664" t="str">
        <f t="shared" si="27"/>
        <v>A20-10RT-A12</v>
      </c>
      <c r="AF1664" t="s">
        <v>375</v>
      </c>
    </row>
    <row r="1665" spans="1:32" x14ac:dyDescent="0.25">
      <c r="A1665">
        <v>58</v>
      </c>
      <c r="B1665" t="s">
        <v>230</v>
      </c>
      <c r="C1665" t="s">
        <v>58</v>
      </c>
      <c r="G1665" s="1" t="s">
        <v>675</v>
      </c>
      <c r="I1665" s="1" t="s">
        <v>71</v>
      </c>
      <c r="J1665">
        <v>10</v>
      </c>
      <c r="K1665" t="s">
        <v>60</v>
      </c>
      <c r="L1665">
        <v>6262</v>
      </c>
      <c r="S1665" s="87">
        <v>2.194</v>
      </c>
      <c r="U1665" s="19">
        <v>0.32679398148148148</v>
      </c>
      <c r="V1665" s="20">
        <v>2.9777540000000002E-2</v>
      </c>
      <c r="AB1665" t="s">
        <v>85</v>
      </c>
      <c r="AC1665" t="str">
        <f t="shared" si="27"/>
        <v>A20-10RT-H9</v>
      </c>
      <c r="AF1665" t="s">
        <v>378</v>
      </c>
    </row>
    <row r="1666" spans="1:32" x14ac:dyDescent="0.25">
      <c r="A1666">
        <v>59</v>
      </c>
      <c r="B1666" t="s">
        <v>230</v>
      </c>
      <c r="C1666" t="s">
        <v>58</v>
      </c>
      <c r="G1666" s="1" t="s">
        <v>675</v>
      </c>
      <c r="I1666" s="1" t="s">
        <v>71</v>
      </c>
      <c r="J1666">
        <v>10</v>
      </c>
      <c r="K1666" t="s">
        <v>60</v>
      </c>
      <c r="L1666">
        <v>6262</v>
      </c>
      <c r="S1666" s="87">
        <v>2.5870000000000002</v>
      </c>
      <c r="U1666" s="19">
        <v>0.3275925925925926</v>
      </c>
      <c r="V1666" s="20">
        <v>2.403307E-2</v>
      </c>
      <c r="AB1666" t="s">
        <v>86</v>
      </c>
      <c r="AC1666" t="str">
        <f t="shared" si="27"/>
        <v>A20-10SO-B11</v>
      </c>
      <c r="AF1666" t="s">
        <v>129</v>
      </c>
    </row>
    <row r="1667" spans="1:32" x14ac:dyDescent="0.25">
      <c r="A1667">
        <v>60</v>
      </c>
      <c r="B1667" t="s">
        <v>230</v>
      </c>
      <c r="C1667" t="s">
        <v>58</v>
      </c>
      <c r="G1667" s="1" t="s">
        <v>675</v>
      </c>
      <c r="I1667" s="1" t="s">
        <v>71</v>
      </c>
      <c r="J1667">
        <v>10</v>
      </c>
      <c r="K1667" t="s">
        <v>60</v>
      </c>
      <c r="L1667">
        <v>6262</v>
      </c>
      <c r="S1667" s="87">
        <v>3.8879999999999999</v>
      </c>
      <c r="U1667" s="19">
        <v>0.32829861111111108</v>
      </c>
      <c r="V1667">
        <v>0.2507915</v>
      </c>
      <c r="AB1667" t="s">
        <v>85</v>
      </c>
      <c r="AC1667" t="str">
        <f t="shared" si="27"/>
        <v>A20-10RT-A8</v>
      </c>
      <c r="AF1667" t="s">
        <v>166</v>
      </c>
    </row>
    <row r="1668" spans="1:32" x14ac:dyDescent="0.25">
      <c r="A1668">
        <v>61</v>
      </c>
      <c r="B1668" t="s">
        <v>230</v>
      </c>
      <c r="C1668" t="s">
        <v>58</v>
      </c>
      <c r="G1668" s="1" t="s">
        <v>675</v>
      </c>
      <c r="I1668" s="1" t="s">
        <v>71</v>
      </c>
      <c r="J1668">
        <v>10</v>
      </c>
      <c r="K1668" t="s">
        <v>60</v>
      </c>
      <c r="L1668">
        <v>6262</v>
      </c>
      <c r="S1668" s="87">
        <v>5.8230000000000004</v>
      </c>
      <c r="U1668" s="19">
        <v>0.32931712962962961</v>
      </c>
      <c r="V1668" s="20">
        <v>8.6504880000000006E-2</v>
      </c>
      <c r="AB1668" t="s">
        <v>85</v>
      </c>
      <c r="AC1668" t="str">
        <f t="shared" si="27"/>
        <v>A20-10RT-G10</v>
      </c>
      <c r="AF1668" t="s">
        <v>393</v>
      </c>
    </row>
    <row r="1669" spans="1:32" x14ac:dyDescent="0.25">
      <c r="A1669">
        <v>62</v>
      </c>
      <c r="B1669" t="s">
        <v>230</v>
      </c>
      <c r="C1669" t="s">
        <v>58</v>
      </c>
      <c r="G1669" s="1" t="s">
        <v>675</v>
      </c>
      <c r="I1669" s="1" t="s">
        <v>71</v>
      </c>
      <c r="J1669">
        <v>10</v>
      </c>
      <c r="K1669" t="s">
        <v>60</v>
      </c>
      <c r="L1669">
        <v>6262</v>
      </c>
      <c r="S1669" s="87">
        <v>5.6379999999999999</v>
      </c>
      <c r="U1669" s="19">
        <v>0.33011574074074074</v>
      </c>
      <c r="V1669">
        <v>0.2042176</v>
      </c>
      <c r="AB1669" t="s">
        <v>86</v>
      </c>
      <c r="AC1669" t="str">
        <f t="shared" si="27"/>
        <v>A20-10SO-H3</v>
      </c>
      <c r="AF1669" t="s">
        <v>165</v>
      </c>
    </row>
    <row r="1670" spans="1:32" x14ac:dyDescent="0.25">
      <c r="A1670">
        <v>63</v>
      </c>
      <c r="B1670" t="s">
        <v>230</v>
      </c>
      <c r="C1670" t="s">
        <v>58</v>
      </c>
      <c r="G1670" s="1" t="s">
        <v>675</v>
      </c>
      <c r="I1670" s="1" t="s">
        <v>71</v>
      </c>
      <c r="J1670">
        <v>10</v>
      </c>
      <c r="K1670" t="s">
        <v>60</v>
      </c>
      <c r="L1670">
        <v>6262</v>
      </c>
      <c r="S1670" s="87">
        <v>2.504</v>
      </c>
      <c r="U1670" s="19">
        <v>0.33099537037037036</v>
      </c>
      <c r="V1670" s="20">
        <v>2.2886340000000002E-2</v>
      </c>
      <c r="AB1670" t="s">
        <v>85</v>
      </c>
      <c r="AC1670" t="str">
        <f t="shared" si="27"/>
        <v>A20-10RT-E10</v>
      </c>
      <c r="AF1670" t="s">
        <v>248</v>
      </c>
    </row>
    <row r="1671" spans="1:32" x14ac:dyDescent="0.25">
      <c r="A1671">
        <v>64</v>
      </c>
      <c r="B1671" t="s">
        <v>230</v>
      </c>
      <c r="C1671" t="s">
        <v>58</v>
      </c>
      <c r="G1671" s="1" t="s">
        <v>675</v>
      </c>
      <c r="I1671" s="1" t="s">
        <v>71</v>
      </c>
      <c r="J1671">
        <v>10</v>
      </c>
      <c r="K1671" t="s">
        <v>60</v>
      </c>
      <c r="L1671">
        <v>6262</v>
      </c>
      <c r="S1671" s="87">
        <v>6.1109999999999998</v>
      </c>
      <c r="U1671" s="19">
        <v>0.33172453703703703</v>
      </c>
      <c r="V1671">
        <v>0.1403421</v>
      </c>
      <c r="AB1671" t="s">
        <v>85</v>
      </c>
      <c r="AC1671" t="str">
        <f t="shared" si="27"/>
        <v>A20-10RT-E9</v>
      </c>
      <c r="AF1671" t="s">
        <v>167</v>
      </c>
    </row>
    <row r="1672" spans="1:32" x14ac:dyDescent="0.25">
      <c r="A1672">
        <v>65</v>
      </c>
      <c r="B1672" t="s">
        <v>230</v>
      </c>
      <c r="C1672" t="s">
        <v>58</v>
      </c>
      <c r="G1672" s="1" t="s">
        <v>675</v>
      </c>
      <c r="I1672" s="1" t="s">
        <v>71</v>
      </c>
      <c r="J1672">
        <v>10</v>
      </c>
      <c r="K1672" t="s">
        <v>60</v>
      </c>
      <c r="L1672">
        <v>6262</v>
      </c>
      <c r="S1672" s="87">
        <v>6.6639999999999997</v>
      </c>
      <c r="U1672" s="19">
        <v>0.33260416666666665</v>
      </c>
      <c r="V1672">
        <v>0.98356949999999999</v>
      </c>
      <c r="AB1672" t="s">
        <v>86</v>
      </c>
      <c r="AC1672" t="str">
        <f t="shared" si="27"/>
        <v>A20-10SO-E3</v>
      </c>
      <c r="AF1672" t="s">
        <v>179</v>
      </c>
    </row>
    <row r="1673" spans="1:32" x14ac:dyDescent="0.25">
      <c r="A1673">
        <v>66</v>
      </c>
      <c r="B1673" t="s">
        <v>230</v>
      </c>
      <c r="C1673" t="s">
        <v>58</v>
      </c>
      <c r="G1673" s="1" t="s">
        <v>675</v>
      </c>
      <c r="I1673" s="1" t="s">
        <v>71</v>
      </c>
      <c r="J1673">
        <v>10</v>
      </c>
      <c r="K1673" t="s">
        <v>60</v>
      </c>
      <c r="L1673">
        <v>6262</v>
      </c>
      <c r="S1673" s="87">
        <v>5.9770000000000003</v>
      </c>
      <c r="U1673" s="19">
        <v>0.33358796296296295</v>
      </c>
      <c r="V1673" s="20">
        <v>9.4141130000000003E-2</v>
      </c>
      <c r="AB1673" t="s">
        <v>86</v>
      </c>
      <c r="AC1673" t="str">
        <f t="shared" si="27"/>
        <v>A20-10SO-C2</v>
      </c>
      <c r="AF1673" t="s">
        <v>149</v>
      </c>
    </row>
    <row r="1674" spans="1:32" x14ac:dyDescent="0.25">
      <c r="A1674">
        <v>67</v>
      </c>
      <c r="B1674" t="s">
        <v>230</v>
      </c>
      <c r="C1674" t="s">
        <v>58</v>
      </c>
      <c r="G1674" s="1" t="s">
        <v>675</v>
      </c>
      <c r="I1674" s="1" t="s">
        <v>71</v>
      </c>
      <c r="J1674">
        <v>10</v>
      </c>
      <c r="K1674" t="s">
        <v>60</v>
      </c>
      <c r="L1674">
        <v>6262</v>
      </c>
      <c r="S1674" s="87">
        <v>2.0649999999999999</v>
      </c>
      <c r="U1674" s="19">
        <v>0.33437500000000003</v>
      </c>
      <c r="V1674" s="20">
        <v>2.1459450000000001E-2</v>
      </c>
      <c r="AB1674" t="s">
        <v>86</v>
      </c>
      <c r="AC1674" t="str">
        <f t="shared" si="27"/>
        <v>A20-10SO-B3</v>
      </c>
      <c r="AF1674" t="s">
        <v>242</v>
      </c>
    </row>
    <row r="1675" spans="1:32" x14ac:dyDescent="0.25">
      <c r="A1675">
        <v>68</v>
      </c>
      <c r="B1675" t="s">
        <v>230</v>
      </c>
      <c r="C1675" t="s">
        <v>58</v>
      </c>
      <c r="G1675" s="1" t="s">
        <v>675</v>
      </c>
      <c r="I1675" s="1" t="s">
        <v>71</v>
      </c>
      <c r="J1675">
        <v>10</v>
      </c>
      <c r="K1675" t="s">
        <v>60</v>
      </c>
      <c r="L1675">
        <v>6262</v>
      </c>
      <c r="S1675" s="87">
        <v>5.3739999999999997</v>
      </c>
      <c r="U1675" s="19">
        <v>0.33509259259259255</v>
      </c>
      <c r="V1675">
        <v>0.40442080000000002</v>
      </c>
      <c r="AB1675" t="s">
        <v>86</v>
      </c>
      <c r="AC1675" t="str">
        <f t="shared" si="27"/>
        <v>A20-10SO-A11</v>
      </c>
      <c r="AF1675" t="s">
        <v>237</v>
      </c>
    </row>
    <row r="1676" spans="1:32" x14ac:dyDescent="0.25">
      <c r="A1676">
        <v>69</v>
      </c>
      <c r="B1676" t="s">
        <v>230</v>
      </c>
      <c r="C1676" t="s">
        <v>58</v>
      </c>
      <c r="G1676" s="1" t="s">
        <v>675</v>
      </c>
      <c r="I1676" s="1" t="s">
        <v>71</v>
      </c>
      <c r="J1676">
        <v>10</v>
      </c>
      <c r="K1676" t="s">
        <v>60</v>
      </c>
      <c r="L1676">
        <v>6262</v>
      </c>
      <c r="S1676" s="87">
        <v>4.9050000000000002</v>
      </c>
      <c r="U1676" s="19">
        <v>0.33594907407407404</v>
      </c>
      <c r="V1676">
        <v>0.79653220000000002</v>
      </c>
      <c r="AB1676" t="s">
        <v>86</v>
      </c>
      <c r="AC1676" t="str">
        <f t="shared" si="27"/>
        <v>A20-10SO-H7</v>
      </c>
      <c r="AF1676" t="s">
        <v>377</v>
      </c>
    </row>
    <row r="1677" spans="1:32" x14ac:dyDescent="0.25">
      <c r="A1677">
        <v>70</v>
      </c>
      <c r="B1677" t="s">
        <v>230</v>
      </c>
      <c r="C1677" t="s">
        <v>58</v>
      </c>
      <c r="G1677" s="1" t="s">
        <v>675</v>
      </c>
      <c r="I1677" s="1" t="s">
        <v>71</v>
      </c>
      <c r="J1677">
        <v>10</v>
      </c>
      <c r="K1677" t="s">
        <v>60</v>
      </c>
      <c r="L1677">
        <v>6262</v>
      </c>
      <c r="S1677" s="87">
        <v>3.8660000000000001</v>
      </c>
      <c r="U1677" s="19">
        <v>0.33709490740740744</v>
      </c>
      <c r="V1677">
        <v>0.1230131</v>
      </c>
      <c r="AB1677" t="s">
        <v>85</v>
      </c>
      <c r="AC1677" t="str">
        <f t="shared" si="27"/>
        <v>A20-10RT-G4</v>
      </c>
      <c r="AF1677" t="s">
        <v>243</v>
      </c>
    </row>
    <row r="1678" spans="1:32" x14ac:dyDescent="0.25">
      <c r="A1678">
        <v>71</v>
      </c>
      <c r="B1678" t="s">
        <v>230</v>
      </c>
      <c r="C1678" t="s">
        <v>58</v>
      </c>
      <c r="G1678" s="1" t="s">
        <v>675</v>
      </c>
      <c r="I1678" s="1" t="s">
        <v>71</v>
      </c>
      <c r="J1678">
        <v>10</v>
      </c>
      <c r="K1678" t="s">
        <v>60</v>
      </c>
      <c r="L1678">
        <v>6262</v>
      </c>
      <c r="S1678" s="87">
        <v>6.6260000000000003</v>
      </c>
      <c r="U1678" s="19">
        <v>0.33788194444444447</v>
      </c>
      <c r="V1678">
        <v>0.1022102</v>
      </c>
      <c r="AB1678" t="s">
        <v>86</v>
      </c>
      <c r="AC1678" t="str">
        <f t="shared" si="27"/>
        <v>A20-10SO-G3</v>
      </c>
      <c r="AF1678" t="s">
        <v>139</v>
      </c>
    </row>
    <row r="1679" spans="1:32" x14ac:dyDescent="0.25">
      <c r="A1679">
        <v>72</v>
      </c>
      <c r="B1679" t="s">
        <v>230</v>
      </c>
      <c r="C1679" t="s">
        <v>58</v>
      </c>
      <c r="G1679" s="1" t="s">
        <v>675</v>
      </c>
      <c r="I1679" s="1" t="s">
        <v>71</v>
      </c>
      <c r="J1679">
        <v>10</v>
      </c>
      <c r="K1679" t="s">
        <v>60</v>
      </c>
      <c r="L1679">
        <v>6262</v>
      </c>
      <c r="S1679" s="87">
        <v>5.0199999999999996</v>
      </c>
      <c r="U1679" s="19">
        <v>0.33872685185185186</v>
      </c>
      <c r="V1679">
        <v>0.74740309999999999</v>
      </c>
      <c r="AB1679" t="s">
        <v>85</v>
      </c>
      <c r="AC1679" t="str">
        <f t="shared" si="27"/>
        <v>A20-10RT-D9</v>
      </c>
      <c r="AF1679" t="s">
        <v>151</v>
      </c>
    </row>
    <row r="1680" spans="1:32" x14ac:dyDescent="0.25">
      <c r="A1680">
        <v>73</v>
      </c>
      <c r="B1680" t="s">
        <v>230</v>
      </c>
      <c r="C1680" t="s">
        <v>58</v>
      </c>
      <c r="G1680" s="1" t="s">
        <v>675</v>
      </c>
      <c r="I1680" s="1" t="s">
        <v>71</v>
      </c>
      <c r="J1680">
        <v>10</v>
      </c>
      <c r="K1680" t="s">
        <v>60</v>
      </c>
      <c r="L1680">
        <v>6262</v>
      </c>
      <c r="S1680" s="87">
        <v>4.165</v>
      </c>
      <c r="U1680" s="19">
        <v>0.33969907407407413</v>
      </c>
      <c r="V1680">
        <v>9.7701099999999999E-2</v>
      </c>
      <c r="AB1680" t="s">
        <v>86</v>
      </c>
      <c r="AC1680" t="str">
        <f t="shared" si="27"/>
        <v>A20-10SO-G11</v>
      </c>
      <c r="AF1680" t="s">
        <v>249</v>
      </c>
    </row>
    <row r="1681" spans="1:32" x14ac:dyDescent="0.25">
      <c r="A1681">
        <v>74</v>
      </c>
      <c r="B1681" t="s">
        <v>230</v>
      </c>
      <c r="C1681" t="s">
        <v>58</v>
      </c>
      <c r="G1681" s="1" t="s">
        <v>675</v>
      </c>
      <c r="I1681" s="1" t="s">
        <v>71</v>
      </c>
      <c r="J1681">
        <v>10</v>
      </c>
      <c r="K1681" t="s">
        <v>60</v>
      </c>
      <c r="L1681">
        <v>6262</v>
      </c>
      <c r="S1681" s="87">
        <v>3.3660000000000001</v>
      </c>
      <c r="U1681" s="19">
        <v>0.34046296296296297</v>
      </c>
      <c r="V1681">
        <v>0.72778390000000004</v>
      </c>
      <c r="AB1681" t="s">
        <v>85</v>
      </c>
      <c r="AC1681" t="str">
        <f t="shared" si="27"/>
        <v>A20-10RT-E1</v>
      </c>
      <c r="AF1681" t="s">
        <v>137</v>
      </c>
    </row>
    <row r="1682" spans="1:32" x14ac:dyDescent="0.25">
      <c r="A1682">
        <v>75</v>
      </c>
      <c r="B1682" t="s">
        <v>230</v>
      </c>
      <c r="C1682" t="s">
        <v>58</v>
      </c>
      <c r="G1682" s="1" t="s">
        <v>675</v>
      </c>
      <c r="I1682" s="1" t="s">
        <v>71</v>
      </c>
      <c r="J1682">
        <v>10</v>
      </c>
      <c r="K1682" t="s">
        <v>60</v>
      </c>
      <c r="L1682">
        <v>6262</v>
      </c>
      <c r="S1682" s="87">
        <v>5.4</v>
      </c>
      <c r="U1682" s="19">
        <v>0.3414699074074074</v>
      </c>
      <c r="V1682">
        <v>0.15316940000000001</v>
      </c>
      <c r="AB1682" t="s">
        <v>86</v>
      </c>
      <c r="AC1682" t="str">
        <f t="shared" si="27"/>
        <v>A20-10SO-F12</v>
      </c>
      <c r="AF1682" t="s">
        <v>121</v>
      </c>
    </row>
    <row r="1683" spans="1:32" x14ac:dyDescent="0.25">
      <c r="A1683">
        <v>76</v>
      </c>
      <c r="B1683" t="s">
        <v>230</v>
      </c>
      <c r="C1683" t="s">
        <v>699</v>
      </c>
      <c r="G1683" s="1" t="s">
        <v>675</v>
      </c>
      <c r="I1683" s="1" t="s">
        <v>71</v>
      </c>
      <c r="J1683">
        <v>10</v>
      </c>
      <c r="K1683" t="s">
        <v>60</v>
      </c>
      <c r="L1683">
        <v>6262</v>
      </c>
      <c r="U1683" s="19">
        <v>0.34225694444444449</v>
      </c>
      <c r="V1683" s="20">
        <v>1.8956259999999999E-2</v>
      </c>
    </row>
    <row r="1684" spans="1:32" x14ac:dyDescent="0.25">
      <c r="A1684">
        <v>77</v>
      </c>
      <c r="B1684" t="s">
        <v>230</v>
      </c>
      <c r="C1684" t="s">
        <v>699</v>
      </c>
      <c r="G1684" s="1" t="s">
        <v>675</v>
      </c>
      <c r="I1684" s="1" t="s">
        <v>71</v>
      </c>
      <c r="J1684">
        <v>10</v>
      </c>
      <c r="K1684" t="s">
        <v>60</v>
      </c>
      <c r="L1684">
        <v>6262</v>
      </c>
      <c r="T1684" s="63">
        <v>0.49027777777777781</v>
      </c>
      <c r="U1684" s="19">
        <v>0.34290509259259255</v>
      </c>
      <c r="V1684" s="20">
        <v>1.6481289999999999E-2</v>
      </c>
    </row>
    <row r="1685" spans="1:32" x14ac:dyDescent="0.25">
      <c r="A1685">
        <v>51</v>
      </c>
      <c r="B1685" t="s">
        <v>89</v>
      </c>
      <c r="C1685" t="s">
        <v>58</v>
      </c>
      <c r="G1685" s="1" t="s">
        <v>675</v>
      </c>
      <c r="I1685" s="1" t="s">
        <v>71</v>
      </c>
      <c r="J1685">
        <v>10</v>
      </c>
      <c r="K1685" t="s">
        <v>60</v>
      </c>
      <c r="L1685">
        <v>7000</v>
      </c>
      <c r="S1685" s="87">
        <v>5.5039999999999996</v>
      </c>
      <c r="T1685" s="63">
        <v>0.49027777777777781</v>
      </c>
      <c r="U1685" s="19">
        <v>0.32047453703703704</v>
      </c>
      <c r="V1685" s="20">
        <v>5.4103459999999999E-2</v>
      </c>
      <c r="AB1685" t="s">
        <v>85</v>
      </c>
      <c r="AC1685" t="str">
        <f>"A20-10"&amp;AB1685&amp;"-"&amp;AF1685</f>
        <v>A20-10RT-D3</v>
      </c>
      <c r="AF1685" t="s">
        <v>155</v>
      </c>
    </row>
    <row r="1686" spans="1:32" x14ac:dyDescent="0.25">
      <c r="A1686">
        <v>52</v>
      </c>
      <c r="B1686" t="s">
        <v>89</v>
      </c>
      <c r="C1686" t="s">
        <v>58</v>
      </c>
      <c r="G1686" s="1" t="s">
        <v>675</v>
      </c>
      <c r="I1686" s="1" t="s">
        <v>71</v>
      </c>
      <c r="J1686">
        <v>10</v>
      </c>
      <c r="K1686" t="s">
        <v>60</v>
      </c>
      <c r="L1686">
        <v>7000</v>
      </c>
      <c r="S1686" s="87">
        <v>8.0180000000000007</v>
      </c>
      <c r="U1686" s="19">
        <v>0.32142361111111112</v>
      </c>
      <c r="V1686" s="20">
        <v>6.256457E-2</v>
      </c>
      <c r="AB1686" t="s">
        <v>86</v>
      </c>
      <c r="AC1686" t="str">
        <f>"A20-10"&amp;AB1686&amp;"-"&amp;AF1686</f>
        <v>A20-10SO-D9</v>
      </c>
      <c r="AF1686" t="s">
        <v>151</v>
      </c>
    </row>
    <row r="1687" spans="1:32" x14ac:dyDescent="0.25">
      <c r="A1687">
        <v>53</v>
      </c>
      <c r="B1687" t="s">
        <v>89</v>
      </c>
      <c r="C1687" t="s">
        <v>58</v>
      </c>
      <c r="G1687" s="1" t="s">
        <v>675</v>
      </c>
      <c r="I1687" s="1" t="s">
        <v>71</v>
      </c>
      <c r="J1687">
        <v>10</v>
      </c>
      <c r="K1687" t="s">
        <v>60</v>
      </c>
      <c r="L1687">
        <v>7000</v>
      </c>
      <c r="S1687" s="87">
        <v>6.2309999999999999</v>
      </c>
      <c r="U1687" s="19">
        <v>0.3222800925925926</v>
      </c>
      <c r="V1687" s="20">
        <v>5.094957E-2</v>
      </c>
      <c r="AB1687" t="s">
        <v>86</v>
      </c>
      <c r="AC1687" t="str">
        <f t="shared" ref="AC1687:AC1709" si="28">"A20-10"&amp;AB1687&amp;"-"&amp;AF1687</f>
        <v>A20-10SO-E2</v>
      </c>
      <c r="AF1687" t="s">
        <v>178</v>
      </c>
    </row>
    <row r="1688" spans="1:32" x14ac:dyDescent="0.25">
      <c r="A1688">
        <v>54</v>
      </c>
      <c r="B1688" t="s">
        <v>89</v>
      </c>
      <c r="C1688" t="s">
        <v>58</v>
      </c>
      <c r="G1688" s="1" t="s">
        <v>675</v>
      </c>
      <c r="I1688" s="1" t="s">
        <v>71</v>
      </c>
      <c r="J1688">
        <v>10</v>
      </c>
      <c r="K1688" t="s">
        <v>60</v>
      </c>
      <c r="L1688">
        <v>7000</v>
      </c>
      <c r="S1688" s="87">
        <v>4.968</v>
      </c>
      <c r="U1688" s="19">
        <v>0.32321759259259258</v>
      </c>
      <c r="V1688" s="20">
        <v>6.5644380000000002E-2</v>
      </c>
      <c r="AB1688" t="s">
        <v>86</v>
      </c>
      <c r="AC1688" t="str">
        <f t="shared" si="28"/>
        <v>A20-10SO-C3</v>
      </c>
      <c r="AF1688" t="s">
        <v>392</v>
      </c>
    </row>
    <row r="1689" spans="1:32" x14ac:dyDescent="0.25">
      <c r="A1689">
        <v>55</v>
      </c>
      <c r="B1689" t="s">
        <v>89</v>
      </c>
      <c r="C1689" t="s">
        <v>58</v>
      </c>
      <c r="G1689" s="1" t="s">
        <v>675</v>
      </c>
      <c r="I1689" s="1" t="s">
        <v>71</v>
      </c>
      <c r="J1689">
        <v>10</v>
      </c>
      <c r="K1689" t="s">
        <v>60</v>
      </c>
      <c r="L1689">
        <v>7000</v>
      </c>
      <c r="S1689" s="87">
        <v>6.23</v>
      </c>
      <c r="U1689" s="19">
        <v>0.32405092592592594</v>
      </c>
      <c r="V1689">
        <v>0.90356890000000001</v>
      </c>
      <c r="AB1689" t="s">
        <v>86</v>
      </c>
      <c r="AC1689" t="str">
        <f t="shared" si="28"/>
        <v>A20-10SO-B10</v>
      </c>
      <c r="AF1689" t="s">
        <v>154</v>
      </c>
    </row>
    <row r="1690" spans="1:32" x14ac:dyDescent="0.25">
      <c r="A1690">
        <v>56</v>
      </c>
      <c r="B1690" t="s">
        <v>89</v>
      </c>
      <c r="C1690" t="s">
        <v>58</v>
      </c>
      <c r="G1690" s="1" t="s">
        <v>675</v>
      </c>
      <c r="I1690" s="1" t="s">
        <v>71</v>
      </c>
      <c r="J1690">
        <v>10</v>
      </c>
      <c r="K1690" t="s">
        <v>60</v>
      </c>
      <c r="L1690">
        <v>7000</v>
      </c>
      <c r="S1690" s="87">
        <v>5.165</v>
      </c>
      <c r="U1690" s="19">
        <v>0.32502314814814814</v>
      </c>
      <c r="V1690">
        <v>0.52412829999999999</v>
      </c>
      <c r="AB1690" t="s">
        <v>86</v>
      </c>
      <c r="AC1690" t="str">
        <f t="shared" si="28"/>
        <v>A20-10SO-E8</v>
      </c>
      <c r="AF1690" t="s">
        <v>383</v>
      </c>
    </row>
    <row r="1691" spans="1:32" x14ac:dyDescent="0.25">
      <c r="A1691">
        <v>57</v>
      </c>
      <c r="B1691" t="s">
        <v>89</v>
      </c>
      <c r="C1691" t="s">
        <v>58</v>
      </c>
      <c r="G1691" s="1" t="s">
        <v>675</v>
      </c>
      <c r="I1691" s="1" t="s">
        <v>71</v>
      </c>
      <c r="J1691">
        <v>10</v>
      </c>
      <c r="K1691" t="s">
        <v>60</v>
      </c>
      <c r="L1691">
        <v>7000</v>
      </c>
      <c r="S1691" s="87">
        <v>4.7830000000000004</v>
      </c>
      <c r="U1691" s="19">
        <v>0.32586805555555554</v>
      </c>
      <c r="V1691" s="20">
        <v>4.9837630000000001E-2</v>
      </c>
      <c r="AB1691" t="s">
        <v>86</v>
      </c>
      <c r="AC1691" t="str">
        <f t="shared" si="28"/>
        <v>A20-10SO-D10</v>
      </c>
      <c r="AF1691" t="s">
        <v>462</v>
      </c>
    </row>
    <row r="1692" spans="1:32" x14ac:dyDescent="0.25">
      <c r="A1692">
        <v>58</v>
      </c>
      <c r="B1692" t="s">
        <v>89</v>
      </c>
      <c r="C1692" t="s">
        <v>58</v>
      </c>
      <c r="G1692" s="1" t="s">
        <v>675</v>
      </c>
      <c r="I1692" s="1" t="s">
        <v>71</v>
      </c>
      <c r="J1692">
        <v>10</v>
      </c>
      <c r="K1692" t="s">
        <v>60</v>
      </c>
      <c r="L1692">
        <v>7000</v>
      </c>
      <c r="S1692" s="87">
        <v>8.2319999999999993</v>
      </c>
      <c r="U1692" s="19">
        <v>0.32679398148148148</v>
      </c>
      <c r="V1692">
        <v>0.1172228</v>
      </c>
      <c r="AB1692" t="s">
        <v>85</v>
      </c>
      <c r="AC1692" t="str">
        <f t="shared" si="28"/>
        <v>A20-10RT-D7</v>
      </c>
      <c r="AF1692" t="s">
        <v>376</v>
      </c>
    </row>
    <row r="1693" spans="1:32" x14ac:dyDescent="0.25">
      <c r="A1693">
        <v>59</v>
      </c>
      <c r="B1693" t="s">
        <v>89</v>
      </c>
      <c r="C1693" t="s">
        <v>58</v>
      </c>
      <c r="G1693" s="1" t="s">
        <v>675</v>
      </c>
      <c r="I1693" s="1" t="s">
        <v>71</v>
      </c>
      <c r="J1693">
        <v>10</v>
      </c>
      <c r="K1693" t="s">
        <v>60</v>
      </c>
      <c r="L1693">
        <v>7000</v>
      </c>
      <c r="S1693" s="87">
        <v>7.585</v>
      </c>
      <c r="U1693" s="19">
        <v>0.3275925925925926</v>
      </c>
      <c r="V1693" s="20">
        <v>3.5956969999999998E-2</v>
      </c>
      <c r="AB1693" t="s">
        <v>86</v>
      </c>
      <c r="AC1693" t="str">
        <f t="shared" si="28"/>
        <v>A20-10SO-B9</v>
      </c>
      <c r="AF1693" t="s">
        <v>125</v>
      </c>
    </row>
    <row r="1694" spans="1:32" x14ac:dyDescent="0.25">
      <c r="A1694">
        <v>60</v>
      </c>
      <c r="B1694" t="s">
        <v>89</v>
      </c>
      <c r="C1694" t="s">
        <v>58</v>
      </c>
      <c r="G1694" s="1" t="s">
        <v>675</v>
      </c>
      <c r="I1694" s="1" t="s">
        <v>71</v>
      </c>
      <c r="J1694">
        <v>10</v>
      </c>
      <c r="K1694" t="s">
        <v>60</v>
      </c>
      <c r="L1694">
        <v>7000</v>
      </c>
      <c r="S1694" s="87">
        <v>7.2930000000000001</v>
      </c>
      <c r="U1694" s="19">
        <v>0.32829861111111108</v>
      </c>
      <c r="V1694">
        <v>0.6394299</v>
      </c>
      <c r="AB1694" t="s">
        <v>85</v>
      </c>
      <c r="AC1694" t="str">
        <f t="shared" si="28"/>
        <v>A20-10RT-H2</v>
      </c>
      <c r="AF1694" t="s">
        <v>122</v>
      </c>
    </row>
    <row r="1695" spans="1:32" x14ac:dyDescent="0.25">
      <c r="A1695">
        <v>61</v>
      </c>
      <c r="B1695" t="s">
        <v>89</v>
      </c>
      <c r="C1695" t="s">
        <v>58</v>
      </c>
      <c r="G1695" s="1" t="s">
        <v>675</v>
      </c>
      <c r="I1695" s="1" t="s">
        <v>71</v>
      </c>
      <c r="J1695">
        <v>10</v>
      </c>
      <c r="K1695" t="s">
        <v>60</v>
      </c>
      <c r="L1695">
        <v>7000</v>
      </c>
      <c r="S1695" s="87">
        <v>7.827</v>
      </c>
      <c r="U1695" s="19">
        <v>0.32931712962962961</v>
      </c>
      <c r="V1695" s="20">
        <v>7.5932410000000006E-2</v>
      </c>
      <c r="AB1695" t="s">
        <v>86</v>
      </c>
      <c r="AC1695" t="str">
        <f t="shared" si="28"/>
        <v>A20-10SO-D8</v>
      </c>
      <c r="AF1695" t="s">
        <v>170</v>
      </c>
    </row>
    <row r="1696" spans="1:32" x14ac:dyDescent="0.25">
      <c r="A1696">
        <v>62</v>
      </c>
      <c r="B1696" t="s">
        <v>89</v>
      </c>
      <c r="C1696" t="s">
        <v>58</v>
      </c>
      <c r="G1696" s="1" t="s">
        <v>675</v>
      </c>
      <c r="I1696" s="1" t="s">
        <v>71</v>
      </c>
      <c r="J1696">
        <v>10</v>
      </c>
      <c r="K1696" t="s">
        <v>60</v>
      </c>
      <c r="L1696">
        <v>7000</v>
      </c>
      <c r="S1696" s="87">
        <v>5.2</v>
      </c>
      <c r="U1696" s="19">
        <v>0.33011574074074074</v>
      </c>
      <c r="V1696">
        <v>0.54177649999999999</v>
      </c>
      <c r="AB1696" t="s">
        <v>86</v>
      </c>
      <c r="AC1696" t="str">
        <f t="shared" si="28"/>
        <v>A20-10SO-F9</v>
      </c>
      <c r="AF1696" t="s">
        <v>240</v>
      </c>
    </row>
    <row r="1697" spans="1:32" x14ac:dyDescent="0.25">
      <c r="A1697">
        <v>63</v>
      </c>
      <c r="B1697" t="s">
        <v>89</v>
      </c>
      <c r="C1697" t="s">
        <v>58</v>
      </c>
      <c r="G1697" s="1" t="s">
        <v>675</v>
      </c>
      <c r="I1697" s="1" t="s">
        <v>71</v>
      </c>
      <c r="J1697">
        <v>10</v>
      </c>
      <c r="K1697" t="s">
        <v>60</v>
      </c>
      <c r="L1697">
        <v>7000</v>
      </c>
      <c r="S1697" s="87">
        <v>5.2670000000000003</v>
      </c>
      <c r="U1697" s="19">
        <v>0.33099537037037036</v>
      </c>
      <c r="V1697">
        <v>7.3529300000000006E-2</v>
      </c>
      <c r="AB1697" t="s">
        <v>85</v>
      </c>
      <c r="AC1697" t="str">
        <f t="shared" si="28"/>
        <v>A20-10RT-G7</v>
      </c>
      <c r="AF1697" t="s">
        <v>136</v>
      </c>
    </row>
    <row r="1698" spans="1:32" x14ac:dyDescent="0.25">
      <c r="A1698">
        <v>64</v>
      </c>
      <c r="B1698" t="s">
        <v>89</v>
      </c>
      <c r="C1698" t="s">
        <v>58</v>
      </c>
      <c r="G1698" s="1" t="s">
        <v>675</v>
      </c>
      <c r="I1698" s="1" t="s">
        <v>71</v>
      </c>
      <c r="J1698">
        <v>10</v>
      </c>
      <c r="K1698" t="s">
        <v>60</v>
      </c>
      <c r="L1698">
        <v>7000</v>
      </c>
      <c r="S1698" s="87">
        <v>5.1210000000000004</v>
      </c>
      <c r="U1698" s="19">
        <v>0.33172453703703703</v>
      </c>
      <c r="V1698" s="20">
        <v>8.2771090000000005E-2</v>
      </c>
      <c r="AB1698" t="s">
        <v>85</v>
      </c>
      <c r="AC1698" t="str">
        <f t="shared" si="28"/>
        <v>A20-10RT-C8</v>
      </c>
      <c r="AF1698" t="s">
        <v>238</v>
      </c>
    </row>
    <row r="1699" spans="1:32" x14ac:dyDescent="0.25">
      <c r="A1699">
        <v>65</v>
      </c>
      <c r="B1699" t="s">
        <v>89</v>
      </c>
      <c r="C1699" t="s">
        <v>58</v>
      </c>
      <c r="G1699" s="1" t="s">
        <v>675</v>
      </c>
      <c r="I1699" s="1" t="s">
        <v>71</v>
      </c>
      <c r="J1699">
        <v>10</v>
      </c>
      <c r="K1699" t="s">
        <v>60</v>
      </c>
      <c r="L1699">
        <v>7000</v>
      </c>
      <c r="S1699" s="87">
        <v>7.718</v>
      </c>
      <c r="U1699" s="19">
        <v>0.33260416666666665</v>
      </c>
      <c r="V1699" s="20">
        <v>6.8984950000000003E-2</v>
      </c>
      <c r="AB1699" t="s">
        <v>85</v>
      </c>
      <c r="AC1699" t="str">
        <f t="shared" si="28"/>
        <v>A20-10RT-H12</v>
      </c>
      <c r="AF1699" t="s">
        <v>153</v>
      </c>
    </row>
    <row r="1700" spans="1:32" x14ac:dyDescent="0.25">
      <c r="A1700">
        <v>66</v>
      </c>
      <c r="B1700" t="s">
        <v>89</v>
      </c>
      <c r="C1700" t="s">
        <v>58</v>
      </c>
      <c r="G1700" s="1" t="s">
        <v>675</v>
      </c>
      <c r="I1700" s="1" t="s">
        <v>71</v>
      </c>
      <c r="J1700">
        <v>10</v>
      </c>
      <c r="K1700" t="s">
        <v>60</v>
      </c>
      <c r="L1700">
        <v>7000</v>
      </c>
      <c r="S1700" s="87">
        <v>4.2729999999999997</v>
      </c>
      <c r="U1700" s="19">
        <v>0.33358796296296295</v>
      </c>
      <c r="V1700" s="20">
        <v>8.5303820000000002E-2</v>
      </c>
      <c r="AB1700" t="s">
        <v>86</v>
      </c>
      <c r="AC1700" t="str">
        <f t="shared" si="28"/>
        <v>A20-10SO-D2</v>
      </c>
      <c r="AF1700" t="s">
        <v>172</v>
      </c>
    </row>
    <row r="1701" spans="1:32" x14ac:dyDescent="0.25">
      <c r="A1701">
        <v>67</v>
      </c>
      <c r="B1701" t="s">
        <v>89</v>
      </c>
      <c r="C1701" t="s">
        <v>58</v>
      </c>
      <c r="G1701" s="1" t="s">
        <v>675</v>
      </c>
      <c r="I1701" s="1" t="s">
        <v>71</v>
      </c>
      <c r="J1701">
        <v>10</v>
      </c>
      <c r="K1701" t="s">
        <v>60</v>
      </c>
      <c r="L1701">
        <v>7000</v>
      </c>
      <c r="S1701" s="87">
        <v>5.5949999999999998</v>
      </c>
      <c r="U1701" s="19">
        <v>0.33437500000000003</v>
      </c>
      <c r="V1701" s="20">
        <v>2.9827320000000001E-2</v>
      </c>
      <c r="AB1701" t="s">
        <v>86</v>
      </c>
      <c r="AC1701" t="str">
        <f t="shared" si="28"/>
        <v>A20-10SO-F3</v>
      </c>
      <c r="AF1701" t="s">
        <v>241</v>
      </c>
    </row>
    <row r="1702" spans="1:32" x14ac:dyDescent="0.25">
      <c r="A1702">
        <v>68</v>
      </c>
      <c r="B1702" t="s">
        <v>89</v>
      </c>
      <c r="C1702" t="s">
        <v>58</v>
      </c>
      <c r="G1702" s="1" t="s">
        <v>675</v>
      </c>
      <c r="I1702" s="1" t="s">
        <v>71</v>
      </c>
      <c r="J1702">
        <v>10</v>
      </c>
      <c r="K1702" t="s">
        <v>60</v>
      </c>
      <c r="L1702">
        <v>7000</v>
      </c>
      <c r="S1702" s="87">
        <v>8.125</v>
      </c>
      <c r="U1702" s="19">
        <v>0.33509259259259255</v>
      </c>
      <c r="V1702" s="20">
        <v>5.555595E-2</v>
      </c>
      <c r="AB1702" t="s">
        <v>85</v>
      </c>
      <c r="AC1702" t="str">
        <f t="shared" si="28"/>
        <v>A20-10RT-F12</v>
      </c>
      <c r="AF1702" t="s">
        <v>121</v>
      </c>
    </row>
    <row r="1703" spans="1:32" x14ac:dyDescent="0.25">
      <c r="A1703">
        <v>69</v>
      </c>
      <c r="B1703" t="s">
        <v>89</v>
      </c>
      <c r="C1703" t="s">
        <v>58</v>
      </c>
      <c r="G1703" s="1" t="s">
        <v>675</v>
      </c>
      <c r="I1703" s="1" t="s">
        <v>71</v>
      </c>
      <c r="J1703">
        <v>10</v>
      </c>
      <c r="K1703" t="s">
        <v>60</v>
      </c>
      <c r="L1703">
        <v>7000</v>
      </c>
      <c r="S1703" s="87">
        <v>6.8090000000000002</v>
      </c>
      <c r="U1703" s="19">
        <v>0.33594907407407404</v>
      </c>
      <c r="V1703">
        <v>0.82179460000000004</v>
      </c>
      <c r="AB1703" t="s">
        <v>85</v>
      </c>
      <c r="AC1703" t="str">
        <f t="shared" si="28"/>
        <v>A20-10RT-E8</v>
      </c>
      <c r="AF1703" t="s">
        <v>383</v>
      </c>
    </row>
    <row r="1704" spans="1:32" x14ac:dyDescent="0.25">
      <c r="A1704">
        <v>70</v>
      </c>
      <c r="B1704" t="s">
        <v>89</v>
      </c>
      <c r="C1704" t="s">
        <v>58</v>
      </c>
      <c r="G1704" s="1" t="s">
        <v>675</v>
      </c>
      <c r="I1704" s="1" t="s">
        <v>71</v>
      </c>
      <c r="J1704">
        <v>10</v>
      </c>
      <c r="K1704" t="s">
        <v>60</v>
      </c>
      <c r="L1704">
        <v>7000</v>
      </c>
      <c r="S1704" s="87">
        <v>6.2629999999999999</v>
      </c>
      <c r="U1704" s="19">
        <v>0.33709490740740744</v>
      </c>
      <c r="V1704" s="20">
        <v>6.6745529999999997E-2</v>
      </c>
      <c r="AB1704" t="s">
        <v>85</v>
      </c>
      <c r="AC1704" t="str">
        <f t="shared" si="28"/>
        <v>A20-10RT-E11</v>
      </c>
      <c r="AF1704" t="s">
        <v>429</v>
      </c>
    </row>
    <row r="1705" spans="1:32" x14ac:dyDescent="0.25">
      <c r="A1705">
        <v>71</v>
      </c>
      <c r="B1705" t="s">
        <v>89</v>
      </c>
      <c r="C1705" t="s">
        <v>58</v>
      </c>
      <c r="G1705" s="1" t="s">
        <v>675</v>
      </c>
      <c r="I1705" s="1" t="s">
        <v>71</v>
      </c>
      <c r="J1705">
        <v>10</v>
      </c>
      <c r="K1705" t="s">
        <v>60</v>
      </c>
      <c r="L1705">
        <v>7000</v>
      </c>
      <c r="S1705" s="87">
        <v>4.9009999999999998</v>
      </c>
      <c r="U1705" s="19">
        <v>0.33788194444444447</v>
      </c>
      <c r="V1705" s="20">
        <v>5.2136710000000003E-2</v>
      </c>
      <c r="AB1705" t="s">
        <v>86</v>
      </c>
      <c r="AC1705" t="str">
        <f t="shared" si="28"/>
        <v>A20-10SO-A4</v>
      </c>
      <c r="AF1705" t="s">
        <v>252</v>
      </c>
    </row>
    <row r="1706" spans="1:32" x14ac:dyDescent="0.25">
      <c r="A1706">
        <v>72</v>
      </c>
      <c r="B1706" t="s">
        <v>89</v>
      </c>
      <c r="C1706" t="s">
        <v>58</v>
      </c>
      <c r="G1706" s="1" t="s">
        <v>675</v>
      </c>
      <c r="I1706" s="1" t="s">
        <v>71</v>
      </c>
      <c r="J1706">
        <v>10</v>
      </c>
      <c r="K1706" t="s">
        <v>60</v>
      </c>
      <c r="L1706">
        <v>7000</v>
      </c>
      <c r="S1706" s="87">
        <v>4.38</v>
      </c>
      <c r="U1706" s="19">
        <v>0.33872685185185186</v>
      </c>
      <c r="V1706" s="20">
        <v>5.101841E-2</v>
      </c>
      <c r="AB1706" t="s">
        <v>85</v>
      </c>
      <c r="AC1706" t="str">
        <f t="shared" si="28"/>
        <v>A20-10RT-C5</v>
      </c>
      <c r="AF1706" t="s">
        <v>123</v>
      </c>
    </row>
    <row r="1707" spans="1:32" x14ac:dyDescent="0.25">
      <c r="A1707">
        <v>73</v>
      </c>
      <c r="B1707" t="s">
        <v>89</v>
      </c>
      <c r="C1707" t="s">
        <v>58</v>
      </c>
      <c r="G1707" s="1" t="s">
        <v>675</v>
      </c>
      <c r="I1707" s="1" t="s">
        <v>71</v>
      </c>
      <c r="J1707">
        <v>10</v>
      </c>
      <c r="K1707" t="s">
        <v>60</v>
      </c>
      <c r="L1707">
        <v>7000</v>
      </c>
      <c r="S1707" s="87">
        <v>4.1210000000000004</v>
      </c>
      <c r="U1707" s="19">
        <v>0.33969907407407413</v>
      </c>
      <c r="V1707" s="20">
        <v>5.205854E-2</v>
      </c>
      <c r="AB1707" t="s">
        <v>86</v>
      </c>
      <c r="AC1707" t="str">
        <f t="shared" si="28"/>
        <v>A20-10SO-A6</v>
      </c>
      <c r="AF1707" t="s">
        <v>244</v>
      </c>
    </row>
    <row r="1708" spans="1:32" x14ac:dyDescent="0.25">
      <c r="A1708">
        <v>74</v>
      </c>
      <c r="B1708" t="s">
        <v>89</v>
      </c>
      <c r="C1708" t="s">
        <v>58</v>
      </c>
      <c r="G1708" s="1" t="s">
        <v>675</v>
      </c>
      <c r="I1708" s="1" t="s">
        <v>71</v>
      </c>
      <c r="J1708">
        <v>10</v>
      </c>
      <c r="K1708" t="s">
        <v>60</v>
      </c>
      <c r="L1708">
        <v>7000</v>
      </c>
      <c r="S1708" s="87">
        <v>4.4320000000000004</v>
      </c>
      <c r="U1708" s="19">
        <v>0.34046296296296297</v>
      </c>
      <c r="V1708">
        <v>0.54911220000000005</v>
      </c>
      <c r="AB1708" t="s">
        <v>85</v>
      </c>
      <c r="AC1708" t="str">
        <f t="shared" si="28"/>
        <v>A20-10RT-B1</v>
      </c>
      <c r="AF1708" t="s">
        <v>169</v>
      </c>
    </row>
    <row r="1709" spans="1:32" x14ac:dyDescent="0.25">
      <c r="A1709">
        <v>75</v>
      </c>
      <c r="B1709" t="s">
        <v>89</v>
      </c>
      <c r="C1709" t="s">
        <v>58</v>
      </c>
      <c r="G1709" s="1" t="s">
        <v>675</v>
      </c>
      <c r="I1709" s="1" t="s">
        <v>71</v>
      </c>
      <c r="J1709">
        <v>10</v>
      </c>
      <c r="K1709" t="s">
        <v>60</v>
      </c>
      <c r="L1709">
        <v>7000</v>
      </c>
      <c r="S1709" s="87">
        <v>2.2599999999999998</v>
      </c>
      <c r="U1709" s="19">
        <v>0.3414699074074074</v>
      </c>
      <c r="V1709" s="20">
        <v>8.6546319999999996E-2</v>
      </c>
      <c r="AB1709" t="s">
        <v>86</v>
      </c>
      <c r="AC1709" t="str">
        <f t="shared" si="28"/>
        <v>A20-10SO-B6</v>
      </c>
      <c r="AF1709" t="s">
        <v>130</v>
      </c>
    </row>
    <row r="1710" spans="1:32" x14ac:dyDescent="0.25">
      <c r="A1710">
        <v>76</v>
      </c>
      <c r="B1710" t="s">
        <v>89</v>
      </c>
      <c r="C1710" t="s">
        <v>699</v>
      </c>
      <c r="G1710" s="1" t="s">
        <v>675</v>
      </c>
      <c r="I1710" s="1" t="s">
        <v>71</v>
      </c>
      <c r="J1710">
        <v>10</v>
      </c>
      <c r="K1710" t="s">
        <v>60</v>
      </c>
      <c r="L1710">
        <v>7000</v>
      </c>
      <c r="U1710" s="19">
        <v>0.34225694444444449</v>
      </c>
      <c r="V1710" s="20">
        <v>4.8409819999999998E-3</v>
      </c>
    </row>
    <row r="1711" spans="1:32" x14ac:dyDescent="0.25">
      <c r="A1711">
        <v>77</v>
      </c>
      <c r="B1711" t="s">
        <v>89</v>
      </c>
      <c r="C1711" t="s">
        <v>699</v>
      </c>
      <c r="G1711" s="1" t="s">
        <v>675</v>
      </c>
      <c r="I1711" s="1" t="s">
        <v>71</v>
      </c>
      <c r="J1711">
        <v>10</v>
      </c>
      <c r="K1711" t="s">
        <v>60</v>
      </c>
      <c r="L1711">
        <v>7000</v>
      </c>
      <c r="T1711" s="63">
        <v>0.49513888888888885</v>
      </c>
      <c r="U1711" s="19">
        <v>0.34290509259259255</v>
      </c>
      <c r="V1711" s="20">
        <v>6.9461269999999999E-3</v>
      </c>
    </row>
    <row r="1712" spans="1:32" x14ac:dyDescent="0.25">
      <c r="A1712">
        <v>51</v>
      </c>
      <c r="B1712" t="s">
        <v>384</v>
      </c>
      <c r="C1712" t="s">
        <v>58</v>
      </c>
      <c r="G1712" s="1" t="s">
        <v>675</v>
      </c>
      <c r="I1712" s="1" t="s">
        <v>72</v>
      </c>
      <c r="J1712">
        <v>11</v>
      </c>
      <c r="K1712" t="s">
        <v>60</v>
      </c>
      <c r="L1712">
        <v>6262</v>
      </c>
      <c r="S1712" s="87">
        <v>3.6869999999999998</v>
      </c>
      <c r="T1712" s="63">
        <v>0.44027777777777777</v>
      </c>
      <c r="U1712" s="29">
        <v>1.005462962962963</v>
      </c>
      <c r="V1712">
        <v>0.86932860000000001</v>
      </c>
      <c r="AB1712" t="s">
        <v>86</v>
      </c>
      <c r="AC1712" t="str">
        <f>"A2-11"&amp;AB1712&amp;"-"&amp;AF1712</f>
        <v>A2-11SO-E2</v>
      </c>
      <c r="AF1712" t="s">
        <v>178</v>
      </c>
    </row>
    <row r="1713" spans="1:32" x14ac:dyDescent="0.25">
      <c r="A1713">
        <v>52</v>
      </c>
      <c r="B1713" t="s">
        <v>384</v>
      </c>
      <c r="C1713" t="s">
        <v>58</v>
      </c>
      <c r="G1713" s="1" t="s">
        <v>675</v>
      </c>
      <c r="I1713" s="1" t="s">
        <v>72</v>
      </c>
      <c r="J1713">
        <v>11</v>
      </c>
      <c r="K1713" t="s">
        <v>60</v>
      </c>
      <c r="L1713">
        <v>6262</v>
      </c>
      <c r="S1713" s="87">
        <v>7.391</v>
      </c>
      <c r="U1713" s="29">
        <v>1.0065856481481481</v>
      </c>
      <c r="V1713">
        <v>1.40004</v>
      </c>
      <c r="AB1713" t="s">
        <v>86</v>
      </c>
      <c r="AC1713" t="str">
        <f t="shared" ref="AC1713:AC1736" si="29">"A2-11"&amp;AB1713&amp;"-"&amp;AF1713</f>
        <v>A2-11SO-H1</v>
      </c>
      <c r="AF1713" t="s">
        <v>239</v>
      </c>
    </row>
    <row r="1714" spans="1:32" x14ac:dyDescent="0.25">
      <c r="A1714">
        <v>53</v>
      </c>
      <c r="B1714" t="s">
        <v>384</v>
      </c>
      <c r="C1714" t="s">
        <v>58</v>
      </c>
      <c r="G1714" s="1" t="s">
        <v>675</v>
      </c>
      <c r="I1714" s="1" t="s">
        <v>72</v>
      </c>
      <c r="J1714">
        <v>11</v>
      </c>
      <c r="K1714" t="s">
        <v>60</v>
      </c>
      <c r="L1714">
        <v>6262</v>
      </c>
      <c r="S1714" s="87">
        <v>5.782</v>
      </c>
      <c r="U1714" s="29">
        <v>1.0076736111111111</v>
      </c>
      <c r="V1714">
        <v>0.17514270000000001</v>
      </c>
      <c r="AB1714" t="s">
        <v>86</v>
      </c>
      <c r="AC1714" t="str">
        <f t="shared" si="29"/>
        <v>A2-11SO-A9</v>
      </c>
      <c r="AF1714" t="s">
        <v>133</v>
      </c>
    </row>
    <row r="1715" spans="1:32" x14ac:dyDescent="0.25">
      <c r="A1715">
        <v>54</v>
      </c>
      <c r="B1715" t="s">
        <v>384</v>
      </c>
      <c r="C1715" t="s">
        <v>58</v>
      </c>
      <c r="G1715" s="1" t="s">
        <v>675</v>
      </c>
      <c r="I1715" s="1" t="s">
        <v>72</v>
      </c>
      <c r="J1715">
        <v>11</v>
      </c>
      <c r="K1715" t="s">
        <v>60</v>
      </c>
      <c r="L1715">
        <v>6262</v>
      </c>
      <c r="S1715" s="87">
        <v>3.4780000000000002</v>
      </c>
      <c r="U1715" s="29">
        <v>1.0084259259259258</v>
      </c>
      <c r="V1715">
        <v>0.73116199999999998</v>
      </c>
      <c r="AB1715" t="s">
        <v>86</v>
      </c>
      <c r="AC1715" t="str">
        <f t="shared" si="29"/>
        <v>A2-11SO-C11</v>
      </c>
      <c r="AF1715" t="s">
        <v>144</v>
      </c>
    </row>
    <row r="1716" spans="1:32" x14ac:dyDescent="0.25">
      <c r="A1716">
        <v>55</v>
      </c>
      <c r="B1716" t="s">
        <v>384</v>
      </c>
      <c r="C1716" t="s">
        <v>58</v>
      </c>
      <c r="G1716" s="1" t="s">
        <v>675</v>
      </c>
      <c r="I1716" s="1" t="s">
        <v>72</v>
      </c>
      <c r="J1716">
        <v>11</v>
      </c>
      <c r="K1716" t="s">
        <v>60</v>
      </c>
      <c r="L1716">
        <v>6262</v>
      </c>
      <c r="S1716" s="87">
        <v>5.6139999999999999</v>
      </c>
      <c r="U1716" s="29">
        <v>1.0093518518518518</v>
      </c>
      <c r="V1716">
        <v>1.251838</v>
      </c>
      <c r="AB1716" t="s">
        <v>85</v>
      </c>
      <c r="AC1716" t="str">
        <f t="shared" si="29"/>
        <v>A2-11RT-G12</v>
      </c>
      <c r="AF1716" t="s">
        <v>147</v>
      </c>
    </row>
    <row r="1717" spans="1:32" x14ac:dyDescent="0.25">
      <c r="A1717">
        <v>56</v>
      </c>
      <c r="B1717" t="s">
        <v>384</v>
      </c>
      <c r="C1717" t="s">
        <v>58</v>
      </c>
      <c r="G1717" s="1" t="s">
        <v>675</v>
      </c>
      <c r="I1717" s="1" t="s">
        <v>72</v>
      </c>
      <c r="J1717">
        <v>11</v>
      </c>
      <c r="K1717" t="s">
        <v>60</v>
      </c>
      <c r="L1717">
        <v>6262</v>
      </c>
      <c r="S1717" s="87">
        <v>3.641</v>
      </c>
      <c r="U1717" s="29">
        <v>1.0103356481481482</v>
      </c>
      <c r="V1717">
        <v>0.2397282</v>
      </c>
      <c r="AB1717" t="s">
        <v>85</v>
      </c>
      <c r="AC1717" t="str">
        <f t="shared" si="29"/>
        <v>A2-11RT-A8</v>
      </c>
      <c r="AF1717" t="s">
        <v>166</v>
      </c>
    </row>
    <row r="1718" spans="1:32" x14ac:dyDescent="0.25">
      <c r="A1718">
        <v>57</v>
      </c>
      <c r="B1718" t="s">
        <v>384</v>
      </c>
      <c r="C1718" t="s">
        <v>58</v>
      </c>
      <c r="G1718" s="1" t="s">
        <v>675</v>
      </c>
      <c r="I1718" s="1" t="s">
        <v>72</v>
      </c>
      <c r="J1718">
        <v>11</v>
      </c>
      <c r="K1718" t="s">
        <v>60</v>
      </c>
      <c r="L1718">
        <v>6262</v>
      </c>
      <c r="S1718" s="87">
        <v>6.48</v>
      </c>
      <c r="U1718" s="29">
        <v>1.0111805555555555</v>
      </c>
      <c r="V1718" s="20">
        <v>8.4310430000000006E-2</v>
      </c>
      <c r="AB1718" t="s">
        <v>85</v>
      </c>
      <c r="AC1718" t="str">
        <f t="shared" si="29"/>
        <v>A2-11RT-H8</v>
      </c>
      <c r="AF1718" t="s">
        <v>152</v>
      </c>
    </row>
    <row r="1719" spans="1:32" x14ac:dyDescent="0.25">
      <c r="A1719">
        <v>58</v>
      </c>
      <c r="B1719" t="s">
        <v>384</v>
      </c>
      <c r="C1719" t="s">
        <v>58</v>
      </c>
      <c r="G1719" s="1" t="s">
        <v>675</v>
      </c>
      <c r="I1719" s="1" t="s">
        <v>72</v>
      </c>
      <c r="J1719">
        <v>11</v>
      </c>
      <c r="K1719" t="s">
        <v>60</v>
      </c>
      <c r="L1719">
        <v>6262</v>
      </c>
      <c r="S1719" s="87">
        <v>5.72</v>
      </c>
      <c r="U1719" s="29">
        <v>1.0121296296296296</v>
      </c>
      <c r="V1719">
        <v>0.1130953</v>
      </c>
      <c r="Z1719" t="s">
        <v>1121</v>
      </c>
      <c r="AB1719" t="s">
        <v>85</v>
      </c>
      <c r="AC1719" t="str">
        <f t="shared" si="29"/>
        <v>A2-11RT-</v>
      </c>
    </row>
    <row r="1720" spans="1:32" x14ac:dyDescent="0.25">
      <c r="A1720">
        <v>59</v>
      </c>
      <c r="B1720" t="s">
        <v>384</v>
      </c>
      <c r="C1720" t="s">
        <v>58</v>
      </c>
      <c r="G1720" s="1" t="s">
        <v>675</v>
      </c>
      <c r="I1720" s="1" t="s">
        <v>72</v>
      </c>
      <c r="J1720">
        <v>11</v>
      </c>
      <c r="K1720" t="s">
        <v>60</v>
      </c>
      <c r="L1720">
        <v>6262</v>
      </c>
      <c r="S1720" s="87">
        <v>3.8540000000000001</v>
      </c>
      <c r="U1720" s="29">
        <v>1.0129166666666667</v>
      </c>
      <c r="V1720">
        <v>0.14946699999999999</v>
      </c>
      <c r="AB1720" t="s">
        <v>86</v>
      </c>
      <c r="AC1720" t="str">
        <f t="shared" si="29"/>
        <v>A2-11SO-F8</v>
      </c>
      <c r="AF1720" t="s">
        <v>134</v>
      </c>
    </row>
    <row r="1721" spans="1:32" x14ac:dyDescent="0.25">
      <c r="A1721">
        <v>60</v>
      </c>
      <c r="B1721" t="s">
        <v>384</v>
      </c>
      <c r="C1721" t="s">
        <v>58</v>
      </c>
      <c r="G1721" s="1" t="s">
        <v>675</v>
      </c>
      <c r="I1721" s="1" t="s">
        <v>72</v>
      </c>
      <c r="J1721">
        <v>11</v>
      </c>
      <c r="K1721" t="s">
        <v>60</v>
      </c>
      <c r="L1721">
        <v>6262</v>
      </c>
      <c r="S1721" s="87">
        <v>4.6539999999999999</v>
      </c>
      <c r="U1721" s="29">
        <v>1.0137731481481482</v>
      </c>
      <c r="V1721">
        <v>0.1023289</v>
      </c>
      <c r="AB1721" t="s">
        <v>85</v>
      </c>
      <c r="AC1721" t="str">
        <f t="shared" si="29"/>
        <v>A2-11RT-E6</v>
      </c>
      <c r="AF1721" t="s">
        <v>156</v>
      </c>
    </row>
    <row r="1722" spans="1:32" x14ac:dyDescent="0.25">
      <c r="A1722">
        <v>61</v>
      </c>
      <c r="B1722" t="s">
        <v>384</v>
      </c>
      <c r="C1722" t="s">
        <v>58</v>
      </c>
      <c r="G1722" s="1" t="s">
        <v>675</v>
      </c>
      <c r="I1722" s="1" t="s">
        <v>72</v>
      </c>
      <c r="J1722">
        <v>11</v>
      </c>
      <c r="K1722" t="s">
        <v>60</v>
      </c>
      <c r="L1722">
        <v>6262</v>
      </c>
      <c r="S1722" s="87">
        <v>4.4870000000000001</v>
      </c>
      <c r="U1722" s="29">
        <v>1.0145601851851851</v>
      </c>
      <c r="V1722">
        <v>1.0898589999999999</v>
      </c>
      <c r="AB1722" t="s">
        <v>85</v>
      </c>
      <c r="AC1722" t="str">
        <f t="shared" si="29"/>
        <v>A2-11RT-B5</v>
      </c>
      <c r="AF1722" t="s">
        <v>163</v>
      </c>
    </row>
    <row r="1723" spans="1:32" x14ac:dyDescent="0.25">
      <c r="A1723">
        <v>62</v>
      </c>
      <c r="B1723" t="s">
        <v>384</v>
      </c>
      <c r="C1723" t="s">
        <v>58</v>
      </c>
      <c r="G1723" s="1" t="s">
        <v>675</v>
      </c>
      <c r="I1723" s="1" t="s">
        <v>72</v>
      </c>
      <c r="J1723">
        <v>11</v>
      </c>
      <c r="K1723" t="s">
        <v>60</v>
      </c>
      <c r="L1723">
        <v>6262</v>
      </c>
      <c r="S1723" s="87">
        <v>2.8519999999999999</v>
      </c>
      <c r="U1723" s="29">
        <v>1.0155671296296296</v>
      </c>
      <c r="V1723">
        <v>0.21699180000000001</v>
      </c>
      <c r="AB1723" t="s">
        <v>86</v>
      </c>
      <c r="AC1723" t="str">
        <f t="shared" si="29"/>
        <v>A2-11SO-G8</v>
      </c>
      <c r="AF1723" t="s">
        <v>148</v>
      </c>
    </row>
    <row r="1724" spans="1:32" x14ac:dyDescent="0.25">
      <c r="A1724">
        <v>63</v>
      </c>
      <c r="B1724" t="s">
        <v>384</v>
      </c>
      <c r="C1724" t="s">
        <v>58</v>
      </c>
      <c r="G1724" s="1" t="s">
        <v>675</v>
      </c>
      <c r="I1724" s="1" t="s">
        <v>72</v>
      </c>
      <c r="J1724">
        <v>11</v>
      </c>
      <c r="K1724" t="s">
        <v>60</v>
      </c>
      <c r="L1724">
        <v>6262</v>
      </c>
      <c r="S1724" s="87">
        <v>4.3029999999999999</v>
      </c>
      <c r="U1724" s="29">
        <v>1.0164236111111111</v>
      </c>
      <c r="V1724">
        <v>0.36945470000000002</v>
      </c>
      <c r="AB1724" t="s">
        <v>85</v>
      </c>
      <c r="AC1724" t="str">
        <f t="shared" si="29"/>
        <v>A2-11RT-E8</v>
      </c>
      <c r="AF1724" t="s">
        <v>383</v>
      </c>
    </row>
    <row r="1725" spans="1:32" x14ac:dyDescent="0.25">
      <c r="A1725">
        <v>64</v>
      </c>
      <c r="B1725" t="s">
        <v>384</v>
      </c>
      <c r="C1725" t="s">
        <v>58</v>
      </c>
      <c r="G1725" s="1" t="s">
        <v>675</v>
      </c>
      <c r="I1725" s="1" t="s">
        <v>72</v>
      </c>
      <c r="J1725">
        <v>11</v>
      </c>
      <c r="K1725" t="s">
        <v>60</v>
      </c>
      <c r="L1725">
        <v>6262</v>
      </c>
      <c r="S1725" s="87">
        <v>2.4220000000000002</v>
      </c>
      <c r="U1725" s="29">
        <v>1.0173148148148148</v>
      </c>
      <c r="V1725" s="20">
        <v>1.8282380000000001E-2</v>
      </c>
      <c r="AB1725" t="s">
        <v>85</v>
      </c>
      <c r="AC1725" t="str">
        <f t="shared" si="29"/>
        <v>A2-11RT-C7</v>
      </c>
      <c r="AF1725" t="s">
        <v>135</v>
      </c>
    </row>
    <row r="1726" spans="1:32" x14ac:dyDescent="0.25">
      <c r="A1726">
        <v>65</v>
      </c>
      <c r="B1726" t="s">
        <v>384</v>
      </c>
      <c r="C1726" t="s">
        <v>58</v>
      </c>
      <c r="G1726" s="1" t="s">
        <v>675</v>
      </c>
      <c r="I1726" s="1" t="s">
        <v>72</v>
      </c>
      <c r="J1726">
        <v>11</v>
      </c>
      <c r="K1726" t="s">
        <v>60</v>
      </c>
      <c r="L1726">
        <v>6262</v>
      </c>
      <c r="S1726" s="87">
        <v>2.9590000000000001</v>
      </c>
      <c r="U1726" s="29">
        <v>1.018136574074074</v>
      </c>
      <c r="V1726">
        <v>0.1099208</v>
      </c>
      <c r="AB1726" t="s">
        <v>85</v>
      </c>
      <c r="AC1726" t="str">
        <f t="shared" si="29"/>
        <v>A2-11RT-B11</v>
      </c>
      <c r="AF1726" t="s">
        <v>129</v>
      </c>
    </row>
    <row r="1727" spans="1:32" x14ac:dyDescent="0.25">
      <c r="A1727">
        <v>66</v>
      </c>
      <c r="B1727" t="s">
        <v>384</v>
      </c>
      <c r="C1727" t="s">
        <v>58</v>
      </c>
      <c r="G1727" s="1" t="s">
        <v>675</v>
      </c>
      <c r="I1727" s="1" t="s">
        <v>72</v>
      </c>
      <c r="J1727">
        <v>11</v>
      </c>
      <c r="K1727" t="s">
        <v>60</v>
      </c>
      <c r="L1727">
        <v>6262</v>
      </c>
      <c r="S1727" s="87">
        <v>3.93</v>
      </c>
      <c r="U1727" s="29">
        <v>1.0188657407407409</v>
      </c>
      <c r="V1727" s="20">
        <v>7.3909589999999997E-2</v>
      </c>
      <c r="AB1727" t="s">
        <v>86</v>
      </c>
      <c r="AC1727" t="str">
        <f t="shared" si="29"/>
        <v>A2-11SO-G11</v>
      </c>
      <c r="AF1727" t="s">
        <v>249</v>
      </c>
    </row>
    <row r="1728" spans="1:32" x14ac:dyDescent="0.25">
      <c r="A1728">
        <v>67</v>
      </c>
      <c r="B1728" t="s">
        <v>384</v>
      </c>
      <c r="C1728" t="s">
        <v>58</v>
      </c>
      <c r="G1728" s="1" t="s">
        <v>675</v>
      </c>
      <c r="I1728" s="1" t="s">
        <v>72</v>
      </c>
      <c r="J1728">
        <v>11</v>
      </c>
      <c r="K1728" t="s">
        <v>60</v>
      </c>
      <c r="L1728">
        <v>6262</v>
      </c>
      <c r="S1728" s="87">
        <v>4.91</v>
      </c>
      <c r="U1728" s="29">
        <v>1.0197106481481482</v>
      </c>
      <c r="V1728" s="20">
        <v>8.3124470000000006E-2</v>
      </c>
      <c r="AB1728" t="s">
        <v>85</v>
      </c>
      <c r="AC1728" t="str">
        <f t="shared" si="29"/>
        <v>A2-11RT-G9</v>
      </c>
      <c r="AF1728" t="s">
        <v>159</v>
      </c>
    </row>
    <row r="1729" spans="1:32" x14ac:dyDescent="0.25">
      <c r="A1729">
        <v>68</v>
      </c>
      <c r="B1729" t="s">
        <v>384</v>
      </c>
      <c r="C1729" t="s">
        <v>58</v>
      </c>
      <c r="G1729" s="1" t="s">
        <v>675</v>
      </c>
      <c r="I1729" s="1" t="s">
        <v>72</v>
      </c>
      <c r="J1729">
        <v>11</v>
      </c>
      <c r="K1729" t="s">
        <v>60</v>
      </c>
      <c r="L1729">
        <v>6262</v>
      </c>
      <c r="S1729" s="87">
        <v>5.6879999999999997</v>
      </c>
      <c r="U1729" s="29">
        <v>1.0206018518518518</v>
      </c>
      <c r="V1729">
        <v>1.3257810000000001</v>
      </c>
      <c r="AB1729" t="s">
        <v>85</v>
      </c>
      <c r="AC1729" t="str">
        <f t="shared" si="29"/>
        <v>A2-11RT-H2</v>
      </c>
      <c r="AF1729" t="s">
        <v>122</v>
      </c>
    </row>
    <row r="1730" spans="1:32" x14ac:dyDescent="0.25">
      <c r="A1730">
        <v>69</v>
      </c>
      <c r="B1730" t="s">
        <v>384</v>
      </c>
      <c r="C1730" t="s">
        <v>58</v>
      </c>
      <c r="G1730" s="1" t="s">
        <v>675</v>
      </c>
      <c r="I1730" s="1" t="s">
        <v>72</v>
      </c>
      <c r="J1730">
        <v>11</v>
      </c>
      <c r="K1730" t="s">
        <v>60</v>
      </c>
      <c r="L1730">
        <v>6262</v>
      </c>
      <c r="S1730" s="87">
        <v>2.9689999999999999</v>
      </c>
      <c r="U1730" s="29">
        <v>1.0214930555555555</v>
      </c>
      <c r="V1730" s="20">
        <v>2.0307760000000001E-2</v>
      </c>
      <c r="AB1730" t="s">
        <v>86</v>
      </c>
      <c r="AC1730" t="str">
        <f t="shared" si="29"/>
        <v>A2-11SO-C5</v>
      </c>
      <c r="AF1730" t="s">
        <v>123</v>
      </c>
    </row>
    <row r="1731" spans="1:32" x14ac:dyDescent="0.25">
      <c r="A1731">
        <v>70</v>
      </c>
      <c r="B1731" t="s">
        <v>384</v>
      </c>
      <c r="C1731" t="s">
        <v>58</v>
      </c>
      <c r="G1731" s="1" t="s">
        <v>675</v>
      </c>
      <c r="I1731" s="1" t="s">
        <v>72</v>
      </c>
      <c r="J1731">
        <v>11</v>
      </c>
      <c r="K1731" t="s">
        <v>60</v>
      </c>
      <c r="L1731">
        <v>6262</v>
      </c>
      <c r="S1731" s="87">
        <v>4.7450000000000001</v>
      </c>
      <c r="U1731" s="29">
        <v>1.0221643518518519</v>
      </c>
      <c r="V1731">
        <v>1.1304650000000001</v>
      </c>
      <c r="AB1731" t="s">
        <v>86</v>
      </c>
      <c r="AC1731" t="str">
        <f t="shared" si="29"/>
        <v>A2-11SO-C6</v>
      </c>
      <c r="AF1731" t="s">
        <v>168</v>
      </c>
    </row>
    <row r="1732" spans="1:32" x14ac:dyDescent="0.25">
      <c r="A1732">
        <v>71</v>
      </c>
      <c r="B1732" t="s">
        <v>384</v>
      </c>
      <c r="C1732" t="s">
        <v>58</v>
      </c>
      <c r="G1732" s="1" t="s">
        <v>675</v>
      </c>
      <c r="I1732" s="1" t="s">
        <v>72</v>
      </c>
      <c r="J1732">
        <v>11</v>
      </c>
      <c r="K1732" t="s">
        <v>60</v>
      </c>
      <c r="L1732">
        <v>6262</v>
      </c>
      <c r="S1732" s="87">
        <v>3.4580000000000002</v>
      </c>
      <c r="U1732" s="29">
        <v>1.0231250000000001</v>
      </c>
      <c r="V1732">
        <v>2.2443689999999998</v>
      </c>
      <c r="AB1732" t="s">
        <v>85</v>
      </c>
      <c r="AC1732" t="str">
        <f t="shared" si="29"/>
        <v>A2-11RT-A10</v>
      </c>
      <c r="AF1732" t="s">
        <v>138</v>
      </c>
    </row>
    <row r="1733" spans="1:32" x14ac:dyDescent="0.25">
      <c r="A1733">
        <v>72</v>
      </c>
      <c r="B1733" t="s">
        <v>384</v>
      </c>
      <c r="C1733" t="s">
        <v>58</v>
      </c>
      <c r="G1733" s="1" t="s">
        <v>675</v>
      </c>
      <c r="I1733" s="1" t="s">
        <v>72</v>
      </c>
      <c r="J1733">
        <v>11</v>
      </c>
      <c r="K1733" t="s">
        <v>60</v>
      </c>
      <c r="L1733">
        <v>6262</v>
      </c>
      <c r="S1733" s="87">
        <v>3.6160000000000001</v>
      </c>
      <c r="U1733" s="29">
        <v>1.0241550925925926</v>
      </c>
      <c r="V1733">
        <v>0.85006740000000003</v>
      </c>
      <c r="AB1733" t="s">
        <v>85</v>
      </c>
      <c r="AC1733" t="str">
        <f t="shared" si="29"/>
        <v>A2-11RT-F7</v>
      </c>
      <c r="AF1733" t="s">
        <v>171</v>
      </c>
    </row>
    <row r="1734" spans="1:32" x14ac:dyDescent="0.25">
      <c r="A1734">
        <v>73</v>
      </c>
      <c r="B1734" t="s">
        <v>384</v>
      </c>
      <c r="C1734" t="s">
        <v>58</v>
      </c>
      <c r="G1734" s="1" t="s">
        <v>675</v>
      </c>
      <c r="I1734" s="1" t="s">
        <v>72</v>
      </c>
      <c r="J1734">
        <v>11</v>
      </c>
      <c r="K1734" t="s">
        <v>60</v>
      </c>
      <c r="L1734">
        <v>6262</v>
      </c>
      <c r="S1734" s="87">
        <v>1.208</v>
      </c>
      <c r="U1734" s="29">
        <v>1.0251157407407407</v>
      </c>
      <c r="V1734" s="20">
        <v>2.2559989999999999E-2</v>
      </c>
      <c r="AB1734" t="s">
        <v>85</v>
      </c>
      <c r="AC1734" t="str">
        <f t="shared" si="29"/>
        <v>A2-11RT-B1</v>
      </c>
      <c r="AF1734" t="s">
        <v>169</v>
      </c>
    </row>
    <row r="1735" spans="1:32" x14ac:dyDescent="0.25">
      <c r="A1735">
        <v>74</v>
      </c>
      <c r="B1735" t="s">
        <v>384</v>
      </c>
      <c r="C1735" t="s">
        <v>58</v>
      </c>
      <c r="G1735" s="1" t="s">
        <v>675</v>
      </c>
      <c r="I1735" s="1" t="s">
        <v>72</v>
      </c>
      <c r="J1735">
        <v>11</v>
      </c>
      <c r="K1735" t="s">
        <v>60</v>
      </c>
      <c r="L1735">
        <v>6262</v>
      </c>
      <c r="S1735" s="87">
        <v>2.7730000000000001</v>
      </c>
      <c r="U1735" s="29">
        <v>1.0260879629629629</v>
      </c>
      <c r="V1735" s="20">
        <v>8.8094469999999994E-2</v>
      </c>
      <c r="AB1735" t="s">
        <v>86</v>
      </c>
      <c r="AC1735" t="str">
        <f t="shared" si="29"/>
        <v>A2-11SO-A4</v>
      </c>
      <c r="AF1735" t="s">
        <v>252</v>
      </c>
    </row>
    <row r="1736" spans="1:32" x14ac:dyDescent="0.25">
      <c r="A1736">
        <v>75</v>
      </c>
      <c r="B1736" t="s">
        <v>384</v>
      </c>
      <c r="C1736" t="s">
        <v>58</v>
      </c>
      <c r="G1736" s="1" t="s">
        <v>675</v>
      </c>
      <c r="I1736" s="1" t="s">
        <v>72</v>
      </c>
      <c r="J1736">
        <v>11</v>
      </c>
      <c r="K1736" t="s">
        <v>60</v>
      </c>
      <c r="L1736">
        <v>6262</v>
      </c>
      <c r="S1736" s="87">
        <v>3.8759999999999999</v>
      </c>
      <c r="U1736" s="29">
        <v>1.0269444444444444</v>
      </c>
      <c r="V1736">
        <v>0.71007730000000002</v>
      </c>
      <c r="AB1736" t="s">
        <v>85</v>
      </c>
      <c r="AC1736" t="str">
        <f t="shared" si="29"/>
        <v>A2-11RT-H9</v>
      </c>
      <c r="AF1736" t="s">
        <v>378</v>
      </c>
    </row>
    <row r="1737" spans="1:32" x14ac:dyDescent="0.25">
      <c r="A1737">
        <v>76</v>
      </c>
      <c r="B1737" t="s">
        <v>384</v>
      </c>
      <c r="C1737" t="s">
        <v>699</v>
      </c>
      <c r="G1737" s="1" t="s">
        <v>675</v>
      </c>
      <c r="I1737" s="1" t="s">
        <v>72</v>
      </c>
      <c r="J1737">
        <v>11</v>
      </c>
      <c r="K1737" t="s">
        <v>60</v>
      </c>
      <c r="L1737">
        <v>6262</v>
      </c>
    </row>
    <row r="1738" spans="1:32" x14ac:dyDescent="0.25">
      <c r="A1738">
        <v>77</v>
      </c>
      <c r="B1738" t="s">
        <v>384</v>
      </c>
      <c r="C1738" t="s">
        <v>699</v>
      </c>
      <c r="G1738" s="1" t="s">
        <v>675</v>
      </c>
      <c r="I1738" s="1" t="s">
        <v>72</v>
      </c>
      <c r="J1738">
        <v>11</v>
      </c>
      <c r="K1738" t="s">
        <v>60</v>
      </c>
      <c r="L1738">
        <v>6262</v>
      </c>
      <c r="T1738" s="63">
        <v>0.44513888888888892</v>
      </c>
      <c r="U1738" s="29">
        <v>1.0278819444444445</v>
      </c>
      <c r="V1738" s="20">
        <v>1.8548809999999999E-2</v>
      </c>
    </row>
    <row r="1739" spans="1:32" x14ac:dyDescent="0.25">
      <c r="A1739">
        <v>51</v>
      </c>
      <c r="B1739" t="s">
        <v>229</v>
      </c>
      <c r="C1739" t="s">
        <v>58</v>
      </c>
      <c r="G1739" s="1" t="s">
        <v>675</v>
      </c>
      <c r="I1739" s="1" t="s">
        <v>72</v>
      </c>
      <c r="J1739">
        <v>11</v>
      </c>
      <c r="K1739" t="s">
        <v>60</v>
      </c>
      <c r="L1739">
        <v>7000</v>
      </c>
      <c r="S1739" s="87">
        <v>8.5220000000000002</v>
      </c>
      <c r="T1739" s="63">
        <v>0.44513888888888892</v>
      </c>
      <c r="U1739" s="29">
        <v>1.005462962962963</v>
      </c>
      <c r="V1739" s="20">
        <v>8.8862750000000004E-2</v>
      </c>
      <c r="AB1739" t="s">
        <v>86</v>
      </c>
      <c r="AC1739" t="str">
        <f>"A2-11"&amp;AB1739&amp;"-"&amp;AF1739</f>
        <v>A2-11SO-G4</v>
      </c>
      <c r="AF1739" t="s">
        <v>243</v>
      </c>
    </row>
    <row r="1740" spans="1:32" x14ac:dyDescent="0.25">
      <c r="A1740">
        <v>52</v>
      </c>
      <c r="B1740" t="s">
        <v>229</v>
      </c>
      <c r="C1740" t="s">
        <v>58</v>
      </c>
      <c r="G1740" s="1" t="s">
        <v>675</v>
      </c>
      <c r="I1740" s="1" t="s">
        <v>72</v>
      </c>
      <c r="J1740">
        <v>11</v>
      </c>
      <c r="K1740" t="s">
        <v>60</v>
      </c>
      <c r="L1740">
        <v>7000</v>
      </c>
      <c r="U1740" s="29"/>
      <c r="Z1740" t="s">
        <v>1122</v>
      </c>
      <c r="AB1740" t="s">
        <v>85</v>
      </c>
      <c r="AC1740" t="str">
        <f t="shared" ref="AC1740:AC1763" si="30">"A2-11"&amp;AB1740&amp;"-"&amp;AF1740</f>
        <v>A2-11RT-</v>
      </c>
    </row>
    <row r="1741" spans="1:32" x14ac:dyDescent="0.25">
      <c r="A1741">
        <v>53</v>
      </c>
      <c r="B1741" t="s">
        <v>229</v>
      </c>
      <c r="C1741" t="s">
        <v>58</v>
      </c>
      <c r="G1741" s="1" t="s">
        <v>675</v>
      </c>
      <c r="I1741" s="1" t="s">
        <v>72</v>
      </c>
      <c r="J1741">
        <v>11</v>
      </c>
      <c r="K1741" t="s">
        <v>60</v>
      </c>
      <c r="L1741">
        <v>7000</v>
      </c>
      <c r="S1741" s="87">
        <v>2.278</v>
      </c>
      <c r="U1741" s="29">
        <v>1.0076736111111111</v>
      </c>
      <c r="V1741" s="20">
        <v>3.7374539999999998E-2</v>
      </c>
      <c r="AB1741" t="s">
        <v>86</v>
      </c>
      <c r="AC1741" t="str">
        <f t="shared" si="30"/>
        <v>A2-11SO-A7</v>
      </c>
      <c r="AF1741" t="s">
        <v>164</v>
      </c>
    </row>
    <row r="1742" spans="1:32" x14ac:dyDescent="0.25">
      <c r="A1742">
        <v>54</v>
      </c>
      <c r="B1742" t="s">
        <v>229</v>
      </c>
      <c r="C1742" t="s">
        <v>58</v>
      </c>
      <c r="G1742" s="1" t="s">
        <v>675</v>
      </c>
      <c r="I1742" s="1" t="s">
        <v>72</v>
      </c>
      <c r="J1742">
        <v>11</v>
      </c>
      <c r="K1742" t="s">
        <v>60</v>
      </c>
      <c r="L1742">
        <v>7000</v>
      </c>
      <c r="S1742" s="87">
        <v>7.6459999999999999</v>
      </c>
      <c r="U1742" s="29">
        <v>1.0084259259259258</v>
      </c>
      <c r="V1742" s="20">
        <v>7.4528209999999998E-2</v>
      </c>
      <c r="AB1742" t="s">
        <v>85</v>
      </c>
      <c r="AC1742" t="str">
        <f t="shared" si="30"/>
        <v>A2-11RT-D8</v>
      </c>
      <c r="AF1742" t="s">
        <v>170</v>
      </c>
    </row>
    <row r="1743" spans="1:32" x14ac:dyDescent="0.25">
      <c r="A1743">
        <v>55</v>
      </c>
      <c r="B1743" t="s">
        <v>229</v>
      </c>
      <c r="C1743" t="s">
        <v>58</v>
      </c>
      <c r="G1743" s="1" t="s">
        <v>675</v>
      </c>
      <c r="I1743" s="1" t="s">
        <v>72</v>
      </c>
      <c r="J1743">
        <v>11</v>
      </c>
      <c r="K1743" t="s">
        <v>60</v>
      </c>
      <c r="L1743">
        <v>7000</v>
      </c>
      <c r="S1743" s="87">
        <v>4.4240000000000004</v>
      </c>
      <c r="U1743" s="29">
        <v>1.0093518518518518</v>
      </c>
      <c r="V1743">
        <v>0.67512269999999996</v>
      </c>
      <c r="AB1743" t="s">
        <v>85</v>
      </c>
      <c r="AC1743" t="str">
        <f t="shared" si="30"/>
        <v>A2-11RT-A1</v>
      </c>
      <c r="AF1743" t="s">
        <v>247</v>
      </c>
    </row>
    <row r="1744" spans="1:32" x14ac:dyDescent="0.25">
      <c r="A1744">
        <v>56</v>
      </c>
      <c r="B1744" t="s">
        <v>229</v>
      </c>
      <c r="C1744" t="s">
        <v>58</v>
      </c>
      <c r="G1744" s="1" t="s">
        <v>675</v>
      </c>
      <c r="I1744" s="1" t="s">
        <v>72</v>
      </c>
      <c r="J1744">
        <v>11</v>
      </c>
      <c r="K1744" t="s">
        <v>60</v>
      </c>
      <c r="L1744">
        <v>7000</v>
      </c>
      <c r="S1744" s="87">
        <v>6.835</v>
      </c>
      <c r="U1744" s="29">
        <v>1.0103356481481482</v>
      </c>
      <c r="V1744">
        <v>7.2163599999999994E-2</v>
      </c>
      <c r="AB1744" t="s">
        <v>85</v>
      </c>
      <c r="AC1744" t="str">
        <f t="shared" si="30"/>
        <v>A2-11RT-H7</v>
      </c>
      <c r="AF1744" t="s">
        <v>377</v>
      </c>
    </row>
    <row r="1745" spans="1:32" x14ac:dyDescent="0.25">
      <c r="A1745">
        <v>57</v>
      </c>
      <c r="B1745" t="s">
        <v>229</v>
      </c>
      <c r="C1745" t="s">
        <v>58</v>
      </c>
      <c r="G1745" s="1" t="s">
        <v>675</v>
      </c>
      <c r="I1745" s="1" t="s">
        <v>72</v>
      </c>
      <c r="J1745">
        <v>11</v>
      </c>
      <c r="K1745" t="s">
        <v>60</v>
      </c>
      <c r="L1745">
        <v>7000</v>
      </c>
      <c r="S1745" s="87">
        <v>5.4589999999999996</v>
      </c>
      <c r="U1745" s="29">
        <v>1.0111805555555555</v>
      </c>
      <c r="V1745">
        <v>0.78151159999999997</v>
      </c>
      <c r="AB1745" t="s">
        <v>86</v>
      </c>
      <c r="AC1745" t="str">
        <f t="shared" si="30"/>
        <v>A2-11SO-H4</v>
      </c>
      <c r="AF1745" t="s">
        <v>140</v>
      </c>
    </row>
    <row r="1746" spans="1:32" x14ac:dyDescent="0.25">
      <c r="A1746">
        <v>58</v>
      </c>
      <c r="B1746" t="s">
        <v>229</v>
      </c>
      <c r="C1746" t="s">
        <v>58</v>
      </c>
      <c r="G1746" s="1" t="s">
        <v>675</v>
      </c>
      <c r="I1746" s="1" t="s">
        <v>72</v>
      </c>
      <c r="J1746">
        <v>11</v>
      </c>
      <c r="K1746" t="s">
        <v>60</v>
      </c>
      <c r="L1746">
        <v>7000</v>
      </c>
      <c r="S1746" s="87">
        <v>5.8719999999999999</v>
      </c>
      <c r="U1746" s="29">
        <v>1.0121296296296296</v>
      </c>
      <c r="V1746" s="20">
        <v>1.686211E-2</v>
      </c>
      <c r="AB1746" t="s">
        <v>86</v>
      </c>
      <c r="AC1746" t="str">
        <f t="shared" si="30"/>
        <v>A2-11SO-E3</v>
      </c>
      <c r="AF1746" t="s">
        <v>179</v>
      </c>
    </row>
    <row r="1747" spans="1:32" x14ac:dyDescent="0.25">
      <c r="A1747">
        <v>59</v>
      </c>
      <c r="B1747" t="s">
        <v>229</v>
      </c>
      <c r="C1747" t="s">
        <v>58</v>
      </c>
      <c r="G1747" s="1" t="s">
        <v>675</v>
      </c>
      <c r="I1747" s="1" t="s">
        <v>72</v>
      </c>
      <c r="J1747">
        <v>11</v>
      </c>
      <c r="K1747" t="s">
        <v>60</v>
      </c>
      <c r="L1747">
        <v>7000</v>
      </c>
      <c r="S1747" s="87">
        <v>5.5540000000000003</v>
      </c>
      <c r="U1747" s="29">
        <v>1.0129166666666667</v>
      </c>
      <c r="V1747">
        <v>0.1374117</v>
      </c>
      <c r="AB1747" t="s">
        <v>86</v>
      </c>
      <c r="AC1747" t="str">
        <f t="shared" si="30"/>
        <v>A2-11SO-B3</v>
      </c>
      <c r="AF1747" t="s">
        <v>242</v>
      </c>
    </row>
    <row r="1748" spans="1:32" x14ac:dyDescent="0.25">
      <c r="A1748">
        <v>60</v>
      </c>
      <c r="B1748" t="s">
        <v>229</v>
      </c>
      <c r="C1748" t="s">
        <v>58</v>
      </c>
      <c r="G1748" s="1" t="s">
        <v>675</v>
      </c>
      <c r="I1748" s="1" t="s">
        <v>72</v>
      </c>
      <c r="J1748">
        <v>11</v>
      </c>
      <c r="K1748" t="s">
        <v>60</v>
      </c>
      <c r="L1748">
        <v>7000</v>
      </c>
      <c r="S1748" s="87">
        <v>5.6520000000000001</v>
      </c>
      <c r="U1748" s="29">
        <v>1.0137731481481482</v>
      </c>
      <c r="V1748" s="20">
        <v>4.5452840000000001E-2</v>
      </c>
      <c r="AB1748" t="s">
        <v>85</v>
      </c>
      <c r="AC1748" t="str">
        <f t="shared" si="30"/>
        <v>A2-11RT-D4</v>
      </c>
      <c r="AF1748" t="s">
        <v>236</v>
      </c>
    </row>
    <row r="1749" spans="1:32" x14ac:dyDescent="0.25">
      <c r="A1749">
        <v>61</v>
      </c>
      <c r="B1749" t="s">
        <v>229</v>
      </c>
      <c r="C1749" t="s">
        <v>58</v>
      </c>
      <c r="G1749" s="1" t="s">
        <v>675</v>
      </c>
      <c r="I1749" s="1" t="s">
        <v>72</v>
      </c>
      <c r="J1749">
        <v>11</v>
      </c>
      <c r="K1749" t="s">
        <v>60</v>
      </c>
      <c r="L1749">
        <v>7000</v>
      </c>
      <c r="S1749" s="87">
        <v>4.7110000000000003</v>
      </c>
      <c r="U1749" s="29">
        <v>1.0145601851851851</v>
      </c>
      <c r="V1749">
        <v>5.3324299999999998E-2</v>
      </c>
      <c r="AB1749" t="s">
        <v>86</v>
      </c>
      <c r="AC1749" t="str">
        <f t="shared" si="30"/>
        <v>A2-11SO-C4</v>
      </c>
      <c r="AF1749" t="s">
        <v>161</v>
      </c>
    </row>
    <row r="1750" spans="1:32" x14ac:dyDescent="0.25">
      <c r="A1750">
        <v>62</v>
      </c>
      <c r="B1750" t="s">
        <v>229</v>
      </c>
      <c r="C1750" t="s">
        <v>58</v>
      </c>
      <c r="G1750" s="1" t="s">
        <v>675</v>
      </c>
      <c r="I1750" s="1" t="s">
        <v>72</v>
      </c>
      <c r="J1750">
        <v>11</v>
      </c>
      <c r="K1750" t="s">
        <v>60</v>
      </c>
      <c r="L1750">
        <v>7000</v>
      </c>
      <c r="S1750" s="87">
        <v>6.7220000000000004</v>
      </c>
      <c r="U1750" s="29">
        <v>1.0155671296296296</v>
      </c>
      <c r="V1750" s="20">
        <v>9.9223350000000002E-2</v>
      </c>
      <c r="AB1750" t="s">
        <v>86</v>
      </c>
      <c r="AC1750" t="str">
        <f t="shared" si="30"/>
        <v>A2-11SO-G1</v>
      </c>
      <c r="AF1750" t="s">
        <v>381</v>
      </c>
    </row>
    <row r="1751" spans="1:32" x14ac:dyDescent="0.25">
      <c r="A1751">
        <v>63</v>
      </c>
      <c r="B1751" t="s">
        <v>229</v>
      </c>
      <c r="C1751" t="s">
        <v>58</v>
      </c>
      <c r="G1751" s="1" t="s">
        <v>675</v>
      </c>
      <c r="I1751" s="1" t="s">
        <v>72</v>
      </c>
      <c r="J1751">
        <v>11</v>
      </c>
      <c r="K1751" t="s">
        <v>60</v>
      </c>
      <c r="L1751">
        <v>7000</v>
      </c>
      <c r="S1751" s="87">
        <v>6.11</v>
      </c>
      <c r="U1751" s="29">
        <v>1.0164236111111111</v>
      </c>
      <c r="V1751" s="20">
        <v>8.7300840000000005E-2</v>
      </c>
      <c r="AB1751" t="s">
        <v>86</v>
      </c>
      <c r="AC1751" t="str">
        <f t="shared" si="30"/>
        <v>A2-11SO-G6</v>
      </c>
      <c r="AF1751" t="s">
        <v>235</v>
      </c>
    </row>
    <row r="1752" spans="1:32" x14ac:dyDescent="0.25">
      <c r="A1752">
        <v>64</v>
      </c>
      <c r="B1752" t="s">
        <v>229</v>
      </c>
      <c r="C1752" t="s">
        <v>58</v>
      </c>
      <c r="G1752" s="1" t="s">
        <v>675</v>
      </c>
      <c r="I1752" s="1" t="s">
        <v>72</v>
      </c>
      <c r="J1752">
        <v>11</v>
      </c>
      <c r="K1752" t="s">
        <v>60</v>
      </c>
      <c r="L1752">
        <v>7000</v>
      </c>
      <c r="S1752" s="87">
        <v>5.6710000000000003</v>
      </c>
      <c r="U1752" s="29">
        <v>1.0173148148148148</v>
      </c>
      <c r="V1752">
        <v>0.11717959999999999</v>
      </c>
      <c r="AB1752" t="s">
        <v>85</v>
      </c>
      <c r="AC1752" t="str">
        <f t="shared" si="30"/>
        <v>A2-11RT-D1</v>
      </c>
      <c r="AF1752" t="s">
        <v>379</v>
      </c>
    </row>
    <row r="1753" spans="1:32" x14ac:dyDescent="0.25">
      <c r="A1753">
        <v>65</v>
      </c>
      <c r="B1753" t="s">
        <v>229</v>
      </c>
      <c r="C1753" t="s">
        <v>58</v>
      </c>
      <c r="G1753" s="1" t="s">
        <v>675</v>
      </c>
      <c r="I1753" s="1" t="s">
        <v>72</v>
      </c>
      <c r="J1753">
        <v>11</v>
      </c>
      <c r="K1753" t="s">
        <v>60</v>
      </c>
      <c r="L1753">
        <v>7000</v>
      </c>
      <c r="S1753" s="87">
        <v>2.508</v>
      </c>
      <c r="U1753" s="29">
        <v>1.018136574074074</v>
      </c>
      <c r="V1753" s="20">
        <v>9.211248E-3</v>
      </c>
      <c r="AB1753" t="s">
        <v>85</v>
      </c>
      <c r="AC1753" t="str">
        <f t="shared" si="30"/>
        <v>A2-11RT-D6</v>
      </c>
      <c r="AF1753" t="s">
        <v>160</v>
      </c>
    </row>
    <row r="1754" spans="1:32" x14ac:dyDescent="0.25">
      <c r="A1754">
        <v>66</v>
      </c>
      <c r="B1754" t="s">
        <v>229</v>
      </c>
      <c r="C1754" t="s">
        <v>58</v>
      </c>
      <c r="G1754" s="1" t="s">
        <v>675</v>
      </c>
      <c r="I1754" s="1" t="s">
        <v>72</v>
      </c>
      <c r="J1754">
        <v>11</v>
      </c>
      <c r="K1754" t="s">
        <v>60</v>
      </c>
      <c r="L1754">
        <v>7000</v>
      </c>
      <c r="S1754" s="87">
        <v>6.1040000000000001</v>
      </c>
      <c r="U1754" s="29">
        <v>1.0188657407407409</v>
      </c>
      <c r="V1754" s="20">
        <v>4.3321610000000003E-2</v>
      </c>
      <c r="AB1754" t="s">
        <v>85</v>
      </c>
      <c r="AC1754" t="str">
        <f t="shared" si="30"/>
        <v>A2-11RT-F3</v>
      </c>
      <c r="AF1754" t="s">
        <v>241</v>
      </c>
    </row>
    <row r="1755" spans="1:32" x14ac:dyDescent="0.25">
      <c r="A1755">
        <v>67</v>
      </c>
      <c r="B1755" t="s">
        <v>229</v>
      </c>
      <c r="C1755" t="s">
        <v>58</v>
      </c>
      <c r="G1755" s="1" t="s">
        <v>675</v>
      </c>
      <c r="I1755" s="1" t="s">
        <v>72</v>
      </c>
      <c r="J1755">
        <v>11</v>
      </c>
      <c r="K1755" t="s">
        <v>60</v>
      </c>
      <c r="L1755">
        <v>7000</v>
      </c>
      <c r="S1755" s="87">
        <v>1.6679999999999999</v>
      </c>
      <c r="U1755" s="29">
        <v>1.0197106481481482</v>
      </c>
      <c r="V1755" s="20">
        <v>1.068267E-2</v>
      </c>
      <c r="AB1755" t="s">
        <v>85</v>
      </c>
      <c r="AC1755" t="str">
        <f t="shared" si="30"/>
        <v>A2-11RT-E11</v>
      </c>
      <c r="AF1755" t="s">
        <v>429</v>
      </c>
    </row>
    <row r="1756" spans="1:32" x14ac:dyDescent="0.25">
      <c r="A1756">
        <v>68</v>
      </c>
      <c r="B1756" t="s">
        <v>229</v>
      </c>
      <c r="C1756" t="s">
        <v>58</v>
      </c>
      <c r="G1756" s="1" t="s">
        <v>675</v>
      </c>
      <c r="I1756" s="1" t="s">
        <v>72</v>
      </c>
      <c r="J1756">
        <v>11</v>
      </c>
      <c r="K1756" t="s">
        <v>60</v>
      </c>
      <c r="L1756">
        <v>7000</v>
      </c>
      <c r="S1756" s="87">
        <v>5.431</v>
      </c>
      <c r="U1756" s="29">
        <v>1.0206018518518518</v>
      </c>
      <c r="V1756" s="20">
        <v>9.208732E-2</v>
      </c>
      <c r="AB1756" t="s">
        <v>85</v>
      </c>
      <c r="AC1756" t="str">
        <f t="shared" si="30"/>
        <v>A2-11RT-D11</v>
      </c>
      <c r="AF1756" t="s">
        <v>128</v>
      </c>
    </row>
    <row r="1757" spans="1:32" x14ac:dyDescent="0.25">
      <c r="A1757">
        <v>69</v>
      </c>
      <c r="B1757" t="s">
        <v>229</v>
      </c>
      <c r="C1757" t="s">
        <v>58</v>
      </c>
      <c r="G1757" s="1" t="s">
        <v>675</v>
      </c>
      <c r="I1757" s="1" t="s">
        <v>72</v>
      </c>
      <c r="J1757">
        <v>11</v>
      </c>
      <c r="K1757" t="s">
        <v>60</v>
      </c>
      <c r="L1757">
        <v>7000</v>
      </c>
      <c r="S1757" s="87">
        <v>5.1980000000000004</v>
      </c>
      <c r="U1757" s="29">
        <v>1.0214930555555555</v>
      </c>
      <c r="V1757">
        <v>3.8501399999999998E-2</v>
      </c>
      <c r="AB1757" t="s">
        <v>85</v>
      </c>
      <c r="AC1757" t="str">
        <f t="shared" si="30"/>
        <v>A2-11RT-D2</v>
      </c>
      <c r="AF1757" t="s">
        <v>172</v>
      </c>
    </row>
    <row r="1758" spans="1:32" x14ac:dyDescent="0.25">
      <c r="A1758">
        <v>70</v>
      </c>
      <c r="B1758" t="s">
        <v>229</v>
      </c>
      <c r="C1758" t="s">
        <v>58</v>
      </c>
      <c r="G1758" s="1" t="s">
        <v>675</v>
      </c>
      <c r="I1758" s="1" t="s">
        <v>72</v>
      </c>
      <c r="J1758">
        <v>11</v>
      </c>
      <c r="K1758" t="s">
        <v>60</v>
      </c>
      <c r="L1758">
        <v>7000</v>
      </c>
      <c r="S1758" s="87">
        <v>5.27</v>
      </c>
      <c r="U1758" s="29">
        <v>1.0221643518518519</v>
      </c>
      <c r="V1758">
        <v>9.9991800000000006E-2</v>
      </c>
      <c r="AB1758" t="s">
        <v>85</v>
      </c>
      <c r="AC1758" t="str">
        <f t="shared" si="30"/>
        <v>A2-11RT-E5</v>
      </c>
      <c r="AF1758" t="s">
        <v>396</v>
      </c>
    </row>
    <row r="1759" spans="1:32" x14ac:dyDescent="0.25">
      <c r="A1759">
        <v>71</v>
      </c>
      <c r="B1759" t="s">
        <v>229</v>
      </c>
      <c r="C1759" t="s">
        <v>58</v>
      </c>
      <c r="G1759" s="1" t="s">
        <v>675</v>
      </c>
      <c r="I1759" s="1" t="s">
        <v>72</v>
      </c>
      <c r="J1759">
        <v>11</v>
      </c>
      <c r="K1759" t="s">
        <v>60</v>
      </c>
      <c r="L1759">
        <v>7000</v>
      </c>
      <c r="S1759" s="87">
        <v>6.1120000000000001</v>
      </c>
      <c r="U1759" s="29">
        <v>1.0231250000000001</v>
      </c>
      <c r="V1759">
        <v>0.85968219999999995</v>
      </c>
      <c r="AB1759" t="s">
        <v>86</v>
      </c>
      <c r="AC1759" t="str">
        <f t="shared" si="30"/>
        <v>A2-11SO-D12</v>
      </c>
      <c r="AF1759" t="s">
        <v>162</v>
      </c>
    </row>
    <row r="1760" spans="1:32" x14ac:dyDescent="0.25">
      <c r="A1760">
        <v>72</v>
      </c>
      <c r="B1760" t="s">
        <v>229</v>
      </c>
      <c r="C1760" t="s">
        <v>58</v>
      </c>
      <c r="G1760" s="1" t="s">
        <v>675</v>
      </c>
      <c r="I1760" s="1" t="s">
        <v>72</v>
      </c>
      <c r="J1760">
        <v>11</v>
      </c>
      <c r="K1760" t="s">
        <v>60</v>
      </c>
      <c r="L1760">
        <v>7000</v>
      </c>
      <c r="S1760" s="87">
        <v>5.5309999999999997</v>
      </c>
      <c r="U1760" s="29">
        <v>1.0241550925925926</v>
      </c>
      <c r="V1760">
        <v>0.67961669999999996</v>
      </c>
      <c r="AB1760" t="s">
        <v>85</v>
      </c>
      <c r="AC1760" t="str">
        <f t="shared" si="30"/>
        <v>A2-11RT-B6</v>
      </c>
      <c r="AF1760" t="s">
        <v>130</v>
      </c>
    </row>
    <row r="1761" spans="1:32" x14ac:dyDescent="0.25">
      <c r="A1761">
        <v>73</v>
      </c>
      <c r="B1761" t="s">
        <v>229</v>
      </c>
      <c r="C1761" t="s">
        <v>58</v>
      </c>
      <c r="G1761" s="1" t="s">
        <v>675</v>
      </c>
      <c r="I1761" s="1" t="s">
        <v>72</v>
      </c>
      <c r="J1761">
        <v>11</v>
      </c>
      <c r="K1761" t="s">
        <v>60</v>
      </c>
      <c r="L1761">
        <v>7000</v>
      </c>
      <c r="S1761" s="87">
        <v>6.87</v>
      </c>
      <c r="U1761" s="29">
        <v>1.0251157407407407</v>
      </c>
      <c r="V1761">
        <v>1.0233239999999999</v>
      </c>
      <c r="AB1761" t="s">
        <v>86</v>
      </c>
      <c r="AC1761" t="str">
        <f t="shared" si="30"/>
        <v>A2-11SO-C1</v>
      </c>
      <c r="AF1761" t="s">
        <v>146</v>
      </c>
    </row>
    <row r="1762" spans="1:32" x14ac:dyDescent="0.25">
      <c r="A1762">
        <v>74</v>
      </c>
      <c r="B1762" t="s">
        <v>229</v>
      </c>
      <c r="C1762" t="s">
        <v>58</v>
      </c>
      <c r="G1762" s="1" t="s">
        <v>675</v>
      </c>
      <c r="I1762" s="1" t="s">
        <v>72</v>
      </c>
      <c r="J1762">
        <v>11</v>
      </c>
      <c r="K1762" t="s">
        <v>60</v>
      </c>
      <c r="L1762">
        <v>7000</v>
      </c>
      <c r="S1762" s="87">
        <v>6.5049999999999999</v>
      </c>
      <c r="U1762" s="29">
        <v>1.0260879629629629</v>
      </c>
      <c r="V1762" s="20">
        <v>4.7963190000000003E-2</v>
      </c>
      <c r="AB1762" t="s">
        <v>85</v>
      </c>
      <c r="AC1762" t="str">
        <f t="shared" si="30"/>
        <v>A2-11RT-C12</v>
      </c>
      <c r="AF1762" t="s">
        <v>394</v>
      </c>
    </row>
    <row r="1763" spans="1:32" x14ac:dyDescent="0.25">
      <c r="A1763">
        <v>75</v>
      </c>
      <c r="B1763" t="s">
        <v>229</v>
      </c>
      <c r="C1763" t="s">
        <v>58</v>
      </c>
      <c r="G1763" s="1" t="s">
        <v>675</v>
      </c>
      <c r="I1763" s="1" t="s">
        <v>72</v>
      </c>
      <c r="J1763">
        <v>11</v>
      </c>
      <c r="K1763" t="s">
        <v>60</v>
      </c>
      <c r="L1763">
        <v>7000</v>
      </c>
      <c r="S1763" s="87">
        <v>7.8369999999999997</v>
      </c>
      <c r="U1763" s="29">
        <v>1.0269444444444444</v>
      </c>
      <c r="V1763">
        <v>0.1075064</v>
      </c>
      <c r="AB1763" t="s">
        <v>85</v>
      </c>
      <c r="AC1763" t="str">
        <f t="shared" si="30"/>
        <v>A2-11RT-F9</v>
      </c>
      <c r="AF1763" t="s">
        <v>240</v>
      </c>
    </row>
    <row r="1764" spans="1:32" x14ac:dyDescent="0.25">
      <c r="A1764">
        <v>76</v>
      </c>
      <c r="B1764" t="s">
        <v>229</v>
      </c>
      <c r="C1764" t="s">
        <v>699</v>
      </c>
      <c r="G1764" s="1" t="s">
        <v>675</v>
      </c>
      <c r="I1764" s="1" t="s">
        <v>72</v>
      </c>
      <c r="J1764">
        <v>11</v>
      </c>
      <c r="K1764" t="s">
        <v>60</v>
      </c>
      <c r="L1764">
        <v>7000</v>
      </c>
      <c r="U1764" s="29">
        <v>1.0278819444444445</v>
      </c>
      <c r="V1764" s="20">
        <v>5.0733009999999997E-3</v>
      </c>
    </row>
    <row r="1765" spans="1:32" x14ac:dyDescent="0.25">
      <c r="A1765">
        <v>77</v>
      </c>
      <c r="B1765" t="s">
        <v>229</v>
      </c>
      <c r="C1765" t="s">
        <v>699</v>
      </c>
      <c r="G1765" s="1" t="s">
        <v>675</v>
      </c>
      <c r="I1765" s="1" t="s">
        <v>72</v>
      </c>
      <c r="J1765">
        <v>11</v>
      </c>
      <c r="K1765" t="s">
        <v>60</v>
      </c>
      <c r="L1765">
        <v>7000</v>
      </c>
      <c r="T1765" s="63">
        <v>0.45</v>
      </c>
      <c r="U1765" s="29">
        <v>1.0284722222222222</v>
      </c>
      <c r="V1765" s="20">
        <v>5.8903970000000003E-3</v>
      </c>
    </row>
    <row r="1766" spans="1:32" x14ac:dyDescent="0.25">
      <c r="A1766">
        <v>51</v>
      </c>
      <c r="B1766" t="s">
        <v>384</v>
      </c>
      <c r="C1766" t="s">
        <v>58</v>
      </c>
      <c r="G1766" s="1" t="s">
        <v>675</v>
      </c>
      <c r="I1766" s="1" t="s">
        <v>73</v>
      </c>
      <c r="J1766">
        <v>12</v>
      </c>
      <c r="K1766" t="s">
        <v>60</v>
      </c>
      <c r="S1766" s="87">
        <v>3.649</v>
      </c>
      <c r="AB1766" t="s">
        <v>85</v>
      </c>
      <c r="AC1766" t="str">
        <f>"A2-12"&amp;AB1766&amp;"-"&amp;AF1766</f>
        <v>A2-12RT-B7</v>
      </c>
      <c r="AF1766" t="s">
        <v>177</v>
      </c>
    </row>
    <row r="1767" spans="1:32" x14ac:dyDescent="0.25">
      <c r="A1767">
        <v>52</v>
      </c>
      <c r="B1767" t="s">
        <v>384</v>
      </c>
      <c r="C1767" t="s">
        <v>58</v>
      </c>
      <c r="G1767" s="1" t="s">
        <v>675</v>
      </c>
      <c r="I1767" s="1" t="s">
        <v>73</v>
      </c>
      <c r="J1767">
        <v>12</v>
      </c>
      <c r="K1767" t="s">
        <v>60</v>
      </c>
      <c r="S1767" s="87">
        <v>6.5830000000000002</v>
      </c>
      <c r="AB1767" t="s">
        <v>85</v>
      </c>
      <c r="AC1767" t="str">
        <f t="shared" ref="AC1767:AC1790" si="31">"A2-12"&amp;AB1767&amp;"-"&amp;AF1767</f>
        <v>A2-12RT-D4</v>
      </c>
      <c r="AF1767" t="s">
        <v>236</v>
      </c>
    </row>
    <row r="1768" spans="1:32" x14ac:dyDescent="0.25">
      <c r="A1768">
        <v>53</v>
      </c>
      <c r="B1768" t="s">
        <v>384</v>
      </c>
      <c r="C1768" t="s">
        <v>58</v>
      </c>
      <c r="G1768" s="1" t="s">
        <v>675</v>
      </c>
      <c r="I1768" s="1" t="s">
        <v>73</v>
      </c>
      <c r="J1768">
        <v>12</v>
      </c>
      <c r="K1768" t="s">
        <v>60</v>
      </c>
      <c r="S1768" s="87">
        <v>5.133</v>
      </c>
      <c r="AB1768" t="s">
        <v>86</v>
      </c>
      <c r="AC1768" t="str">
        <f t="shared" si="31"/>
        <v>A2-12SO-G9</v>
      </c>
      <c r="AF1768" t="s">
        <v>159</v>
      </c>
    </row>
    <row r="1769" spans="1:32" x14ac:dyDescent="0.25">
      <c r="A1769">
        <v>54</v>
      </c>
      <c r="B1769" t="s">
        <v>384</v>
      </c>
      <c r="C1769" t="s">
        <v>58</v>
      </c>
      <c r="G1769" s="1" t="s">
        <v>675</v>
      </c>
      <c r="I1769" s="1" t="s">
        <v>73</v>
      </c>
      <c r="J1769">
        <v>12</v>
      </c>
      <c r="K1769" t="s">
        <v>60</v>
      </c>
      <c r="S1769" s="87">
        <v>9.2370000000000001</v>
      </c>
      <c r="AB1769" t="s">
        <v>85</v>
      </c>
      <c r="AC1769" t="str">
        <f t="shared" si="31"/>
        <v>A2-12RT-C9</v>
      </c>
      <c r="AF1769" t="s">
        <v>176</v>
      </c>
    </row>
    <row r="1770" spans="1:32" x14ac:dyDescent="0.25">
      <c r="A1770">
        <v>55</v>
      </c>
      <c r="B1770" t="s">
        <v>384</v>
      </c>
      <c r="C1770" t="s">
        <v>58</v>
      </c>
      <c r="G1770" s="1" t="s">
        <v>675</v>
      </c>
      <c r="I1770" s="1" t="s">
        <v>73</v>
      </c>
      <c r="J1770">
        <v>12</v>
      </c>
      <c r="K1770" t="s">
        <v>60</v>
      </c>
      <c r="S1770" s="87">
        <v>4.6180000000000003</v>
      </c>
      <c r="AB1770" t="s">
        <v>85</v>
      </c>
      <c r="AC1770" t="str">
        <f t="shared" si="31"/>
        <v>A2-12RT-A12</v>
      </c>
      <c r="AF1770" t="s">
        <v>375</v>
      </c>
    </row>
    <row r="1771" spans="1:32" x14ac:dyDescent="0.25">
      <c r="A1771">
        <v>56</v>
      </c>
      <c r="B1771" t="s">
        <v>384</v>
      </c>
      <c r="C1771" t="s">
        <v>58</v>
      </c>
      <c r="G1771" s="1" t="s">
        <v>675</v>
      </c>
      <c r="I1771" s="1" t="s">
        <v>73</v>
      </c>
      <c r="J1771">
        <v>12</v>
      </c>
      <c r="K1771" t="s">
        <v>60</v>
      </c>
      <c r="S1771" s="87">
        <v>4.7450000000000001</v>
      </c>
      <c r="AB1771" t="s">
        <v>86</v>
      </c>
      <c r="AC1771" t="str">
        <f t="shared" si="31"/>
        <v>A2-12SO-H11</v>
      </c>
      <c r="AF1771" t="s">
        <v>141</v>
      </c>
    </row>
    <row r="1772" spans="1:32" x14ac:dyDescent="0.25">
      <c r="A1772">
        <v>57</v>
      </c>
      <c r="B1772" t="s">
        <v>384</v>
      </c>
      <c r="C1772" t="s">
        <v>58</v>
      </c>
      <c r="G1772" s="1" t="s">
        <v>675</v>
      </c>
      <c r="I1772" s="1" t="s">
        <v>73</v>
      </c>
      <c r="J1772">
        <v>12</v>
      </c>
      <c r="K1772" t="s">
        <v>60</v>
      </c>
      <c r="S1772" s="87">
        <v>8.8379999999999992</v>
      </c>
      <c r="AB1772" t="s">
        <v>85</v>
      </c>
      <c r="AC1772" t="str">
        <f t="shared" si="31"/>
        <v>A2-12RT-A6</v>
      </c>
      <c r="AF1772" t="s">
        <v>244</v>
      </c>
    </row>
    <row r="1773" spans="1:32" x14ac:dyDescent="0.25">
      <c r="A1773">
        <v>58</v>
      </c>
      <c r="B1773" t="s">
        <v>384</v>
      </c>
      <c r="C1773" t="s">
        <v>58</v>
      </c>
      <c r="G1773" s="1" t="s">
        <v>675</v>
      </c>
      <c r="I1773" s="1" t="s">
        <v>73</v>
      </c>
      <c r="J1773">
        <v>12</v>
      </c>
      <c r="K1773" t="s">
        <v>60</v>
      </c>
      <c r="S1773" s="87">
        <v>7.5010000000000003</v>
      </c>
      <c r="AB1773" t="s">
        <v>85</v>
      </c>
      <c r="AC1773" t="str">
        <f t="shared" si="31"/>
        <v>A2-12RT-D7</v>
      </c>
      <c r="AF1773" t="s">
        <v>376</v>
      </c>
    </row>
    <row r="1774" spans="1:32" x14ac:dyDescent="0.25">
      <c r="A1774">
        <v>59</v>
      </c>
      <c r="B1774" t="s">
        <v>384</v>
      </c>
      <c r="C1774" t="s">
        <v>58</v>
      </c>
      <c r="G1774" s="1" t="s">
        <v>675</v>
      </c>
      <c r="I1774" s="1" t="s">
        <v>73</v>
      </c>
      <c r="J1774">
        <v>12</v>
      </c>
      <c r="K1774" t="s">
        <v>60</v>
      </c>
      <c r="S1774" s="87">
        <v>4.7549999999999999</v>
      </c>
      <c r="AB1774" t="s">
        <v>85</v>
      </c>
      <c r="AC1774" t="str">
        <f t="shared" si="31"/>
        <v>A2-12RT-C1</v>
      </c>
      <c r="AF1774" t="s">
        <v>146</v>
      </c>
    </row>
    <row r="1775" spans="1:32" x14ac:dyDescent="0.25">
      <c r="A1775">
        <v>60</v>
      </c>
      <c r="B1775" t="s">
        <v>384</v>
      </c>
      <c r="C1775" t="s">
        <v>58</v>
      </c>
      <c r="G1775" s="1" t="s">
        <v>675</v>
      </c>
      <c r="I1775" s="1" t="s">
        <v>73</v>
      </c>
      <c r="J1775">
        <v>12</v>
      </c>
      <c r="K1775" t="s">
        <v>60</v>
      </c>
      <c r="S1775" s="87">
        <v>6.26</v>
      </c>
      <c r="AB1775" t="s">
        <v>85</v>
      </c>
      <c r="AC1775" t="str">
        <f t="shared" si="31"/>
        <v>A2-12RT-F7</v>
      </c>
      <c r="AF1775" t="s">
        <v>171</v>
      </c>
    </row>
    <row r="1776" spans="1:32" x14ac:dyDescent="0.25">
      <c r="A1776">
        <v>61</v>
      </c>
      <c r="B1776" t="s">
        <v>384</v>
      </c>
      <c r="C1776" t="s">
        <v>58</v>
      </c>
      <c r="G1776" s="1" t="s">
        <v>675</v>
      </c>
      <c r="I1776" s="1" t="s">
        <v>73</v>
      </c>
      <c r="J1776">
        <v>12</v>
      </c>
      <c r="K1776" t="s">
        <v>60</v>
      </c>
      <c r="S1776" s="87">
        <v>5.8040000000000003</v>
      </c>
      <c r="AB1776" t="s">
        <v>85</v>
      </c>
      <c r="AC1776" t="str">
        <f t="shared" si="31"/>
        <v>A2-12RT-B6</v>
      </c>
      <c r="AF1776" t="s">
        <v>130</v>
      </c>
    </row>
    <row r="1777" spans="1:32" x14ac:dyDescent="0.25">
      <c r="A1777">
        <v>62</v>
      </c>
      <c r="B1777" t="s">
        <v>384</v>
      </c>
      <c r="C1777" t="s">
        <v>58</v>
      </c>
      <c r="G1777" s="1" t="s">
        <v>675</v>
      </c>
      <c r="I1777" s="1" t="s">
        <v>73</v>
      </c>
      <c r="J1777">
        <v>12</v>
      </c>
      <c r="K1777" t="s">
        <v>60</v>
      </c>
      <c r="S1777" s="87">
        <v>2.6970000000000001</v>
      </c>
      <c r="AB1777" t="s">
        <v>86</v>
      </c>
      <c r="AC1777" t="str">
        <f t="shared" si="31"/>
        <v>A2-12SO-E6</v>
      </c>
      <c r="AF1777" t="s">
        <v>156</v>
      </c>
    </row>
    <row r="1778" spans="1:32" x14ac:dyDescent="0.25">
      <c r="A1778">
        <v>63</v>
      </c>
      <c r="B1778" t="s">
        <v>384</v>
      </c>
      <c r="C1778" t="s">
        <v>58</v>
      </c>
      <c r="G1778" s="1" t="s">
        <v>675</v>
      </c>
      <c r="I1778" s="1" t="s">
        <v>73</v>
      </c>
      <c r="J1778">
        <v>12</v>
      </c>
      <c r="K1778" t="s">
        <v>60</v>
      </c>
      <c r="S1778" s="87">
        <v>6.0780000000000003</v>
      </c>
      <c r="AB1778" t="s">
        <v>86</v>
      </c>
      <c r="AC1778" t="str">
        <f t="shared" si="31"/>
        <v>A2-12SO-H12</v>
      </c>
      <c r="AF1778" t="s">
        <v>153</v>
      </c>
    </row>
    <row r="1779" spans="1:32" x14ac:dyDescent="0.25">
      <c r="A1779">
        <v>64</v>
      </c>
      <c r="B1779" t="s">
        <v>384</v>
      </c>
      <c r="C1779" t="s">
        <v>58</v>
      </c>
      <c r="G1779" s="1" t="s">
        <v>675</v>
      </c>
      <c r="I1779" s="1" t="s">
        <v>73</v>
      </c>
      <c r="J1779">
        <v>12</v>
      </c>
      <c r="K1779" t="s">
        <v>60</v>
      </c>
      <c r="S1779" s="87">
        <v>6.2160000000000002</v>
      </c>
      <c r="AB1779" t="s">
        <v>86</v>
      </c>
      <c r="AC1779" t="str">
        <f t="shared" si="31"/>
        <v>A2-12SO-E10</v>
      </c>
      <c r="AF1779" t="s">
        <v>248</v>
      </c>
    </row>
    <row r="1780" spans="1:32" x14ac:dyDescent="0.25">
      <c r="A1780">
        <v>65</v>
      </c>
      <c r="B1780" t="s">
        <v>384</v>
      </c>
      <c r="C1780" t="s">
        <v>58</v>
      </c>
      <c r="G1780" s="1" t="s">
        <v>675</v>
      </c>
      <c r="I1780" s="1" t="s">
        <v>73</v>
      </c>
      <c r="J1780">
        <v>12</v>
      </c>
      <c r="K1780" t="s">
        <v>60</v>
      </c>
      <c r="S1780" s="87">
        <v>8.4250000000000007</v>
      </c>
      <c r="AB1780" t="s">
        <v>85</v>
      </c>
      <c r="AC1780" t="str">
        <f t="shared" si="31"/>
        <v>A2-12RT-G4</v>
      </c>
      <c r="AF1780" t="s">
        <v>243</v>
      </c>
    </row>
    <row r="1781" spans="1:32" x14ac:dyDescent="0.25">
      <c r="A1781">
        <v>66</v>
      </c>
      <c r="B1781" t="s">
        <v>384</v>
      </c>
      <c r="C1781" t="s">
        <v>58</v>
      </c>
      <c r="G1781" s="1" t="s">
        <v>675</v>
      </c>
      <c r="I1781" s="1" t="s">
        <v>73</v>
      </c>
      <c r="J1781">
        <v>12</v>
      </c>
      <c r="K1781" t="s">
        <v>60</v>
      </c>
      <c r="S1781" s="87">
        <v>6.7359999999999998</v>
      </c>
      <c r="AB1781" t="s">
        <v>86</v>
      </c>
      <c r="AC1781" t="str">
        <f t="shared" si="31"/>
        <v>A2-12SO-F5</v>
      </c>
      <c r="AF1781" t="s">
        <v>250</v>
      </c>
    </row>
    <row r="1782" spans="1:32" x14ac:dyDescent="0.25">
      <c r="A1782">
        <v>67</v>
      </c>
      <c r="B1782" t="s">
        <v>384</v>
      </c>
      <c r="C1782" t="s">
        <v>58</v>
      </c>
      <c r="G1782" s="1" t="s">
        <v>675</v>
      </c>
      <c r="I1782" s="1" t="s">
        <v>73</v>
      </c>
      <c r="J1782">
        <v>12</v>
      </c>
      <c r="K1782" t="s">
        <v>60</v>
      </c>
      <c r="S1782" s="87">
        <v>5.3710000000000004</v>
      </c>
      <c r="AB1782" t="s">
        <v>85</v>
      </c>
      <c r="AC1782" t="str">
        <f t="shared" si="31"/>
        <v>A2-12RT-G5</v>
      </c>
      <c r="AF1782" t="s">
        <v>428</v>
      </c>
    </row>
    <row r="1783" spans="1:32" x14ac:dyDescent="0.25">
      <c r="A1783">
        <v>68</v>
      </c>
      <c r="B1783" t="s">
        <v>384</v>
      </c>
      <c r="C1783" t="s">
        <v>58</v>
      </c>
      <c r="G1783" s="1" t="s">
        <v>675</v>
      </c>
      <c r="I1783" s="1" t="s">
        <v>73</v>
      </c>
      <c r="J1783">
        <v>12</v>
      </c>
      <c r="K1783" t="s">
        <v>60</v>
      </c>
      <c r="S1783" s="87">
        <v>6.0209999999999999</v>
      </c>
      <c r="AB1783" t="s">
        <v>86</v>
      </c>
      <c r="AC1783" t="str">
        <f t="shared" si="31"/>
        <v>A2-12SO-H1</v>
      </c>
      <c r="AF1783" t="s">
        <v>239</v>
      </c>
    </row>
    <row r="1784" spans="1:32" x14ac:dyDescent="0.25">
      <c r="A1784">
        <v>69</v>
      </c>
      <c r="B1784" t="s">
        <v>384</v>
      </c>
      <c r="C1784" t="s">
        <v>58</v>
      </c>
      <c r="G1784" s="1" t="s">
        <v>675</v>
      </c>
      <c r="I1784" s="1" t="s">
        <v>73</v>
      </c>
      <c r="J1784">
        <v>12</v>
      </c>
      <c r="K1784" t="s">
        <v>60</v>
      </c>
      <c r="S1784" s="87">
        <v>5.9829999999999997</v>
      </c>
      <c r="AB1784" t="s">
        <v>85</v>
      </c>
      <c r="AC1784" t="str">
        <f t="shared" si="31"/>
        <v>A2-12RT-G7</v>
      </c>
      <c r="AF1784" t="s">
        <v>136</v>
      </c>
    </row>
    <row r="1785" spans="1:32" x14ac:dyDescent="0.25">
      <c r="A1785">
        <v>70</v>
      </c>
      <c r="B1785" t="s">
        <v>384</v>
      </c>
      <c r="C1785" t="s">
        <v>58</v>
      </c>
      <c r="G1785" s="1" t="s">
        <v>675</v>
      </c>
      <c r="I1785" s="1" t="s">
        <v>73</v>
      </c>
      <c r="J1785">
        <v>12</v>
      </c>
      <c r="K1785" t="s">
        <v>60</v>
      </c>
      <c r="S1785" s="87">
        <v>5.5709999999999997</v>
      </c>
      <c r="AB1785" t="s">
        <v>86</v>
      </c>
      <c r="AC1785" t="str">
        <f t="shared" si="31"/>
        <v>A2-12SO-E2</v>
      </c>
      <c r="AF1785" t="s">
        <v>178</v>
      </c>
    </row>
    <row r="1786" spans="1:32" x14ac:dyDescent="0.25">
      <c r="A1786">
        <v>71</v>
      </c>
      <c r="B1786" t="s">
        <v>384</v>
      </c>
      <c r="C1786" t="s">
        <v>58</v>
      </c>
      <c r="G1786" s="1" t="s">
        <v>675</v>
      </c>
      <c r="I1786" s="1" t="s">
        <v>73</v>
      </c>
      <c r="J1786">
        <v>12</v>
      </c>
      <c r="K1786" t="s">
        <v>60</v>
      </c>
      <c r="S1786" s="87">
        <v>4.9009999999999998</v>
      </c>
      <c r="AB1786" t="s">
        <v>86</v>
      </c>
      <c r="AC1786" t="str">
        <f t="shared" si="31"/>
        <v>A2-12SO-E4</v>
      </c>
      <c r="AF1786" t="s">
        <v>395</v>
      </c>
    </row>
    <row r="1787" spans="1:32" x14ac:dyDescent="0.25">
      <c r="A1787">
        <v>72</v>
      </c>
      <c r="B1787" t="s">
        <v>384</v>
      </c>
      <c r="C1787" t="s">
        <v>58</v>
      </c>
      <c r="G1787" s="1" t="s">
        <v>675</v>
      </c>
      <c r="I1787" s="1" t="s">
        <v>73</v>
      </c>
      <c r="J1787">
        <v>12</v>
      </c>
      <c r="K1787" t="s">
        <v>60</v>
      </c>
      <c r="S1787" s="87">
        <v>5.6130000000000004</v>
      </c>
      <c r="AB1787" t="s">
        <v>86</v>
      </c>
      <c r="AC1787" t="str">
        <f t="shared" si="31"/>
        <v>A2-12SO-H5</v>
      </c>
      <c r="AF1787" t="s">
        <v>145</v>
      </c>
    </row>
    <row r="1788" spans="1:32" x14ac:dyDescent="0.25">
      <c r="A1788">
        <v>73</v>
      </c>
      <c r="B1788" t="s">
        <v>384</v>
      </c>
      <c r="C1788" t="s">
        <v>58</v>
      </c>
      <c r="G1788" s="1" t="s">
        <v>675</v>
      </c>
      <c r="I1788" s="1" t="s">
        <v>73</v>
      </c>
      <c r="J1788">
        <v>12</v>
      </c>
      <c r="K1788" t="s">
        <v>60</v>
      </c>
      <c r="S1788" s="87">
        <v>5.6020000000000003</v>
      </c>
      <c r="AB1788" t="s">
        <v>85</v>
      </c>
      <c r="AC1788" t="str">
        <f t="shared" si="31"/>
        <v>A2-12RT-A8</v>
      </c>
      <c r="AF1788" t="s">
        <v>166</v>
      </c>
    </row>
    <row r="1789" spans="1:32" x14ac:dyDescent="0.25">
      <c r="A1789">
        <v>74</v>
      </c>
      <c r="B1789" t="s">
        <v>384</v>
      </c>
      <c r="C1789" t="s">
        <v>58</v>
      </c>
      <c r="G1789" s="1" t="s">
        <v>675</v>
      </c>
      <c r="I1789" s="1" t="s">
        <v>73</v>
      </c>
      <c r="J1789">
        <v>12</v>
      </c>
      <c r="K1789" t="s">
        <v>60</v>
      </c>
      <c r="S1789" s="87">
        <v>4.9690000000000003</v>
      </c>
      <c r="AB1789" t="s">
        <v>86</v>
      </c>
      <c r="AC1789" t="str">
        <f t="shared" si="31"/>
        <v>A2-12SO-C3</v>
      </c>
      <c r="AF1789" t="s">
        <v>392</v>
      </c>
    </row>
    <row r="1790" spans="1:32" x14ac:dyDescent="0.25">
      <c r="A1790">
        <v>75</v>
      </c>
      <c r="B1790" t="s">
        <v>384</v>
      </c>
      <c r="C1790" t="s">
        <v>58</v>
      </c>
      <c r="G1790" s="1" t="s">
        <v>675</v>
      </c>
      <c r="I1790" s="1" t="s">
        <v>73</v>
      </c>
      <c r="J1790">
        <v>12</v>
      </c>
      <c r="K1790" t="s">
        <v>60</v>
      </c>
      <c r="S1790" s="87">
        <v>4.3499999999999996</v>
      </c>
      <c r="AB1790" t="s">
        <v>85</v>
      </c>
      <c r="AC1790" t="str">
        <f t="shared" si="31"/>
        <v>A2-12RT-A2</v>
      </c>
      <c r="AF1790" t="s">
        <v>120</v>
      </c>
    </row>
    <row r="1791" spans="1:32" x14ac:dyDescent="0.25">
      <c r="A1791">
        <v>76</v>
      </c>
      <c r="B1791" t="s">
        <v>384</v>
      </c>
      <c r="C1791" t="s">
        <v>699</v>
      </c>
      <c r="G1791" s="1" t="s">
        <v>675</v>
      </c>
      <c r="I1791" s="1" t="s">
        <v>73</v>
      </c>
      <c r="J1791">
        <v>12</v>
      </c>
      <c r="K1791" t="s">
        <v>60</v>
      </c>
    </row>
    <row r="1792" spans="1:32" x14ac:dyDescent="0.25">
      <c r="A1792">
        <v>77</v>
      </c>
      <c r="B1792" t="s">
        <v>384</v>
      </c>
      <c r="C1792" t="s">
        <v>699</v>
      </c>
      <c r="G1792" s="1" t="s">
        <v>675</v>
      </c>
      <c r="I1792" s="1" t="s">
        <v>73</v>
      </c>
      <c r="J1792">
        <v>12</v>
      </c>
      <c r="K1792" t="s">
        <v>60</v>
      </c>
    </row>
    <row r="1793" spans="1:32" x14ac:dyDescent="0.25">
      <c r="A1793">
        <v>51</v>
      </c>
      <c r="B1793" t="s">
        <v>229</v>
      </c>
      <c r="C1793" t="s">
        <v>58</v>
      </c>
      <c r="G1793" s="1" t="s">
        <v>675</v>
      </c>
      <c r="I1793" s="1" t="s">
        <v>73</v>
      </c>
      <c r="J1793">
        <v>12</v>
      </c>
      <c r="K1793" t="s">
        <v>60</v>
      </c>
      <c r="S1793" s="87">
        <v>8.9179999999999993</v>
      </c>
      <c r="AB1793" t="s">
        <v>86</v>
      </c>
      <c r="AC1793" t="str">
        <f>"A2-12"&amp;AB1793&amp;"-"&amp;AF1793</f>
        <v>A2-12SO-F11</v>
      </c>
      <c r="AF1793" t="s">
        <v>158</v>
      </c>
    </row>
    <row r="1794" spans="1:32" x14ac:dyDescent="0.25">
      <c r="A1794">
        <v>52</v>
      </c>
      <c r="B1794" t="s">
        <v>229</v>
      </c>
      <c r="C1794" t="s">
        <v>58</v>
      </c>
      <c r="G1794" s="1" t="s">
        <v>675</v>
      </c>
      <c r="I1794" s="1" t="s">
        <v>73</v>
      </c>
      <c r="J1794">
        <v>12</v>
      </c>
      <c r="K1794" t="s">
        <v>60</v>
      </c>
      <c r="S1794" s="87">
        <v>2.98</v>
      </c>
      <c r="AB1794" t="s">
        <v>85</v>
      </c>
      <c r="AC1794" t="str">
        <f t="shared" ref="AC1794:AC1817" si="32">"A2-12"&amp;AB1794&amp;"-"&amp;AF1794</f>
        <v>A2-12RT-B10</v>
      </c>
      <c r="AF1794" t="s">
        <v>154</v>
      </c>
    </row>
    <row r="1795" spans="1:32" x14ac:dyDescent="0.25">
      <c r="A1795">
        <v>53</v>
      </c>
      <c r="B1795" t="s">
        <v>229</v>
      </c>
      <c r="C1795" t="s">
        <v>58</v>
      </c>
      <c r="G1795" s="1" t="s">
        <v>675</v>
      </c>
      <c r="I1795" s="1" t="s">
        <v>73</v>
      </c>
      <c r="J1795">
        <v>12</v>
      </c>
      <c r="K1795" t="s">
        <v>60</v>
      </c>
      <c r="S1795" s="87">
        <v>6.1180000000000003</v>
      </c>
      <c r="AB1795" t="s">
        <v>86</v>
      </c>
      <c r="AC1795" t="str">
        <f t="shared" si="32"/>
        <v>A2-12SO-G7</v>
      </c>
      <c r="AF1795" t="s">
        <v>136</v>
      </c>
    </row>
    <row r="1796" spans="1:32" x14ac:dyDescent="0.25">
      <c r="A1796">
        <v>54</v>
      </c>
      <c r="B1796" t="s">
        <v>229</v>
      </c>
      <c r="C1796" t="s">
        <v>58</v>
      </c>
      <c r="G1796" s="1" t="s">
        <v>675</v>
      </c>
      <c r="I1796" s="1" t="s">
        <v>73</v>
      </c>
      <c r="J1796">
        <v>12</v>
      </c>
      <c r="K1796" t="s">
        <v>60</v>
      </c>
      <c r="S1796" s="87">
        <v>7.1230000000000002</v>
      </c>
      <c r="AB1796" t="s">
        <v>86</v>
      </c>
      <c r="AC1796" t="str">
        <f t="shared" si="32"/>
        <v>A2-12SO-D3</v>
      </c>
      <c r="AF1796" t="s">
        <v>155</v>
      </c>
    </row>
    <row r="1797" spans="1:32" x14ac:dyDescent="0.25">
      <c r="A1797">
        <v>55</v>
      </c>
      <c r="B1797" t="s">
        <v>229</v>
      </c>
      <c r="C1797" t="s">
        <v>58</v>
      </c>
      <c r="G1797" s="1" t="s">
        <v>675</v>
      </c>
      <c r="I1797" s="1" t="s">
        <v>73</v>
      </c>
      <c r="J1797">
        <v>12</v>
      </c>
      <c r="K1797" t="s">
        <v>60</v>
      </c>
      <c r="S1797" s="87">
        <v>5.9119999999999999</v>
      </c>
      <c r="AB1797" t="s">
        <v>86</v>
      </c>
      <c r="AC1797" t="str">
        <f t="shared" si="32"/>
        <v>A2-12SO-D2</v>
      </c>
      <c r="AF1797" t="s">
        <v>172</v>
      </c>
    </row>
    <row r="1798" spans="1:32" x14ac:dyDescent="0.25">
      <c r="A1798">
        <v>56</v>
      </c>
      <c r="B1798" t="s">
        <v>229</v>
      </c>
      <c r="C1798" t="s">
        <v>58</v>
      </c>
      <c r="G1798" s="1" t="s">
        <v>675</v>
      </c>
      <c r="I1798" s="1" t="s">
        <v>73</v>
      </c>
      <c r="J1798">
        <v>12</v>
      </c>
      <c r="K1798" t="s">
        <v>60</v>
      </c>
      <c r="S1798" s="87">
        <v>5.6050000000000004</v>
      </c>
      <c r="AB1798" t="s">
        <v>85</v>
      </c>
      <c r="AC1798" t="str">
        <f t="shared" si="32"/>
        <v>A2-12RT-F6</v>
      </c>
      <c r="AF1798" t="s">
        <v>382</v>
      </c>
    </row>
    <row r="1799" spans="1:32" x14ac:dyDescent="0.25">
      <c r="A1799">
        <v>57</v>
      </c>
      <c r="B1799" t="s">
        <v>229</v>
      </c>
      <c r="C1799" t="s">
        <v>58</v>
      </c>
      <c r="G1799" s="1" t="s">
        <v>675</v>
      </c>
      <c r="I1799" s="1" t="s">
        <v>73</v>
      </c>
      <c r="J1799">
        <v>12</v>
      </c>
      <c r="K1799" t="s">
        <v>60</v>
      </c>
      <c r="S1799" s="87">
        <v>3.9350000000000001</v>
      </c>
      <c r="AB1799" t="s">
        <v>86</v>
      </c>
      <c r="AC1799" t="str">
        <f t="shared" si="32"/>
        <v>A2-12SO-F1</v>
      </c>
      <c r="AF1799" t="s">
        <v>157</v>
      </c>
    </row>
    <row r="1800" spans="1:32" x14ac:dyDescent="0.25">
      <c r="A1800">
        <v>58</v>
      </c>
      <c r="B1800" t="s">
        <v>229</v>
      </c>
      <c r="C1800" t="s">
        <v>58</v>
      </c>
      <c r="G1800" s="1" t="s">
        <v>675</v>
      </c>
      <c r="I1800" s="1" t="s">
        <v>73</v>
      </c>
      <c r="J1800">
        <v>12</v>
      </c>
      <c r="K1800" t="s">
        <v>60</v>
      </c>
      <c r="S1800" s="87">
        <v>5.16</v>
      </c>
      <c r="AB1800" t="s">
        <v>86</v>
      </c>
      <c r="AC1800" t="str">
        <f t="shared" si="32"/>
        <v>A2-12SO-E5</v>
      </c>
      <c r="AF1800" t="s">
        <v>396</v>
      </c>
    </row>
    <row r="1801" spans="1:32" x14ac:dyDescent="0.25">
      <c r="A1801">
        <v>59</v>
      </c>
      <c r="B1801" t="s">
        <v>229</v>
      </c>
      <c r="C1801" t="s">
        <v>58</v>
      </c>
      <c r="G1801" s="1" t="s">
        <v>675</v>
      </c>
      <c r="I1801" s="1" t="s">
        <v>73</v>
      </c>
      <c r="J1801">
        <v>12</v>
      </c>
      <c r="K1801" t="s">
        <v>60</v>
      </c>
      <c r="S1801" s="87">
        <v>6.5209999999999999</v>
      </c>
      <c r="AB1801" t="s">
        <v>86</v>
      </c>
      <c r="AC1801" t="str">
        <f t="shared" si="32"/>
        <v>A2-12SO-H2</v>
      </c>
      <c r="AF1801" t="s">
        <v>122</v>
      </c>
    </row>
    <row r="1802" spans="1:32" x14ac:dyDescent="0.25">
      <c r="A1802">
        <v>60</v>
      </c>
      <c r="B1802" t="s">
        <v>229</v>
      </c>
      <c r="C1802" t="s">
        <v>58</v>
      </c>
      <c r="G1802" s="1" t="s">
        <v>675</v>
      </c>
      <c r="I1802" s="1" t="s">
        <v>73</v>
      </c>
      <c r="J1802">
        <v>12</v>
      </c>
      <c r="K1802" t="s">
        <v>60</v>
      </c>
      <c r="S1802" s="87">
        <v>6.8540000000000001</v>
      </c>
      <c r="AB1802" t="s">
        <v>86</v>
      </c>
      <c r="AC1802" t="str">
        <f t="shared" si="32"/>
        <v>A2-12SO-H6</v>
      </c>
      <c r="AF1802" t="s">
        <v>143</v>
      </c>
    </row>
    <row r="1803" spans="1:32" x14ac:dyDescent="0.25">
      <c r="A1803">
        <v>61</v>
      </c>
      <c r="B1803" t="s">
        <v>229</v>
      </c>
      <c r="C1803" t="s">
        <v>58</v>
      </c>
      <c r="G1803" s="1" t="s">
        <v>675</v>
      </c>
      <c r="I1803" s="1" t="s">
        <v>73</v>
      </c>
      <c r="J1803">
        <v>12</v>
      </c>
      <c r="K1803" t="s">
        <v>60</v>
      </c>
      <c r="S1803" s="87">
        <v>10.101000000000001</v>
      </c>
      <c r="AB1803" t="s">
        <v>85</v>
      </c>
      <c r="AC1803" t="str">
        <f t="shared" si="32"/>
        <v>A2-12RT-E11</v>
      </c>
      <c r="AF1803" t="s">
        <v>429</v>
      </c>
    </row>
    <row r="1804" spans="1:32" x14ac:dyDescent="0.25">
      <c r="A1804">
        <v>62</v>
      </c>
      <c r="B1804" t="s">
        <v>229</v>
      </c>
      <c r="C1804" t="s">
        <v>58</v>
      </c>
      <c r="G1804" s="1" t="s">
        <v>675</v>
      </c>
      <c r="I1804" s="1" t="s">
        <v>73</v>
      </c>
      <c r="J1804">
        <v>12</v>
      </c>
      <c r="K1804" t="s">
        <v>60</v>
      </c>
      <c r="S1804" s="87">
        <v>8.0470000000000006</v>
      </c>
      <c r="AB1804" t="s">
        <v>85</v>
      </c>
      <c r="AC1804" t="str">
        <f t="shared" si="32"/>
        <v>A2-12RT-G8</v>
      </c>
      <c r="AF1804" t="s">
        <v>148</v>
      </c>
    </row>
    <row r="1805" spans="1:32" x14ac:dyDescent="0.25">
      <c r="A1805">
        <v>63</v>
      </c>
      <c r="B1805" t="s">
        <v>229</v>
      </c>
      <c r="C1805" t="s">
        <v>58</v>
      </c>
      <c r="G1805" s="1" t="s">
        <v>675</v>
      </c>
      <c r="I1805" s="1" t="s">
        <v>73</v>
      </c>
      <c r="J1805">
        <v>12</v>
      </c>
      <c r="K1805" t="s">
        <v>60</v>
      </c>
      <c r="S1805" s="87">
        <v>6.9619999999999997</v>
      </c>
      <c r="AB1805" t="s">
        <v>85</v>
      </c>
      <c r="AC1805" t="str">
        <f t="shared" si="32"/>
        <v>A2-12RT-C5</v>
      </c>
      <c r="AF1805" t="s">
        <v>123</v>
      </c>
    </row>
    <row r="1806" spans="1:32" x14ac:dyDescent="0.25">
      <c r="A1806">
        <v>64</v>
      </c>
      <c r="B1806" t="s">
        <v>229</v>
      </c>
      <c r="C1806" t="s">
        <v>58</v>
      </c>
      <c r="G1806" s="1" t="s">
        <v>675</v>
      </c>
      <c r="I1806" s="1" t="s">
        <v>73</v>
      </c>
      <c r="J1806">
        <v>12</v>
      </c>
      <c r="K1806" t="s">
        <v>60</v>
      </c>
      <c r="S1806" s="87">
        <v>8.7859999999999996</v>
      </c>
      <c r="AB1806" t="s">
        <v>86</v>
      </c>
      <c r="AC1806" t="str">
        <f t="shared" si="32"/>
        <v>A2-12SO-H9</v>
      </c>
      <c r="AF1806" t="s">
        <v>378</v>
      </c>
    </row>
    <row r="1807" spans="1:32" x14ac:dyDescent="0.25">
      <c r="A1807">
        <v>65</v>
      </c>
      <c r="B1807" t="s">
        <v>229</v>
      </c>
      <c r="C1807" t="s">
        <v>58</v>
      </c>
      <c r="G1807" s="1" t="s">
        <v>675</v>
      </c>
      <c r="I1807" s="1" t="s">
        <v>73</v>
      </c>
      <c r="J1807">
        <v>12</v>
      </c>
      <c r="K1807" t="s">
        <v>60</v>
      </c>
      <c r="S1807" s="87">
        <v>6.6870000000000003</v>
      </c>
      <c r="AB1807" t="s">
        <v>85</v>
      </c>
      <c r="AC1807" t="str">
        <f t="shared" si="32"/>
        <v>A2-12RT-F8</v>
      </c>
      <c r="AF1807" t="s">
        <v>134</v>
      </c>
    </row>
    <row r="1808" spans="1:32" x14ac:dyDescent="0.25">
      <c r="A1808">
        <v>66</v>
      </c>
      <c r="B1808" t="s">
        <v>229</v>
      </c>
      <c r="C1808" t="s">
        <v>58</v>
      </c>
      <c r="G1808" s="1" t="s">
        <v>675</v>
      </c>
      <c r="I1808" s="1" t="s">
        <v>73</v>
      </c>
      <c r="J1808">
        <v>12</v>
      </c>
      <c r="K1808" t="s">
        <v>60</v>
      </c>
      <c r="S1808" s="87">
        <v>8.3330000000000002</v>
      </c>
      <c r="AB1808" t="s">
        <v>85</v>
      </c>
      <c r="AC1808" t="str">
        <f t="shared" si="32"/>
        <v>A2-12RT-H11</v>
      </c>
      <c r="AF1808" t="s">
        <v>141</v>
      </c>
    </row>
    <row r="1809" spans="1:32" x14ac:dyDescent="0.25">
      <c r="A1809">
        <v>67</v>
      </c>
      <c r="B1809" t="s">
        <v>229</v>
      </c>
      <c r="C1809" t="s">
        <v>58</v>
      </c>
      <c r="G1809" s="1" t="s">
        <v>675</v>
      </c>
      <c r="I1809" s="1" t="s">
        <v>73</v>
      </c>
      <c r="J1809">
        <v>12</v>
      </c>
      <c r="K1809" t="s">
        <v>60</v>
      </c>
      <c r="S1809" s="87">
        <v>9.0449999999999999</v>
      </c>
      <c r="AB1809" t="s">
        <v>86</v>
      </c>
      <c r="AC1809" t="str">
        <f t="shared" si="32"/>
        <v>A2-12SO-F2</v>
      </c>
      <c r="AF1809" t="s">
        <v>461</v>
      </c>
    </row>
    <row r="1810" spans="1:32" x14ac:dyDescent="0.25">
      <c r="A1810">
        <v>68</v>
      </c>
      <c r="B1810" t="s">
        <v>229</v>
      </c>
      <c r="C1810" t="s">
        <v>58</v>
      </c>
      <c r="G1810" s="1" t="s">
        <v>675</v>
      </c>
      <c r="I1810" s="1" t="s">
        <v>73</v>
      </c>
      <c r="J1810">
        <v>12</v>
      </c>
      <c r="K1810" t="s">
        <v>60</v>
      </c>
      <c r="S1810" s="87">
        <v>6.5830000000000002</v>
      </c>
      <c r="AB1810" t="s">
        <v>86</v>
      </c>
      <c r="AC1810" t="str">
        <f t="shared" si="32"/>
        <v>A2-12SO-B5</v>
      </c>
      <c r="AF1810" t="s">
        <v>163</v>
      </c>
    </row>
    <row r="1811" spans="1:32" x14ac:dyDescent="0.25">
      <c r="A1811">
        <v>69</v>
      </c>
      <c r="B1811" t="s">
        <v>229</v>
      </c>
      <c r="C1811" t="s">
        <v>58</v>
      </c>
      <c r="G1811" s="1" t="s">
        <v>675</v>
      </c>
      <c r="I1811" s="1" t="s">
        <v>73</v>
      </c>
      <c r="J1811">
        <v>12</v>
      </c>
      <c r="K1811" t="s">
        <v>60</v>
      </c>
      <c r="S1811" s="87">
        <v>8.4749999999999996</v>
      </c>
      <c r="AB1811" t="s">
        <v>86</v>
      </c>
      <c r="AC1811" t="str">
        <f t="shared" si="32"/>
        <v>A2-12SO-B12</v>
      </c>
      <c r="AF1811" t="s">
        <v>132</v>
      </c>
    </row>
    <row r="1812" spans="1:32" x14ac:dyDescent="0.25">
      <c r="A1812">
        <v>70</v>
      </c>
      <c r="B1812" t="s">
        <v>229</v>
      </c>
      <c r="C1812" t="s">
        <v>58</v>
      </c>
      <c r="G1812" s="1" t="s">
        <v>675</v>
      </c>
      <c r="I1812" s="1" t="s">
        <v>73</v>
      </c>
      <c r="J1812">
        <v>12</v>
      </c>
      <c r="K1812" t="s">
        <v>60</v>
      </c>
      <c r="S1812" s="87">
        <v>7.6210000000000004</v>
      </c>
      <c r="AB1812" t="s">
        <v>85</v>
      </c>
      <c r="AC1812" t="str">
        <f t="shared" si="32"/>
        <v>A2-12RT-D11</v>
      </c>
      <c r="AF1812" t="s">
        <v>128</v>
      </c>
    </row>
    <row r="1813" spans="1:32" x14ac:dyDescent="0.25">
      <c r="A1813">
        <v>71</v>
      </c>
      <c r="B1813" t="s">
        <v>229</v>
      </c>
      <c r="C1813" t="s">
        <v>58</v>
      </c>
      <c r="G1813" s="1" t="s">
        <v>675</v>
      </c>
      <c r="I1813" s="1" t="s">
        <v>73</v>
      </c>
      <c r="J1813">
        <v>12</v>
      </c>
      <c r="K1813" t="s">
        <v>60</v>
      </c>
      <c r="S1813" s="87">
        <v>6.3440000000000003</v>
      </c>
      <c r="AB1813" t="s">
        <v>86</v>
      </c>
      <c r="AC1813" t="str">
        <f t="shared" si="32"/>
        <v>A2-12SO-G2</v>
      </c>
      <c r="AF1813" t="s">
        <v>127</v>
      </c>
    </row>
    <row r="1814" spans="1:32" x14ac:dyDescent="0.25">
      <c r="A1814">
        <v>72</v>
      </c>
      <c r="B1814" t="s">
        <v>229</v>
      </c>
      <c r="C1814" t="s">
        <v>58</v>
      </c>
      <c r="G1814" s="1" t="s">
        <v>675</v>
      </c>
      <c r="I1814" s="1" t="s">
        <v>73</v>
      </c>
      <c r="J1814">
        <v>12</v>
      </c>
      <c r="K1814" t="s">
        <v>60</v>
      </c>
      <c r="S1814" s="87">
        <v>3.3290000000000002</v>
      </c>
      <c r="AB1814" t="s">
        <v>85</v>
      </c>
      <c r="AC1814" t="str">
        <f t="shared" si="32"/>
        <v>A2-12RT-D5</v>
      </c>
      <c r="AF1814" t="s">
        <v>251</v>
      </c>
    </row>
    <row r="1815" spans="1:32" x14ac:dyDescent="0.25">
      <c r="A1815">
        <v>73</v>
      </c>
      <c r="B1815" t="s">
        <v>229</v>
      </c>
      <c r="C1815" t="s">
        <v>58</v>
      </c>
      <c r="G1815" s="1" t="s">
        <v>675</v>
      </c>
      <c r="I1815" s="1" t="s">
        <v>73</v>
      </c>
      <c r="J1815">
        <v>12</v>
      </c>
      <c r="K1815" t="s">
        <v>60</v>
      </c>
      <c r="S1815" s="87">
        <v>5.4989999999999997</v>
      </c>
      <c r="AB1815" t="s">
        <v>86</v>
      </c>
      <c r="AC1815" t="str">
        <f t="shared" si="32"/>
        <v>A2-12SO-B9</v>
      </c>
      <c r="AF1815" t="s">
        <v>125</v>
      </c>
    </row>
    <row r="1816" spans="1:32" x14ac:dyDescent="0.25">
      <c r="A1816">
        <v>74</v>
      </c>
      <c r="B1816" t="s">
        <v>229</v>
      </c>
      <c r="C1816" t="s">
        <v>58</v>
      </c>
      <c r="G1816" s="1" t="s">
        <v>675</v>
      </c>
      <c r="I1816" s="1" t="s">
        <v>73</v>
      </c>
      <c r="J1816">
        <v>12</v>
      </c>
      <c r="K1816" t="s">
        <v>60</v>
      </c>
      <c r="S1816" s="87">
        <v>5.0780000000000003</v>
      </c>
      <c r="AB1816" t="s">
        <v>85</v>
      </c>
      <c r="AC1816" t="str">
        <f t="shared" si="32"/>
        <v>A2-12RT-C2</v>
      </c>
      <c r="AF1816" t="s">
        <v>149</v>
      </c>
    </row>
    <row r="1817" spans="1:32" x14ac:dyDescent="0.25">
      <c r="A1817">
        <v>75</v>
      </c>
      <c r="B1817" t="s">
        <v>229</v>
      </c>
      <c r="C1817" t="s">
        <v>58</v>
      </c>
      <c r="G1817" s="1" t="s">
        <v>675</v>
      </c>
      <c r="I1817" s="1" t="s">
        <v>73</v>
      </c>
      <c r="J1817">
        <v>12</v>
      </c>
      <c r="K1817" t="s">
        <v>60</v>
      </c>
      <c r="S1817" s="87">
        <v>5.9850000000000003</v>
      </c>
      <c r="AB1817" t="s">
        <v>86</v>
      </c>
      <c r="AC1817" t="str">
        <f t="shared" si="32"/>
        <v>A2-12SO-C11</v>
      </c>
      <c r="AF1817" t="s">
        <v>144</v>
      </c>
    </row>
    <row r="1818" spans="1:32" x14ac:dyDescent="0.25">
      <c r="A1818">
        <v>76</v>
      </c>
      <c r="B1818" t="s">
        <v>229</v>
      </c>
      <c r="C1818" t="s">
        <v>699</v>
      </c>
      <c r="G1818" s="1" t="s">
        <v>675</v>
      </c>
      <c r="I1818" s="1" t="s">
        <v>73</v>
      </c>
      <c r="J1818">
        <v>12</v>
      </c>
      <c r="K1818" t="s">
        <v>60</v>
      </c>
    </row>
    <row r="1819" spans="1:32" x14ac:dyDescent="0.25">
      <c r="A1819">
        <v>77</v>
      </c>
      <c r="B1819" t="s">
        <v>229</v>
      </c>
      <c r="C1819" t="s">
        <v>699</v>
      </c>
      <c r="G1819" s="1" t="s">
        <v>675</v>
      </c>
      <c r="I1819" s="1" t="s">
        <v>73</v>
      </c>
      <c r="J1819">
        <v>12</v>
      </c>
      <c r="K1819" t="s">
        <v>60</v>
      </c>
    </row>
    <row r="1820" spans="1:32" x14ac:dyDescent="0.25">
      <c r="A1820">
        <v>1</v>
      </c>
      <c r="C1820" t="s">
        <v>201</v>
      </c>
      <c r="G1820" s="1" t="s">
        <v>675</v>
      </c>
      <c r="I1820" s="1" t="s">
        <v>74</v>
      </c>
      <c r="J1820">
        <v>13</v>
      </c>
      <c r="K1820" t="s">
        <v>60</v>
      </c>
      <c r="W1820" s="1" t="s">
        <v>541</v>
      </c>
      <c r="AB1820" t="s">
        <v>84</v>
      </c>
      <c r="AC1820" t="s">
        <v>1066</v>
      </c>
    </row>
    <row r="1821" spans="1:32" x14ac:dyDescent="0.25">
      <c r="A1821">
        <v>1</v>
      </c>
      <c r="C1821" t="s">
        <v>201</v>
      </c>
      <c r="G1821" s="1" t="s">
        <v>675</v>
      </c>
      <c r="I1821" s="1" t="s">
        <v>74</v>
      </c>
      <c r="J1821">
        <v>13</v>
      </c>
      <c r="K1821" t="s">
        <v>60</v>
      </c>
      <c r="W1821" s="1" t="s">
        <v>541</v>
      </c>
      <c r="AB1821" t="s">
        <v>85</v>
      </c>
      <c r="AC1821" t="str">
        <f>"A2-13"&amp;AB1821&amp;"-"&amp;AF1821</f>
        <v>A2-13RT-B1</v>
      </c>
      <c r="AF1821" t="s">
        <v>169</v>
      </c>
    </row>
    <row r="1822" spans="1:32" x14ac:dyDescent="0.25">
      <c r="A1822">
        <v>2</v>
      </c>
      <c r="C1822" t="s">
        <v>201</v>
      </c>
      <c r="G1822" s="1" t="s">
        <v>675</v>
      </c>
      <c r="I1822" s="1" t="s">
        <v>74</v>
      </c>
      <c r="J1822">
        <v>13</v>
      </c>
      <c r="K1822" t="s">
        <v>60</v>
      </c>
      <c r="W1822" s="1" t="s">
        <v>541</v>
      </c>
      <c r="AB1822" t="s">
        <v>85</v>
      </c>
      <c r="AC1822" t="str">
        <f t="shared" ref="AC1822:AC1826" si="33">"A2-13"&amp;AB1822&amp;"-"&amp;AF1822</f>
        <v>A2-13RT-B2</v>
      </c>
      <c r="AF1822" t="s">
        <v>142</v>
      </c>
    </row>
    <row r="1823" spans="1:32" x14ac:dyDescent="0.25">
      <c r="A1823">
        <v>1</v>
      </c>
      <c r="C1823" t="s">
        <v>201</v>
      </c>
      <c r="G1823" s="1" t="s">
        <v>675</v>
      </c>
      <c r="I1823" s="1" t="s">
        <v>74</v>
      </c>
      <c r="J1823">
        <v>13</v>
      </c>
      <c r="K1823" t="s">
        <v>60</v>
      </c>
      <c r="W1823" s="1" t="s">
        <v>541</v>
      </c>
      <c r="AB1823" t="s">
        <v>86</v>
      </c>
      <c r="AC1823" t="str">
        <f t="shared" si="33"/>
        <v>A2-13SO-B1</v>
      </c>
      <c r="AF1823" t="s">
        <v>169</v>
      </c>
    </row>
    <row r="1824" spans="1:32" x14ac:dyDescent="0.25">
      <c r="A1824">
        <v>2</v>
      </c>
      <c r="C1824" t="s">
        <v>201</v>
      </c>
      <c r="G1824" s="1" t="s">
        <v>675</v>
      </c>
      <c r="I1824" s="1" t="s">
        <v>74</v>
      </c>
      <c r="J1824">
        <v>13</v>
      </c>
      <c r="K1824" t="s">
        <v>60</v>
      </c>
      <c r="W1824" s="1" t="s">
        <v>541</v>
      </c>
      <c r="AB1824" t="s">
        <v>86</v>
      </c>
      <c r="AC1824" t="str">
        <f t="shared" si="33"/>
        <v>A2-13SO-B2</v>
      </c>
      <c r="AF1824" t="s">
        <v>142</v>
      </c>
    </row>
    <row r="1825" spans="1:32" x14ac:dyDescent="0.25">
      <c r="A1825">
        <v>3</v>
      </c>
      <c r="C1825" t="s">
        <v>59</v>
      </c>
      <c r="G1825" s="1" t="s">
        <v>675</v>
      </c>
      <c r="I1825" s="1" t="s">
        <v>74</v>
      </c>
      <c r="J1825">
        <v>13</v>
      </c>
      <c r="K1825" t="s">
        <v>60</v>
      </c>
      <c r="W1825" s="1" t="s">
        <v>541</v>
      </c>
      <c r="AB1825" t="s">
        <v>85</v>
      </c>
      <c r="AC1825" t="str">
        <f t="shared" si="33"/>
        <v>A2-13RT-B3</v>
      </c>
      <c r="AF1825" t="s">
        <v>242</v>
      </c>
    </row>
    <row r="1826" spans="1:32" x14ac:dyDescent="0.25">
      <c r="A1826">
        <v>3</v>
      </c>
      <c r="C1826" t="s">
        <v>59</v>
      </c>
      <c r="G1826" s="1" t="s">
        <v>675</v>
      </c>
      <c r="I1826" s="1" t="s">
        <v>74</v>
      </c>
      <c r="J1826">
        <v>13</v>
      </c>
      <c r="K1826" t="s">
        <v>60</v>
      </c>
      <c r="W1826" s="1" t="s">
        <v>541</v>
      </c>
      <c r="AB1826" t="s">
        <v>86</v>
      </c>
      <c r="AC1826" t="str">
        <f t="shared" si="33"/>
        <v>A2-13SO-B3</v>
      </c>
      <c r="AF1826" t="s">
        <v>242</v>
      </c>
    </row>
    <row r="1827" spans="1:32" x14ac:dyDescent="0.25">
      <c r="A1827">
        <v>2</v>
      </c>
      <c r="C1827" t="s">
        <v>201</v>
      </c>
      <c r="G1827" s="1" t="s">
        <v>675</v>
      </c>
      <c r="I1827" s="1" t="s">
        <v>74</v>
      </c>
      <c r="J1827">
        <v>13</v>
      </c>
      <c r="K1827" t="s">
        <v>60</v>
      </c>
      <c r="W1827" s="1" t="s">
        <v>541</v>
      </c>
      <c r="AB1827" t="s">
        <v>84</v>
      </c>
      <c r="AC1827" t="s">
        <v>1067</v>
      </c>
    </row>
    <row r="1828" spans="1:32" x14ac:dyDescent="0.25">
      <c r="A1828">
        <v>3</v>
      </c>
      <c r="C1828" t="s">
        <v>201</v>
      </c>
      <c r="G1828" s="1" t="s">
        <v>675</v>
      </c>
      <c r="I1828" s="1" t="s">
        <v>74</v>
      </c>
      <c r="J1828">
        <v>13</v>
      </c>
      <c r="K1828" t="s">
        <v>60</v>
      </c>
      <c r="W1828" s="1" t="s">
        <v>541</v>
      </c>
      <c r="AB1828" t="s">
        <v>84</v>
      </c>
      <c r="AC1828" t="s">
        <v>1068</v>
      </c>
    </row>
    <row r="1829" spans="1:32" x14ac:dyDescent="0.25">
      <c r="A1829">
        <v>4</v>
      </c>
      <c r="C1829" t="s">
        <v>201</v>
      </c>
      <c r="G1829" s="1" t="s">
        <v>675</v>
      </c>
      <c r="I1829" s="1" t="s">
        <v>74</v>
      </c>
      <c r="J1829">
        <v>13</v>
      </c>
      <c r="K1829" t="s">
        <v>60</v>
      </c>
      <c r="W1829" s="1" t="s">
        <v>541</v>
      </c>
      <c r="AB1829" t="s">
        <v>84</v>
      </c>
      <c r="AC1829" t="s">
        <v>1069</v>
      </c>
    </row>
    <row r="1830" spans="1:32" x14ac:dyDescent="0.25">
      <c r="A1830">
        <v>5</v>
      </c>
      <c r="C1830" t="s">
        <v>201</v>
      </c>
      <c r="G1830" s="1" t="s">
        <v>675</v>
      </c>
      <c r="I1830" s="1" t="s">
        <v>74</v>
      </c>
      <c r="J1830">
        <v>13</v>
      </c>
      <c r="K1830" t="s">
        <v>60</v>
      </c>
      <c r="W1830" s="1" t="s">
        <v>541</v>
      </c>
      <c r="AB1830" t="s">
        <v>84</v>
      </c>
      <c r="AC1830" t="s">
        <v>1070</v>
      </c>
    </row>
    <row r="1831" spans="1:32" x14ac:dyDescent="0.25">
      <c r="A1831">
        <v>4</v>
      </c>
      <c r="C1831" t="s">
        <v>201</v>
      </c>
      <c r="G1831" s="1" t="s">
        <v>675</v>
      </c>
      <c r="I1831" s="1" t="s">
        <v>74</v>
      </c>
      <c r="J1831">
        <v>13</v>
      </c>
      <c r="K1831" t="s">
        <v>60</v>
      </c>
      <c r="W1831" s="1" t="s">
        <v>541</v>
      </c>
      <c r="AB1831" t="s">
        <v>85</v>
      </c>
      <c r="AC1831" t="str">
        <f t="shared" ref="AC1831:AC1842" si="34">"A2-13"&amp;AB1831&amp;"-"&amp;AF1831</f>
        <v>A2-13RT-C1</v>
      </c>
      <c r="AF1831" t="s">
        <v>146</v>
      </c>
    </row>
    <row r="1832" spans="1:32" x14ac:dyDescent="0.25">
      <c r="A1832">
        <v>5</v>
      </c>
      <c r="C1832" t="s">
        <v>201</v>
      </c>
      <c r="G1832" s="1" t="s">
        <v>675</v>
      </c>
      <c r="I1832" s="1" t="s">
        <v>74</v>
      </c>
      <c r="J1832">
        <v>13</v>
      </c>
      <c r="K1832" t="s">
        <v>60</v>
      </c>
      <c r="W1832" s="1" t="s">
        <v>541</v>
      </c>
      <c r="AB1832" t="s">
        <v>85</v>
      </c>
      <c r="AC1832" t="str">
        <f t="shared" si="34"/>
        <v>A2-13RT-C2</v>
      </c>
      <c r="AF1832" t="s">
        <v>149</v>
      </c>
    </row>
    <row r="1833" spans="1:32" x14ac:dyDescent="0.25">
      <c r="A1833">
        <v>6</v>
      </c>
      <c r="C1833" t="s">
        <v>201</v>
      </c>
      <c r="G1833" s="1" t="s">
        <v>675</v>
      </c>
      <c r="I1833" s="1" t="s">
        <v>74</v>
      </c>
      <c r="J1833">
        <v>13</v>
      </c>
      <c r="K1833" t="s">
        <v>60</v>
      </c>
      <c r="W1833" s="1" t="s">
        <v>541</v>
      </c>
      <c r="AB1833" t="s">
        <v>85</v>
      </c>
      <c r="AC1833" t="str">
        <f t="shared" si="34"/>
        <v>A2-13RT-C3</v>
      </c>
      <c r="AF1833" t="s">
        <v>392</v>
      </c>
    </row>
    <row r="1834" spans="1:32" x14ac:dyDescent="0.25">
      <c r="A1834">
        <v>7</v>
      </c>
      <c r="C1834" t="s">
        <v>201</v>
      </c>
      <c r="G1834" s="1" t="s">
        <v>675</v>
      </c>
      <c r="I1834" s="1" t="s">
        <v>74</v>
      </c>
      <c r="J1834">
        <v>13</v>
      </c>
      <c r="K1834" t="s">
        <v>60</v>
      </c>
      <c r="W1834" s="1" t="s">
        <v>541</v>
      </c>
      <c r="AB1834" t="s">
        <v>85</v>
      </c>
      <c r="AC1834" t="str">
        <f t="shared" si="34"/>
        <v>A2-13RT-C4</v>
      </c>
      <c r="AF1834" t="s">
        <v>161</v>
      </c>
    </row>
    <row r="1835" spans="1:32" x14ac:dyDescent="0.25">
      <c r="A1835">
        <v>8</v>
      </c>
      <c r="C1835" t="s">
        <v>201</v>
      </c>
      <c r="G1835" s="1" t="s">
        <v>675</v>
      </c>
      <c r="I1835" s="1" t="s">
        <v>74</v>
      </c>
      <c r="J1835">
        <v>13</v>
      </c>
      <c r="K1835" t="s">
        <v>60</v>
      </c>
      <c r="W1835" s="1" t="s">
        <v>541</v>
      </c>
      <c r="AB1835" t="s">
        <v>85</v>
      </c>
      <c r="AC1835" t="str">
        <f t="shared" si="34"/>
        <v>A2-13RT-C5</v>
      </c>
      <c r="AF1835" t="s">
        <v>123</v>
      </c>
    </row>
    <row r="1836" spans="1:32" x14ac:dyDescent="0.25">
      <c r="A1836">
        <v>9</v>
      </c>
      <c r="C1836" t="s">
        <v>201</v>
      </c>
      <c r="G1836" s="1" t="s">
        <v>675</v>
      </c>
      <c r="I1836" s="1" t="s">
        <v>74</v>
      </c>
      <c r="J1836">
        <v>13</v>
      </c>
      <c r="K1836" t="s">
        <v>60</v>
      </c>
      <c r="W1836" s="1" t="s">
        <v>541</v>
      </c>
      <c r="AB1836" t="s">
        <v>85</v>
      </c>
      <c r="AC1836" t="str">
        <f t="shared" si="34"/>
        <v>A2-13RT-C6</v>
      </c>
      <c r="AF1836" t="s">
        <v>168</v>
      </c>
    </row>
    <row r="1837" spans="1:32" x14ac:dyDescent="0.25">
      <c r="A1837">
        <v>4</v>
      </c>
      <c r="C1837" t="s">
        <v>201</v>
      </c>
      <c r="G1837" s="1" t="s">
        <v>675</v>
      </c>
      <c r="I1837" s="1" t="s">
        <v>74</v>
      </c>
      <c r="J1837">
        <v>13</v>
      </c>
      <c r="K1837" t="s">
        <v>60</v>
      </c>
      <c r="W1837" s="1" t="s">
        <v>541</v>
      </c>
      <c r="AB1837" t="s">
        <v>86</v>
      </c>
      <c r="AC1837" t="str">
        <f t="shared" si="34"/>
        <v>A2-13SO-C1</v>
      </c>
      <c r="AF1837" t="s">
        <v>146</v>
      </c>
    </row>
    <row r="1838" spans="1:32" x14ac:dyDescent="0.25">
      <c r="A1838">
        <v>5</v>
      </c>
      <c r="C1838" t="s">
        <v>201</v>
      </c>
      <c r="G1838" s="1" t="s">
        <v>675</v>
      </c>
      <c r="I1838" s="1" t="s">
        <v>74</v>
      </c>
      <c r="J1838">
        <v>13</v>
      </c>
      <c r="K1838" t="s">
        <v>60</v>
      </c>
      <c r="W1838" s="1" t="s">
        <v>541</v>
      </c>
      <c r="AB1838" t="s">
        <v>86</v>
      </c>
      <c r="AC1838" t="str">
        <f t="shared" si="34"/>
        <v>A2-13SO-C2</v>
      </c>
      <c r="AF1838" t="s">
        <v>149</v>
      </c>
    </row>
    <row r="1839" spans="1:32" x14ac:dyDescent="0.25">
      <c r="A1839">
        <v>6</v>
      </c>
      <c r="C1839" t="s">
        <v>201</v>
      </c>
      <c r="G1839" s="1" t="s">
        <v>675</v>
      </c>
      <c r="I1839" s="1" t="s">
        <v>74</v>
      </c>
      <c r="J1839">
        <v>13</v>
      </c>
      <c r="K1839" t="s">
        <v>60</v>
      </c>
      <c r="W1839" s="1" t="s">
        <v>541</v>
      </c>
      <c r="AB1839" t="s">
        <v>86</v>
      </c>
      <c r="AC1839" t="str">
        <f t="shared" si="34"/>
        <v>A2-13SO-C3</v>
      </c>
      <c r="AF1839" t="s">
        <v>392</v>
      </c>
    </row>
    <row r="1840" spans="1:32" x14ac:dyDescent="0.25">
      <c r="A1840">
        <v>7</v>
      </c>
      <c r="C1840" t="s">
        <v>201</v>
      </c>
      <c r="G1840" s="1" t="s">
        <v>675</v>
      </c>
      <c r="I1840" s="1" t="s">
        <v>74</v>
      </c>
      <c r="J1840">
        <v>13</v>
      </c>
      <c r="K1840" t="s">
        <v>60</v>
      </c>
      <c r="W1840" s="1" t="s">
        <v>541</v>
      </c>
      <c r="AB1840" t="s">
        <v>86</v>
      </c>
      <c r="AC1840" t="str">
        <f t="shared" si="34"/>
        <v>A2-13SO-C4</v>
      </c>
      <c r="AF1840" t="s">
        <v>161</v>
      </c>
    </row>
    <row r="1841" spans="1:32" x14ac:dyDescent="0.25">
      <c r="A1841">
        <v>8</v>
      </c>
      <c r="C1841" t="s">
        <v>201</v>
      </c>
      <c r="G1841" s="1" t="s">
        <v>675</v>
      </c>
      <c r="I1841" s="1" t="s">
        <v>74</v>
      </c>
      <c r="J1841">
        <v>13</v>
      </c>
      <c r="K1841" t="s">
        <v>60</v>
      </c>
      <c r="W1841" s="1" t="s">
        <v>541</v>
      </c>
      <c r="AB1841" t="s">
        <v>86</v>
      </c>
      <c r="AC1841" t="str">
        <f t="shared" si="34"/>
        <v>A2-13SO-C5</v>
      </c>
      <c r="AF1841" t="s">
        <v>123</v>
      </c>
    </row>
    <row r="1842" spans="1:32" x14ac:dyDescent="0.25">
      <c r="A1842">
        <v>9</v>
      </c>
      <c r="C1842" t="s">
        <v>201</v>
      </c>
      <c r="G1842" s="1" t="s">
        <v>675</v>
      </c>
      <c r="I1842" s="1" t="s">
        <v>74</v>
      </c>
      <c r="J1842">
        <v>13</v>
      </c>
      <c r="K1842" t="s">
        <v>60</v>
      </c>
      <c r="W1842" s="1" t="s">
        <v>541</v>
      </c>
      <c r="AB1842" t="s">
        <v>86</v>
      </c>
      <c r="AC1842" t="str">
        <f t="shared" si="34"/>
        <v>A2-13SO-C6</v>
      </c>
      <c r="AF1842" t="s">
        <v>168</v>
      </c>
    </row>
    <row r="1843" spans="1:32" x14ac:dyDescent="0.25">
      <c r="A1843">
        <v>6</v>
      </c>
      <c r="C1843" t="s">
        <v>58</v>
      </c>
      <c r="G1843" s="1" t="s">
        <v>675</v>
      </c>
      <c r="I1843" s="1" t="s">
        <v>74</v>
      </c>
      <c r="J1843">
        <v>13</v>
      </c>
      <c r="K1843" t="s">
        <v>60</v>
      </c>
      <c r="W1843" s="1" t="s">
        <v>541</v>
      </c>
      <c r="AB1843" t="s">
        <v>84</v>
      </c>
      <c r="AC1843" t="s">
        <v>1071</v>
      </c>
    </row>
    <row r="1844" spans="1:32" x14ac:dyDescent="0.25">
      <c r="A1844">
        <v>7</v>
      </c>
      <c r="C1844" t="s">
        <v>58</v>
      </c>
      <c r="G1844" s="1" t="s">
        <v>675</v>
      </c>
      <c r="I1844" s="1" t="s">
        <v>74</v>
      </c>
      <c r="J1844">
        <v>13</v>
      </c>
      <c r="K1844" t="s">
        <v>60</v>
      </c>
      <c r="W1844" s="1" t="s">
        <v>541</v>
      </c>
      <c r="AB1844" t="s">
        <v>84</v>
      </c>
      <c r="AC1844" t="s">
        <v>1072</v>
      </c>
    </row>
    <row r="1845" spans="1:32" x14ac:dyDescent="0.25">
      <c r="A1845">
        <v>8</v>
      </c>
      <c r="C1845" t="s">
        <v>58</v>
      </c>
      <c r="G1845" s="1" t="s">
        <v>675</v>
      </c>
      <c r="I1845" s="1" t="s">
        <v>74</v>
      </c>
      <c r="J1845">
        <v>13</v>
      </c>
      <c r="K1845" t="s">
        <v>60</v>
      </c>
      <c r="W1845" s="1" t="s">
        <v>541</v>
      </c>
      <c r="AB1845" t="s">
        <v>84</v>
      </c>
      <c r="AC1845" t="s">
        <v>1073</v>
      </c>
    </row>
    <row r="1846" spans="1:32" x14ac:dyDescent="0.25">
      <c r="A1846">
        <v>9</v>
      </c>
      <c r="C1846" t="s">
        <v>58</v>
      </c>
      <c r="G1846" s="1" t="s">
        <v>675</v>
      </c>
      <c r="I1846" s="1" t="s">
        <v>74</v>
      </c>
      <c r="J1846">
        <v>13</v>
      </c>
      <c r="K1846" t="s">
        <v>60</v>
      </c>
      <c r="W1846" s="1" t="s">
        <v>541</v>
      </c>
      <c r="AB1846" t="s">
        <v>84</v>
      </c>
      <c r="AC1846" t="s">
        <v>1074</v>
      </c>
    </row>
    <row r="1847" spans="1:32" x14ac:dyDescent="0.25">
      <c r="A1847">
        <v>10</v>
      </c>
      <c r="C1847" t="s">
        <v>58</v>
      </c>
      <c r="G1847" s="1" t="s">
        <v>675</v>
      </c>
      <c r="I1847" s="1" t="s">
        <v>74</v>
      </c>
      <c r="J1847">
        <v>13</v>
      </c>
      <c r="K1847" t="s">
        <v>60</v>
      </c>
      <c r="W1847" s="1" t="s">
        <v>541</v>
      </c>
      <c r="AB1847" t="s">
        <v>84</v>
      </c>
      <c r="AC1847" t="s">
        <v>1075</v>
      </c>
    </row>
    <row r="1848" spans="1:32" x14ac:dyDescent="0.25">
      <c r="A1848">
        <v>11</v>
      </c>
      <c r="C1848" t="s">
        <v>58</v>
      </c>
      <c r="G1848" s="1" t="s">
        <v>675</v>
      </c>
      <c r="I1848" s="1" t="s">
        <v>74</v>
      </c>
      <c r="J1848">
        <v>13</v>
      </c>
      <c r="K1848" t="s">
        <v>60</v>
      </c>
      <c r="W1848" s="1" t="s">
        <v>541</v>
      </c>
      <c r="AB1848" t="s">
        <v>84</v>
      </c>
      <c r="AC1848" t="s">
        <v>1076</v>
      </c>
    </row>
    <row r="1849" spans="1:32" x14ac:dyDescent="0.25">
      <c r="A1849">
        <v>12</v>
      </c>
      <c r="C1849" t="s">
        <v>58</v>
      </c>
      <c r="G1849" s="1" t="s">
        <v>675</v>
      </c>
      <c r="I1849" s="1" t="s">
        <v>74</v>
      </c>
      <c r="J1849">
        <v>13</v>
      </c>
      <c r="K1849" t="s">
        <v>60</v>
      </c>
      <c r="W1849" s="1" t="s">
        <v>541</v>
      </c>
      <c r="AB1849" t="s">
        <v>84</v>
      </c>
      <c r="AC1849" t="s">
        <v>1077</v>
      </c>
    </row>
    <row r="1850" spans="1:32" x14ac:dyDescent="0.25">
      <c r="A1850">
        <v>13</v>
      </c>
      <c r="C1850" t="s">
        <v>58</v>
      </c>
      <c r="G1850" s="1" t="s">
        <v>675</v>
      </c>
      <c r="I1850" s="1" t="s">
        <v>74</v>
      </c>
      <c r="J1850">
        <v>13</v>
      </c>
      <c r="K1850" t="s">
        <v>60</v>
      </c>
      <c r="W1850" s="1" t="s">
        <v>541</v>
      </c>
      <c r="AB1850" t="s">
        <v>84</v>
      </c>
      <c r="AC1850" t="s">
        <v>1078</v>
      </c>
    </row>
    <row r="1851" spans="1:32" x14ac:dyDescent="0.25">
      <c r="A1851">
        <v>14</v>
      </c>
      <c r="C1851" t="s">
        <v>58</v>
      </c>
      <c r="G1851" s="1" t="s">
        <v>675</v>
      </c>
      <c r="I1851" s="1" t="s">
        <v>74</v>
      </c>
      <c r="J1851">
        <v>13</v>
      </c>
      <c r="K1851" t="s">
        <v>60</v>
      </c>
      <c r="W1851" s="1" t="s">
        <v>541</v>
      </c>
      <c r="AB1851" t="s">
        <v>84</v>
      </c>
      <c r="AC1851" t="s">
        <v>1079</v>
      </c>
    </row>
    <row r="1852" spans="1:32" x14ac:dyDescent="0.25">
      <c r="A1852">
        <v>15</v>
      </c>
      <c r="C1852" t="s">
        <v>58</v>
      </c>
      <c r="G1852" s="1" t="s">
        <v>675</v>
      </c>
      <c r="I1852" s="1" t="s">
        <v>74</v>
      </c>
      <c r="J1852">
        <v>13</v>
      </c>
      <c r="K1852" t="s">
        <v>60</v>
      </c>
      <c r="W1852" s="1" t="s">
        <v>541</v>
      </c>
      <c r="AB1852" t="s">
        <v>84</v>
      </c>
      <c r="AC1852" t="s">
        <v>1065</v>
      </c>
    </row>
    <row r="1853" spans="1:32" x14ac:dyDescent="0.25">
      <c r="A1853">
        <v>10</v>
      </c>
      <c r="C1853" t="s">
        <v>58</v>
      </c>
      <c r="G1853" s="1" t="s">
        <v>675</v>
      </c>
      <c r="I1853" s="1" t="s">
        <v>74</v>
      </c>
      <c r="J1853">
        <v>13</v>
      </c>
      <c r="K1853" t="s">
        <v>60</v>
      </c>
      <c r="W1853" s="1" t="s">
        <v>541</v>
      </c>
      <c r="AB1853" t="s">
        <v>85</v>
      </c>
      <c r="AC1853" t="str">
        <f t="shared" ref="AC1853:AC1882" si="35">"A2-13"&amp;AB1853&amp;"-"&amp;AF1853</f>
        <v>A2-13RT-E1</v>
      </c>
      <c r="AF1853" t="s">
        <v>137</v>
      </c>
    </row>
    <row r="1854" spans="1:32" x14ac:dyDescent="0.25">
      <c r="A1854">
        <v>11</v>
      </c>
      <c r="C1854" t="s">
        <v>58</v>
      </c>
      <c r="G1854" s="1" t="s">
        <v>675</v>
      </c>
      <c r="I1854" s="1" t="s">
        <v>74</v>
      </c>
      <c r="J1854">
        <v>13</v>
      </c>
      <c r="K1854" t="s">
        <v>60</v>
      </c>
      <c r="W1854" s="1" t="s">
        <v>541</v>
      </c>
      <c r="AB1854" t="s">
        <v>85</v>
      </c>
      <c r="AC1854" t="str">
        <f t="shared" si="35"/>
        <v>A2-13RT-E2</v>
      </c>
      <c r="AF1854" t="s">
        <v>178</v>
      </c>
    </row>
    <row r="1855" spans="1:32" x14ac:dyDescent="0.25">
      <c r="A1855">
        <v>12</v>
      </c>
      <c r="C1855" t="s">
        <v>58</v>
      </c>
      <c r="G1855" s="1" t="s">
        <v>675</v>
      </c>
      <c r="I1855" s="1" t="s">
        <v>74</v>
      </c>
      <c r="J1855">
        <v>13</v>
      </c>
      <c r="K1855" t="s">
        <v>60</v>
      </c>
      <c r="W1855" s="1" t="s">
        <v>541</v>
      </c>
      <c r="AB1855" t="s">
        <v>85</v>
      </c>
      <c r="AC1855" t="str">
        <f t="shared" si="35"/>
        <v>A2-13RT-E3</v>
      </c>
      <c r="AF1855" t="s">
        <v>179</v>
      </c>
    </row>
    <row r="1856" spans="1:32" x14ac:dyDescent="0.25">
      <c r="A1856">
        <v>13</v>
      </c>
      <c r="C1856" t="s">
        <v>58</v>
      </c>
      <c r="G1856" s="1" t="s">
        <v>675</v>
      </c>
      <c r="I1856" s="1" t="s">
        <v>74</v>
      </c>
      <c r="J1856">
        <v>13</v>
      </c>
      <c r="K1856" t="s">
        <v>60</v>
      </c>
      <c r="W1856" s="1" t="s">
        <v>541</v>
      </c>
      <c r="AB1856" t="s">
        <v>85</v>
      </c>
      <c r="AC1856" t="str">
        <f t="shared" si="35"/>
        <v>A2-13RT-E4</v>
      </c>
      <c r="AF1856" t="s">
        <v>395</v>
      </c>
    </row>
    <row r="1857" spans="1:32" x14ac:dyDescent="0.25">
      <c r="A1857">
        <v>14</v>
      </c>
      <c r="C1857" t="s">
        <v>58</v>
      </c>
      <c r="G1857" s="1" t="s">
        <v>675</v>
      </c>
      <c r="I1857" s="1" t="s">
        <v>74</v>
      </c>
      <c r="J1857">
        <v>13</v>
      </c>
      <c r="K1857" t="s">
        <v>60</v>
      </c>
      <c r="W1857" s="1" t="s">
        <v>541</v>
      </c>
      <c r="AB1857" t="s">
        <v>85</v>
      </c>
      <c r="AC1857" t="str">
        <f t="shared" si="35"/>
        <v>A2-13RT-E5</v>
      </c>
      <c r="AF1857" t="s">
        <v>396</v>
      </c>
    </row>
    <row r="1858" spans="1:32" x14ac:dyDescent="0.25">
      <c r="A1858">
        <v>15</v>
      </c>
      <c r="C1858" t="s">
        <v>58</v>
      </c>
      <c r="G1858" s="1" t="s">
        <v>675</v>
      </c>
      <c r="I1858" s="1" t="s">
        <v>74</v>
      </c>
      <c r="J1858">
        <v>13</v>
      </c>
      <c r="K1858" t="s">
        <v>60</v>
      </c>
      <c r="W1858" s="1" t="s">
        <v>541</v>
      </c>
      <c r="AB1858" t="s">
        <v>85</v>
      </c>
      <c r="AC1858" t="str">
        <f t="shared" si="35"/>
        <v>A2-13RT-E6</v>
      </c>
      <c r="AF1858" t="s">
        <v>156</v>
      </c>
    </row>
    <row r="1859" spans="1:32" x14ac:dyDescent="0.25">
      <c r="A1859">
        <v>16</v>
      </c>
      <c r="C1859" t="s">
        <v>58</v>
      </c>
      <c r="G1859" s="1" t="s">
        <v>675</v>
      </c>
      <c r="I1859" s="1" t="s">
        <v>74</v>
      </c>
      <c r="J1859">
        <v>13</v>
      </c>
      <c r="K1859" t="s">
        <v>60</v>
      </c>
      <c r="W1859" s="1" t="s">
        <v>541</v>
      </c>
      <c r="AB1859" t="s">
        <v>85</v>
      </c>
      <c r="AC1859" t="str">
        <f t="shared" si="35"/>
        <v>A2-13RT-E7</v>
      </c>
      <c r="AF1859" t="s">
        <v>131</v>
      </c>
    </row>
    <row r="1860" spans="1:32" x14ac:dyDescent="0.25">
      <c r="A1860">
        <v>17</v>
      </c>
      <c r="C1860" t="s">
        <v>58</v>
      </c>
      <c r="G1860" s="1" t="s">
        <v>675</v>
      </c>
      <c r="I1860" s="1" t="s">
        <v>74</v>
      </c>
      <c r="J1860">
        <v>13</v>
      </c>
      <c r="K1860" t="s">
        <v>60</v>
      </c>
      <c r="W1860" s="1" t="s">
        <v>541</v>
      </c>
      <c r="AB1860" t="s">
        <v>85</v>
      </c>
      <c r="AC1860" t="str">
        <f t="shared" si="35"/>
        <v>A2-13RT-E8</v>
      </c>
      <c r="AF1860" t="s">
        <v>383</v>
      </c>
    </row>
    <row r="1861" spans="1:32" x14ac:dyDescent="0.25">
      <c r="A1861">
        <v>18</v>
      </c>
      <c r="C1861" t="s">
        <v>58</v>
      </c>
      <c r="G1861" s="1" t="s">
        <v>675</v>
      </c>
      <c r="I1861" s="1" t="s">
        <v>74</v>
      </c>
      <c r="J1861">
        <v>13</v>
      </c>
      <c r="K1861" t="s">
        <v>60</v>
      </c>
      <c r="W1861" s="1" t="s">
        <v>541</v>
      </c>
      <c r="AB1861" t="s">
        <v>85</v>
      </c>
      <c r="AC1861" t="str">
        <f t="shared" si="35"/>
        <v>A2-13RT-E9</v>
      </c>
      <c r="AF1861" t="s">
        <v>167</v>
      </c>
    </row>
    <row r="1862" spans="1:32" x14ac:dyDescent="0.25">
      <c r="A1862">
        <v>19</v>
      </c>
      <c r="C1862" t="s">
        <v>58</v>
      </c>
      <c r="G1862" s="1" t="s">
        <v>675</v>
      </c>
      <c r="I1862" s="1" t="s">
        <v>74</v>
      </c>
      <c r="J1862">
        <v>13</v>
      </c>
      <c r="K1862" t="s">
        <v>60</v>
      </c>
      <c r="W1862" s="1" t="s">
        <v>541</v>
      </c>
      <c r="AB1862" t="s">
        <v>85</v>
      </c>
      <c r="AC1862" t="str">
        <f t="shared" si="35"/>
        <v>A2-13RT-E10</v>
      </c>
      <c r="AF1862" t="s">
        <v>248</v>
      </c>
    </row>
    <row r="1863" spans="1:32" x14ac:dyDescent="0.25">
      <c r="A1863">
        <v>20</v>
      </c>
      <c r="C1863" t="s">
        <v>58</v>
      </c>
      <c r="G1863" s="1" t="s">
        <v>675</v>
      </c>
      <c r="I1863" s="1" t="s">
        <v>74</v>
      </c>
      <c r="J1863">
        <v>13</v>
      </c>
      <c r="K1863" t="s">
        <v>60</v>
      </c>
      <c r="W1863" s="1" t="s">
        <v>541</v>
      </c>
      <c r="AB1863" t="s">
        <v>85</v>
      </c>
      <c r="AC1863" t="str">
        <f t="shared" si="35"/>
        <v>A2-13RT-E11</v>
      </c>
      <c r="AF1863" t="s">
        <v>429</v>
      </c>
    </row>
    <row r="1864" spans="1:32" x14ac:dyDescent="0.25">
      <c r="A1864">
        <v>21</v>
      </c>
      <c r="C1864" t="s">
        <v>58</v>
      </c>
      <c r="G1864" s="1" t="s">
        <v>675</v>
      </c>
      <c r="I1864" s="1" t="s">
        <v>74</v>
      </c>
      <c r="J1864">
        <v>13</v>
      </c>
      <c r="K1864" t="s">
        <v>60</v>
      </c>
      <c r="W1864" s="1" t="s">
        <v>541</v>
      </c>
      <c r="AB1864" t="s">
        <v>85</v>
      </c>
      <c r="AC1864" t="str">
        <f t="shared" si="35"/>
        <v>A2-13RT-E12</v>
      </c>
      <c r="AF1864" t="s">
        <v>175</v>
      </c>
    </row>
    <row r="1865" spans="1:32" x14ac:dyDescent="0.25">
      <c r="A1865">
        <v>22</v>
      </c>
      <c r="C1865" t="s">
        <v>58</v>
      </c>
      <c r="G1865" s="1" t="s">
        <v>675</v>
      </c>
      <c r="I1865" s="1" t="s">
        <v>74</v>
      </c>
      <c r="J1865">
        <v>13</v>
      </c>
      <c r="K1865" t="s">
        <v>60</v>
      </c>
      <c r="W1865" s="1" t="s">
        <v>541</v>
      </c>
      <c r="AB1865" t="s">
        <v>85</v>
      </c>
      <c r="AC1865" t="str">
        <f t="shared" si="35"/>
        <v>A2-13RT-G1</v>
      </c>
      <c r="AF1865" t="s">
        <v>381</v>
      </c>
    </row>
    <row r="1866" spans="1:32" x14ac:dyDescent="0.25">
      <c r="A1866">
        <v>23</v>
      </c>
      <c r="C1866" t="s">
        <v>58</v>
      </c>
      <c r="G1866" s="1" t="s">
        <v>675</v>
      </c>
      <c r="I1866" s="1" t="s">
        <v>74</v>
      </c>
      <c r="J1866">
        <v>13</v>
      </c>
      <c r="K1866" t="s">
        <v>60</v>
      </c>
      <c r="W1866" s="1" t="s">
        <v>541</v>
      </c>
      <c r="AB1866" t="s">
        <v>85</v>
      </c>
      <c r="AC1866" t="str">
        <f t="shared" si="35"/>
        <v>A2-13RT-G2</v>
      </c>
      <c r="AF1866" t="s">
        <v>127</v>
      </c>
    </row>
    <row r="1867" spans="1:32" x14ac:dyDescent="0.25">
      <c r="A1867">
        <v>24</v>
      </c>
      <c r="C1867" t="s">
        <v>58</v>
      </c>
      <c r="G1867" s="1" t="s">
        <v>675</v>
      </c>
      <c r="I1867" s="1" t="s">
        <v>74</v>
      </c>
      <c r="J1867">
        <v>13</v>
      </c>
      <c r="K1867" t="s">
        <v>60</v>
      </c>
      <c r="W1867" s="1" t="s">
        <v>541</v>
      </c>
      <c r="AB1867" t="s">
        <v>85</v>
      </c>
      <c r="AC1867" t="str">
        <f t="shared" si="35"/>
        <v>A2-13RT-G3</v>
      </c>
      <c r="AF1867" t="s">
        <v>139</v>
      </c>
    </row>
    <row r="1868" spans="1:32" x14ac:dyDescent="0.25">
      <c r="A1868">
        <v>10</v>
      </c>
      <c r="C1868" t="s">
        <v>58</v>
      </c>
      <c r="G1868" s="1" t="s">
        <v>675</v>
      </c>
      <c r="I1868" s="1" t="s">
        <v>74</v>
      </c>
      <c r="J1868">
        <v>13</v>
      </c>
      <c r="K1868" t="s">
        <v>60</v>
      </c>
      <c r="W1868" s="1" t="s">
        <v>541</v>
      </c>
      <c r="AB1868" t="s">
        <v>86</v>
      </c>
      <c r="AC1868" t="str">
        <f t="shared" si="35"/>
        <v>A2-13SO-E1</v>
      </c>
      <c r="AF1868" t="s">
        <v>137</v>
      </c>
    </row>
    <row r="1869" spans="1:32" x14ac:dyDescent="0.25">
      <c r="A1869">
        <v>11</v>
      </c>
      <c r="C1869" t="s">
        <v>58</v>
      </c>
      <c r="G1869" s="1" t="s">
        <v>675</v>
      </c>
      <c r="I1869" s="1" t="s">
        <v>74</v>
      </c>
      <c r="J1869">
        <v>13</v>
      </c>
      <c r="K1869" t="s">
        <v>60</v>
      </c>
      <c r="W1869" s="1" t="s">
        <v>541</v>
      </c>
      <c r="AB1869" t="s">
        <v>86</v>
      </c>
      <c r="AC1869" t="str">
        <f t="shared" si="35"/>
        <v>A2-13SO-E2</v>
      </c>
      <c r="AF1869" t="s">
        <v>178</v>
      </c>
    </row>
    <row r="1870" spans="1:32" x14ac:dyDescent="0.25">
      <c r="A1870">
        <v>12</v>
      </c>
      <c r="C1870" t="s">
        <v>58</v>
      </c>
      <c r="G1870" s="1" t="s">
        <v>675</v>
      </c>
      <c r="I1870" s="1" t="s">
        <v>74</v>
      </c>
      <c r="J1870">
        <v>13</v>
      </c>
      <c r="K1870" t="s">
        <v>60</v>
      </c>
      <c r="W1870" s="1" t="s">
        <v>541</v>
      </c>
      <c r="AB1870" t="s">
        <v>86</v>
      </c>
      <c r="AC1870" t="str">
        <f t="shared" si="35"/>
        <v>A2-13SO-E3</v>
      </c>
      <c r="AF1870" t="s">
        <v>179</v>
      </c>
    </row>
    <row r="1871" spans="1:32" x14ac:dyDescent="0.25">
      <c r="A1871">
        <v>13</v>
      </c>
      <c r="C1871" t="s">
        <v>58</v>
      </c>
      <c r="G1871" s="1" t="s">
        <v>675</v>
      </c>
      <c r="I1871" s="1" t="s">
        <v>74</v>
      </c>
      <c r="J1871">
        <v>13</v>
      </c>
      <c r="K1871" t="s">
        <v>60</v>
      </c>
      <c r="W1871" s="1" t="s">
        <v>541</v>
      </c>
      <c r="AB1871" t="s">
        <v>86</v>
      </c>
      <c r="AC1871" t="str">
        <f t="shared" si="35"/>
        <v>A2-13SO-E4</v>
      </c>
      <c r="AF1871" t="s">
        <v>395</v>
      </c>
    </row>
    <row r="1872" spans="1:32" x14ac:dyDescent="0.25">
      <c r="A1872">
        <v>14</v>
      </c>
      <c r="C1872" t="s">
        <v>58</v>
      </c>
      <c r="G1872" s="1" t="s">
        <v>675</v>
      </c>
      <c r="I1872" s="1" t="s">
        <v>74</v>
      </c>
      <c r="J1872">
        <v>13</v>
      </c>
      <c r="K1872" t="s">
        <v>60</v>
      </c>
      <c r="W1872" s="1" t="s">
        <v>541</v>
      </c>
      <c r="AB1872" t="s">
        <v>86</v>
      </c>
      <c r="AC1872" t="str">
        <f t="shared" si="35"/>
        <v>A2-13SO-E5</v>
      </c>
      <c r="AF1872" t="s">
        <v>396</v>
      </c>
    </row>
    <row r="1873" spans="1:32" x14ac:dyDescent="0.25">
      <c r="A1873">
        <v>15</v>
      </c>
      <c r="C1873" t="s">
        <v>58</v>
      </c>
      <c r="G1873" s="1" t="s">
        <v>675</v>
      </c>
      <c r="I1873" s="1" t="s">
        <v>74</v>
      </c>
      <c r="J1873">
        <v>13</v>
      </c>
      <c r="K1873" t="s">
        <v>60</v>
      </c>
      <c r="W1873" s="1" t="s">
        <v>541</v>
      </c>
      <c r="AB1873" t="s">
        <v>86</v>
      </c>
      <c r="AC1873" t="str">
        <f t="shared" si="35"/>
        <v>A2-13SO-E6</v>
      </c>
      <c r="AF1873" t="s">
        <v>156</v>
      </c>
    </row>
    <row r="1874" spans="1:32" x14ac:dyDescent="0.25">
      <c r="A1874">
        <v>16</v>
      </c>
      <c r="C1874" t="s">
        <v>58</v>
      </c>
      <c r="G1874" s="1" t="s">
        <v>675</v>
      </c>
      <c r="I1874" s="1" t="s">
        <v>74</v>
      </c>
      <c r="J1874">
        <v>13</v>
      </c>
      <c r="K1874" t="s">
        <v>60</v>
      </c>
      <c r="W1874" s="1" t="s">
        <v>541</v>
      </c>
      <c r="AB1874" t="s">
        <v>86</v>
      </c>
      <c r="AC1874" t="str">
        <f t="shared" si="35"/>
        <v>A2-13SO-E7</v>
      </c>
      <c r="AF1874" t="s">
        <v>131</v>
      </c>
    </row>
    <row r="1875" spans="1:32" x14ac:dyDescent="0.25">
      <c r="A1875">
        <v>17</v>
      </c>
      <c r="C1875" t="s">
        <v>58</v>
      </c>
      <c r="G1875" s="1" t="s">
        <v>675</v>
      </c>
      <c r="I1875" s="1" t="s">
        <v>74</v>
      </c>
      <c r="J1875">
        <v>13</v>
      </c>
      <c r="K1875" t="s">
        <v>60</v>
      </c>
      <c r="W1875" s="1" t="s">
        <v>541</v>
      </c>
      <c r="AB1875" t="s">
        <v>86</v>
      </c>
      <c r="AC1875" t="str">
        <f t="shared" si="35"/>
        <v>A2-13SO-E8</v>
      </c>
      <c r="AF1875" t="s">
        <v>383</v>
      </c>
    </row>
    <row r="1876" spans="1:32" x14ac:dyDescent="0.25">
      <c r="A1876">
        <v>18</v>
      </c>
      <c r="C1876" t="s">
        <v>58</v>
      </c>
      <c r="G1876" s="1" t="s">
        <v>675</v>
      </c>
      <c r="I1876" s="1" t="s">
        <v>74</v>
      </c>
      <c r="J1876">
        <v>13</v>
      </c>
      <c r="K1876" t="s">
        <v>60</v>
      </c>
      <c r="W1876" s="1" t="s">
        <v>541</v>
      </c>
      <c r="AB1876" t="s">
        <v>86</v>
      </c>
      <c r="AC1876" t="str">
        <f t="shared" si="35"/>
        <v>A2-13SO-E9</v>
      </c>
      <c r="AF1876" t="s">
        <v>167</v>
      </c>
    </row>
    <row r="1877" spans="1:32" x14ac:dyDescent="0.25">
      <c r="A1877">
        <v>19</v>
      </c>
      <c r="C1877" t="s">
        <v>58</v>
      </c>
      <c r="G1877" s="1" t="s">
        <v>675</v>
      </c>
      <c r="I1877" s="1" t="s">
        <v>74</v>
      </c>
      <c r="J1877">
        <v>13</v>
      </c>
      <c r="K1877" t="s">
        <v>60</v>
      </c>
      <c r="W1877" s="1" t="s">
        <v>541</v>
      </c>
      <c r="AB1877" t="s">
        <v>86</v>
      </c>
      <c r="AC1877" t="str">
        <f t="shared" si="35"/>
        <v>A2-13SO-E10</v>
      </c>
      <c r="AF1877" t="s">
        <v>248</v>
      </c>
    </row>
    <row r="1878" spans="1:32" x14ac:dyDescent="0.25">
      <c r="A1878">
        <v>20</v>
      </c>
      <c r="C1878" t="s">
        <v>58</v>
      </c>
      <c r="G1878" s="1" t="s">
        <v>675</v>
      </c>
      <c r="I1878" s="1" t="s">
        <v>74</v>
      </c>
      <c r="J1878">
        <v>13</v>
      </c>
      <c r="K1878" t="s">
        <v>60</v>
      </c>
      <c r="W1878" s="1" t="s">
        <v>541</v>
      </c>
      <c r="AB1878" t="s">
        <v>86</v>
      </c>
      <c r="AC1878" t="str">
        <f t="shared" si="35"/>
        <v>A2-13SO-E11</v>
      </c>
      <c r="AF1878" t="s">
        <v>429</v>
      </c>
    </row>
    <row r="1879" spans="1:32" x14ac:dyDescent="0.25">
      <c r="A1879">
        <v>21</v>
      </c>
      <c r="C1879" t="s">
        <v>58</v>
      </c>
      <c r="G1879" s="1" t="s">
        <v>675</v>
      </c>
      <c r="I1879" s="1" t="s">
        <v>74</v>
      </c>
      <c r="J1879">
        <v>13</v>
      </c>
      <c r="K1879" t="s">
        <v>60</v>
      </c>
      <c r="W1879" s="1" t="s">
        <v>541</v>
      </c>
      <c r="AB1879" t="s">
        <v>86</v>
      </c>
      <c r="AC1879" t="str">
        <f t="shared" si="35"/>
        <v>A2-13SO-E12</v>
      </c>
      <c r="AF1879" t="s">
        <v>175</v>
      </c>
    </row>
    <row r="1880" spans="1:32" x14ac:dyDescent="0.25">
      <c r="A1880">
        <v>22</v>
      </c>
      <c r="C1880" t="s">
        <v>58</v>
      </c>
      <c r="G1880" s="1" t="s">
        <v>675</v>
      </c>
      <c r="I1880" s="1" t="s">
        <v>74</v>
      </c>
      <c r="J1880">
        <v>13</v>
      </c>
      <c r="K1880" t="s">
        <v>60</v>
      </c>
      <c r="W1880" s="1" t="s">
        <v>541</v>
      </c>
      <c r="AB1880" t="s">
        <v>86</v>
      </c>
      <c r="AC1880" t="str">
        <f t="shared" si="35"/>
        <v>A2-13SO-G1</v>
      </c>
      <c r="AF1880" t="s">
        <v>381</v>
      </c>
    </row>
    <row r="1881" spans="1:32" x14ac:dyDescent="0.25">
      <c r="A1881">
        <v>23</v>
      </c>
      <c r="C1881" t="s">
        <v>58</v>
      </c>
      <c r="G1881" s="1" t="s">
        <v>675</v>
      </c>
      <c r="I1881" s="1" t="s">
        <v>74</v>
      </c>
      <c r="J1881">
        <v>13</v>
      </c>
      <c r="K1881" t="s">
        <v>60</v>
      </c>
      <c r="W1881" s="1" t="s">
        <v>541</v>
      </c>
      <c r="AB1881" t="s">
        <v>86</v>
      </c>
      <c r="AC1881" t="str">
        <f t="shared" si="35"/>
        <v>A2-13SO-G2</v>
      </c>
      <c r="AF1881" t="s">
        <v>127</v>
      </c>
    </row>
    <row r="1882" spans="1:32" x14ac:dyDescent="0.25">
      <c r="A1882">
        <v>24</v>
      </c>
      <c r="C1882" t="s">
        <v>58</v>
      </c>
      <c r="G1882" s="1" t="s">
        <v>675</v>
      </c>
      <c r="I1882" s="1" t="s">
        <v>74</v>
      </c>
      <c r="J1882">
        <v>13</v>
      </c>
      <c r="K1882" t="s">
        <v>60</v>
      </c>
      <c r="W1882" s="1" t="s">
        <v>541</v>
      </c>
      <c r="AB1882" t="s">
        <v>86</v>
      </c>
      <c r="AC1882" t="str">
        <f t="shared" si="35"/>
        <v>A2-13SO-G3</v>
      </c>
      <c r="AF1882" t="s">
        <v>139</v>
      </c>
    </row>
    <row r="1883" spans="1:32" x14ac:dyDescent="0.25">
      <c r="A1883">
        <v>1</v>
      </c>
      <c r="C1883" t="s">
        <v>59</v>
      </c>
      <c r="G1883" s="1" t="s">
        <v>675</v>
      </c>
      <c r="I1883" s="1" t="s">
        <v>75</v>
      </c>
      <c r="J1883">
        <v>14</v>
      </c>
      <c r="K1883" t="s">
        <v>60</v>
      </c>
      <c r="W1883" s="1" t="s">
        <v>674</v>
      </c>
      <c r="AB1883" t="s">
        <v>84</v>
      </c>
      <c r="AC1883" t="s">
        <v>1096</v>
      </c>
    </row>
    <row r="1884" spans="1:32" x14ac:dyDescent="0.25">
      <c r="A1884">
        <v>2</v>
      </c>
      <c r="C1884" t="s">
        <v>201</v>
      </c>
      <c r="G1884" s="1" t="s">
        <v>675</v>
      </c>
      <c r="I1884" s="1" t="s">
        <v>75</v>
      </c>
      <c r="J1884">
        <v>14</v>
      </c>
      <c r="K1884" t="s">
        <v>60</v>
      </c>
      <c r="W1884" s="1" t="s">
        <v>674</v>
      </c>
      <c r="AB1884" t="s">
        <v>84</v>
      </c>
      <c r="AC1884" t="s">
        <v>1097</v>
      </c>
    </row>
    <row r="1885" spans="1:32" x14ac:dyDescent="0.25">
      <c r="A1885">
        <v>3</v>
      </c>
      <c r="C1885" t="s">
        <v>201</v>
      </c>
      <c r="G1885" s="1" t="s">
        <v>675</v>
      </c>
      <c r="I1885" s="1" t="s">
        <v>75</v>
      </c>
      <c r="J1885">
        <v>14</v>
      </c>
      <c r="K1885" t="s">
        <v>60</v>
      </c>
      <c r="W1885" s="1" t="s">
        <v>674</v>
      </c>
      <c r="AB1885" t="s">
        <v>84</v>
      </c>
      <c r="AC1885" t="s">
        <v>1098</v>
      </c>
    </row>
    <row r="1886" spans="1:32" x14ac:dyDescent="0.25">
      <c r="A1886">
        <v>4</v>
      </c>
      <c r="C1886" t="s">
        <v>201</v>
      </c>
      <c r="G1886" s="1" t="s">
        <v>675</v>
      </c>
      <c r="I1886" s="1" t="s">
        <v>75</v>
      </c>
      <c r="J1886">
        <v>14</v>
      </c>
      <c r="K1886" t="s">
        <v>60</v>
      </c>
      <c r="W1886" s="1" t="s">
        <v>674</v>
      </c>
      <c r="AB1886" t="s">
        <v>84</v>
      </c>
      <c r="AC1886" t="s">
        <v>1099</v>
      </c>
    </row>
    <row r="1887" spans="1:32" x14ac:dyDescent="0.25">
      <c r="A1887">
        <v>5</v>
      </c>
      <c r="C1887" t="s">
        <v>201</v>
      </c>
      <c r="G1887" s="1" t="s">
        <v>675</v>
      </c>
      <c r="I1887" s="1" t="s">
        <v>75</v>
      </c>
      <c r="J1887">
        <v>14</v>
      </c>
      <c r="K1887" t="s">
        <v>60</v>
      </c>
      <c r="W1887" s="1" t="s">
        <v>674</v>
      </c>
      <c r="AB1887" t="s">
        <v>84</v>
      </c>
      <c r="AC1887" t="s">
        <v>1100</v>
      </c>
    </row>
    <row r="1888" spans="1:32" x14ac:dyDescent="0.25">
      <c r="A1888">
        <v>6</v>
      </c>
      <c r="C1888" t="s">
        <v>201</v>
      </c>
      <c r="G1888" s="1" t="s">
        <v>675</v>
      </c>
      <c r="I1888" s="1" t="s">
        <v>75</v>
      </c>
      <c r="J1888">
        <v>14</v>
      </c>
      <c r="K1888" t="s">
        <v>60</v>
      </c>
      <c r="W1888" s="1" t="s">
        <v>674</v>
      </c>
      <c r="AB1888" t="s">
        <v>84</v>
      </c>
      <c r="AC1888" t="s">
        <v>1101</v>
      </c>
    </row>
    <row r="1889" spans="1:29" x14ac:dyDescent="0.25">
      <c r="A1889">
        <v>7</v>
      </c>
      <c r="C1889" t="s">
        <v>201</v>
      </c>
      <c r="G1889" s="1" t="s">
        <v>675</v>
      </c>
      <c r="I1889" s="1" t="s">
        <v>75</v>
      </c>
      <c r="J1889">
        <v>14</v>
      </c>
      <c r="K1889" t="s">
        <v>60</v>
      </c>
      <c r="W1889" s="1" t="s">
        <v>674</v>
      </c>
      <c r="AB1889" t="s">
        <v>84</v>
      </c>
      <c r="AC1889" t="s">
        <v>1102</v>
      </c>
    </row>
    <row r="1890" spans="1:29" x14ac:dyDescent="0.25">
      <c r="A1890">
        <v>8</v>
      </c>
      <c r="C1890" t="s">
        <v>58</v>
      </c>
      <c r="G1890" s="1" t="s">
        <v>675</v>
      </c>
      <c r="I1890" s="1" t="s">
        <v>75</v>
      </c>
      <c r="J1890">
        <v>14</v>
      </c>
      <c r="K1890" t="s">
        <v>60</v>
      </c>
      <c r="W1890" s="1" t="s">
        <v>674</v>
      </c>
      <c r="AB1890" t="s">
        <v>84</v>
      </c>
      <c r="AC1890" t="s">
        <v>1103</v>
      </c>
    </row>
    <row r="1891" spans="1:29" x14ac:dyDescent="0.25">
      <c r="A1891">
        <v>9</v>
      </c>
      <c r="C1891" t="s">
        <v>58</v>
      </c>
      <c r="G1891" s="1" t="s">
        <v>675</v>
      </c>
      <c r="I1891" s="1" t="s">
        <v>75</v>
      </c>
      <c r="J1891">
        <v>14</v>
      </c>
      <c r="K1891" t="s">
        <v>60</v>
      </c>
      <c r="W1891" s="1" t="s">
        <v>674</v>
      </c>
      <c r="AB1891" t="s">
        <v>84</v>
      </c>
      <c r="AC1891" t="s">
        <v>1104</v>
      </c>
    </row>
    <row r="1892" spans="1:29" x14ac:dyDescent="0.25">
      <c r="A1892">
        <v>10</v>
      </c>
      <c r="C1892" t="s">
        <v>58</v>
      </c>
      <c r="G1892" s="1" t="s">
        <v>675</v>
      </c>
      <c r="I1892" s="1" t="s">
        <v>75</v>
      </c>
      <c r="J1892">
        <v>14</v>
      </c>
      <c r="K1892" t="s">
        <v>60</v>
      </c>
      <c r="W1892" s="1" t="s">
        <v>674</v>
      </c>
      <c r="AB1892" t="s">
        <v>84</v>
      </c>
      <c r="AC1892" t="s">
        <v>1105</v>
      </c>
    </row>
    <row r="1893" spans="1:29" x14ac:dyDescent="0.25">
      <c r="A1893">
        <v>11</v>
      </c>
      <c r="C1893" t="s">
        <v>58</v>
      </c>
      <c r="G1893" s="1" t="s">
        <v>675</v>
      </c>
      <c r="I1893" s="1" t="s">
        <v>75</v>
      </c>
      <c r="J1893">
        <v>14</v>
      </c>
      <c r="K1893" t="s">
        <v>60</v>
      </c>
      <c r="W1893" s="1" t="s">
        <v>674</v>
      </c>
      <c r="AB1893" t="s">
        <v>84</v>
      </c>
      <c r="AC1893" t="s">
        <v>1106</v>
      </c>
    </row>
    <row r="1894" spans="1:29" x14ac:dyDescent="0.25">
      <c r="A1894">
        <v>12</v>
      </c>
      <c r="C1894" t="s">
        <v>58</v>
      </c>
      <c r="G1894" s="1" t="s">
        <v>675</v>
      </c>
      <c r="I1894" s="1" t="s">
        <v>75</v>
      </c>
      <c r="J1894">
        <v>14</v>
      </c>
      <c r="K1894" t="s">
        <v>60</v>
      </c>
      <c r="W1894" s="1" t="s">
        <v>674</v>
      </c>
      <c r="AB1894" t="s">
        <v>84</v>
      </c>
      <c r="AC1894" t="s">
        <v>1107</v>
      </c>
    </row>
    <row r="1895" spans="1:29" x14ac:dyDescent="0.25">
      <c r="A1895">
        <v>13</v>
      </c>
      <c r="C1895" t="s">
        <v>58</v>
      </c>
      <c r="G1895" s="1" t="s">
        <v>675</v>
      </c>
      <c r="I1895" s="1" t="s">
        <v>75</v>
      </c>
      <c r="J1895">
        <v>14</v>
      </c>
      <c r="K1895" t="s">
        <v>60</v>
      </c>
      <c r="W1895" s="1" t="s">
        <v>674</v>
      </c>
      <c r="AB1895" t="s">
        <v>84</v>
      </c>
      <c r="AC1895" t="s">
        <v>1108</v>
      </c>
    </row>
    <row r="1896" spans="1:29" x14ac:dyDescent="0.25">
      <c r="A1896">
        <v>14</v>
      </c>
      <c r="C1896" t="s">
        <v>58</v>
      </c>
      <c r="G1896" s="1" t="s">
        <v>675</v>
      </c>
      <c r="I1896" s="1" t="s">
        <v>75</v>
      </c>
      <c r="J1896">
        <v>14</v>
      </c>
      <c r="K1896" t="s">
        <v>60</v>
      </c>
      <c r="W1896" s="1" t="s">
        <v>674</v>
      </c>
      <c r="AB1896" t="s">
        <v>84</v>
      </c>
      <c r="AC1896" t="s">
        <v>1109</v>
      </c>
    </row>
    <row r="1897" spans="1:29" x14ac:dyDescent="0.25">
      <c r="A1897">
        <v>15</v>
      </c>
      <c r="C1897" t="s">
        <v>58</v>
      </c>
      <c r="G1897" s="1" t="s">
        <v>675</v>
      </c>
      <c r="I1897" s="1" t="s">
        <v>75</v>
      </c>
      <c r="J1897">
        <v>14</v>
      </c>
      <c r="K1897" t="s">
        <v>60</v>
      </c>
      <c r="W1897" s="1" t="s">
        <v>674</v>
      </c>
      <c r="AB1897" t="s">
        <v>84</v>
      </c>
      <c r="AC1897" t="s">
        <v>1080</v>
      </c>
    </row>
    <row r="1898" spans="1:29" x14ac:dyDescent="0.25">
      <c r="A1898">
        <v>16</v>
      </c>
      <c r="C1898" t="s">
        <v>58</v>
      </c>
      <c r="G1898" s="1" t="s">
        <v>675</v>
      </c>
      <c r="I1898" s="1" t="s">
        <v>75</v>
      </c>
      <c r="J1898">
        <v>14</v>
      </c>
      <c r="K1898" t="s">
        <v>60</v>
      </c>
      <c r="W1898" s="1" t="s">
        <v>674</v>
      </c>
      <c r="AB1898" t="s">
        <v>84</v>
      </c>
      <c r="AC1898" t="s">
        <v>1081</v>
      </c>
    </row>
    <row r="1899" spans="1:29" x14ac:dyDescent="0.25">
      <c r="A1899">
        <v>17</v>
      </c>
      <c r="C1899" t="s">
        <v>58</v>
      </c>
      <c r="G1899" s="1" t="s">
        <v>675</v>
      </c>
      <c r="I1899" s="1" t="s">
        <v>75</v>
      </c>
      <c r="J1899">
        <v>14</v>
      </c>
      <c r="K1899" t="s">
        <v>60</v>
      </c>
      <c r="W1899" s="1" t="s">
        <v>674</v>
      </c>
      <c r="AB1899" t="s">
        <v>84</v>
      </c>
      <c r="AC1899" t="s">
        <v>1082</v>
      </c>
    </row>
    <row r="1900" spans="1:29" x14ac:dyDescent="0.25">
      <c r="A1900">
        <v>18</v>
      </c>
      <c r="C1900" t="s">
        <v>58</v>
      </c>
      <c r="G1900" s="1" t="s">
        <v>675</v>
      </c>
      <c r="I1900" s="1" t="s">
        <v>75</v>
      </c>
      <c r="J1900">
        <v>14</v>
      </c>
      <c r="K1900" t="s">
        <v>60</v>
      </c>
      <c r="W1900" s="1" t="s">
        <v>674</v>
      </c>
      <c r="AB1900" t="s">
        <v>84</v>
      </c>
      <c r="AC1900" t="s">
        <v>1083</v>
      </c>
    </row>
    <row r="1901" spans="1:29" x14ac:dyDescent="0.25">
      <c r="A1901">
        <v>19</v>
      </c>
      <c r="C1901" t="s">
        <v>58</v>
      </c>
      <c r="G1901" s="1" t="s">
        <v>675</v>
      </c>
      <c r="I1901" s="1" t="s">
        <v>75</v>
      </c>
      <c r="J1901">
        <v>14</v>
      </c>
      <c r="K1901" t="s">
        <v>60</v>
      </c>
      <c r="W1901" s="1" t="s">
        <v>674</v>
      </c>
      <c r="AB1901" t="s">
        <v>84</v>
      </c>
      <c r="AC1901" t="s">
        <v>1084</v>
      </c>
    </row>
    <row r="1902" spans="1:29" x14ac:dyDescent="0.25">
      <c r="A1902">
        <v>20</v>
      </c>
      <c r="C1902" t="s">
        <v>58</v>
      </c>
      <c r="G1902" s="1" t="s">
        <v>675</v>
      </c>
      <c r="I1902" s="1" t="s">
        <v>75</v>
      </c>
      <c r="J1902">
        <v>14</v>
      </c>
      <c r="K1902" t="s">
        <v>60</v>
      </c>
      <c r="W1902" s="1" t="s">
        <v>674</v>
      </c>
      <c r="AB1902" t="s">
        <v>84</v>
      </c>
      <c r="AC1902" t="s">
        <v>1085</v>
      </c>
    </row>
    <row r="1903" spans="1:29" x14ac:dyDescent="0.25">
      <c r="A1903">
        <v>21</v>
      </c>
      <c r="C1903" t="s">
        <v>58</v>
      </c>
      <c r="G1903" s="1" t="s">
        <v>675</v>
      </c>
      <c r="I1903" s="1" t="s">
        <v>75</v>
      </c>
      <c r="J1903">
        <v>14</v>
      </c>
      <c r="K1903" t="s">
        <v>60</v>
      </c>
      <c r="W1903" s="1" t="s">
        <v>674</v>
      </c>
      <c r="AB1903" t="s">
        <v>84</v>
      </c>
      <c r="AC1903" t="s">
        <v>1086</v>
      </c>
    </row>
    <row r="1904" spans="1:29" x14ac:dyDescent="0.25">
      <c r="A1904">
        <v>22</v>
      </c>
      <c r="C1904" t="s">
        <v>58</v>
      </c>
      <c r="G1904" s="1" t="s">
        <v>675</v>
      </c>
      <c r="I1904" s="1" t="s">
        <v>75</v>
      </c>
      <c r="J1904">
        <v>14</v>
      </c>
      <c r="K1904" t="s">
        <v>60</v>
      </c>
      <c r="W1904" s="1" t="s">
        <v>674</v>
      </c>
      <c r="AB1904" t="s">
        <v>84</v>
      </c>
      <c r="AC1904" t="s">
        <v>1087</v>
      </c>
    </row>
    <row r="1905" spans="1:32" x14ac:dyDescent="0.25">
      <c r="A1905">
        <v>23</v>
      </c>
      <c r="C1905" t="s">
        <v>58</v>
      </c>
      <c r="G1905" s="1" t="s">
        <v>675</v>
      </c>
      <c r="I1905" s="1" t="s">
        <v>75</v>
      </c>
      <c r="J1905">
        <v>14</v>
      </c>
      <c r="K1905" t="s">
        <v>60</v>
      </c>
      <c r="W1905" s="1" t="s">
        <v>674</v>
      </c>
      <c r="AB1905" t="s">
        <v>84</v>
      </c>
      <c r="AC1905" t="s">
        <v>1088</v>
      </c>
    </row>
    <row r="1906" spans="1:32" x14ac:dyDescent="0.25">
      <c r="A1906">
        <v>24</v>
      </c>
      <c r="C1906" t="s">
        <v>58</v>
      </c>
      <c r="G1906" s="1" t="s">
        <v>675</v>
      </c>
      <c r="I1906" s="1" t="s">
        <v>75</v>
      </c>
      <c r="J1906">
        <v>14</v>
      </c>
      <c r="K1906" t="s">
        <v>60</v>
      </c>
      <c r="W1906" s="1" t="s">
        <v>674</v>
      </c>
      <c r="AB1906" t="s">
        <v>84</v>
      </c>
      <c r="AC1906" t="s">
        <v>1089</v>
      </c>
    </row>
    <row r="1907" spans="1:32" x14ac:dyDescent="0.25">
      <c r="A1907">
        <v>25</v>
      </c>
      <c r="C1907" t="s">
        <v>58</v>
      </c>
      <c r="G1907" s="1" t="s">
        <v>675</v>
      </c>
      <c r="I1907" s="1" t="s">
        <v>75</v>
      </c>
      <c r="J1907">
        <v>14</v>
      </c>
      <c r="K1907" t="s">
        <v>60</v>
      </c>
      <c r="W1907" s="1" t="s">
        <v>674</v>
      </c>
      <c r="AB1907" t="s">
        <v>84</v>
      </c>
      <c r="AC1907" t="s">
        <v>1090</v>
      </c>
    </row>
    <row r="1908" spans="1:32" x14ac:dyDescent="0.25">
      <c r="A1908">
        <v>26</v>
      </c>
      <c r="C1908" t="s">
        <v>58</v>
      </c>
      <c r="G1908" s="1" t="s">
        <v>675</v>
      </c>
      <c r="I1908" s="1" t="s">
        <v>75</v>
      </c>
      <c r="J1908">
        <v>14</v>
      </c>
      <c r="K1908" t="s">
        <v>60</v>
      </c>
      <c r="W1908" s="1" t="s">
        <v>674</v>
      </c>
      <c r="AB1908" t="s">
        <v>84</v>
      </c>
      <c r="AC1908" t="s">
        <v>1091</v>
      </c>
    </row>
    <row r="1909" spans="1:32" x14ac:dyDescent="0.25">
      <c r="A1909">
        <v>27</v>
      </c>
      <c r="C1909" t="s">
        <v>58</v>
      </c>
      <c r="G1909" s="1" t="s">
        <v>675</v>
      </c>
      <c r="I1909" s="1" t="s">
        <v>75</v>
      </c>
      <c r="J1909">
        <v>14</v>
      </c>
      <c r="K1909" t="s">
        <v>60</v>
      </c>
      <c r="W1909" s="1" t="s">
        <v>674</v>
      </c>
      <c r="AB1909" t="s">
        <v>84</v>
      </c>
      <c r="AC1909" t="s">
        <v>1092</v>
      </c>
    </row>
    <row r="1910" spans="1:32" x14ac:dyDescent="0.25">
      <c r="A1910">
        <v>28</v>
      </c>
      <c r="C1910" t="s">
        <v>58</v>
      </c>
      <c r="G1910" s="1" t="s">
        <v>675</v>
      </c>
      <c r="I1910" s="1" t="s">
        <v>75</v>
      </c>
      <c r="J1910">
        <v>14</v>
      </c>
      <c r="K1910" t="s">
        <v>60</v>
      </c>
      <c r="W1910" s="1" t="s">
        <v>674</v>
      </c>
      <c r="AB1910" t="s">
        <v>84</v>
      </c>
      <c r="AC1910" t="s">
        <v>1093</v>
      </c>
    </row>
    <row r="1911" spans="1:32" x14ac:dyDescent="0.25">
      <c r="A1911">
        <v>29</v>
      </c>
      <c r="C1911" t="s">
        <v>58</v>
      </c>
      <c r="G1911" s="1" t="s">
        <v>675</v>
      </c>
      <c r="I1911" s="1" t="s">
        <v>75</v>
      </c>
      <c r="J1911">
        <v>14</v>
      </c>
      <c r="K1911" t="s">
        <v>60</v>
      </c>
      <c r="W1911" s="1" t="s">
        <v>674</v>
      </c>
      <c r="AB1911" t="s">
        <v>84</v>
      </c>
      <c r="AC1911" t="s">
        <v>1094</v>
      </c>
    </row>
    <row r="1912" spans="1:32" x14ac:dyDescent="0.25">
      <c r="A1912">
        <v>30</v>
      </c>
      <c r="C1912" t="s">
        <v>58</v>
      </c>
      <c r="G1912" s="1" t="s">
        <v>675</v>
      </c>
      <c r="I1912" s="1" t="s">
        <v>75</v>
      </c>
      <c r="J1912">
        <v>14</v>
      </c>
      <c r="K1912" t="s">
        <v>60</v>
      </c>
      <c r="W1912" s="1" t="s">
        <v>674</v>
      </c>
      <c r="AB1912" t="s">
        <v>84</v>
      </c>
      <c r="AC1912" t="s">
        <v>1095</v>
      </c>
    </row>
    <row r="1913" spans="1:32" x14ac:dyDescent="0.25">
      <c r="A1913">
        <v>1</v>
      </c>
      <c r="C1913" t="s">
        <v>59</v>
      </c>
      <c r="G1913" s="1" t="s">
        <v>675</v>
      </c>
      <c r="I1913" s="1" t="s">
        <v>75</v>
      </c>
      <c r="J1913">
        <v>14</v>
      </c>
      <c r="K1913" t="s">
        <v>60</v>
      </c>
      <c r="W1913" s="1" t="s">
        <v>674</v>
      </c>
      <c r="AB1913" t="s">
        <v>85</v>
      </c>
      <c r="AC1913" t="str">
        <f>"A2-14"&amp;AB1913&amp;"-"&amp;AF1913</f>
        <v>A2-14RT-A1</v>
      </c>
      <c r="AF1913" t="s">
        <v>247</v>
      </c>
    </row>
    <row r="1914" spans="1:32" x14ac:dyDescent="0.25">
      <c r="A1914">
        <v>2</v>
      </c>
      <c r="C1914" t="s">
        <v>59</v>
      </c>
      <c r="G1914" s="1" t="s">
        <v>675</v>
      </c>
      <c r="I1914" s="1" t="s">
        <v>75</v>
      </c>
      <c r="J1914">
        <v>14</v>
      </c>
      <c r="K1914" t="s">
        <v>60</v>
      </c>
      <c r="W1914" s="1" t="s">
        <v>674</v>
      </c>
      <c r="AB1914" t="s">
        <v>85</v>
      </c>
      <c r="AC1914" t="str">
        <f t="shared" ref="AC1914:AC1972" si="36">"A2-14"&amp;AB1914&amp;"-"&amp;AF1914</f>
        <v>A2-14RT-A2</v>
      </c>
      <c r="AF1914" t="s">
        <v>120</v>
      </c>
    </row>
    <row r="1915" spans="1:32" x14ac:dyDescent="0.25">
      <c r="A1915">
        <v>3</v>
      </c>
      <c r="C1915" t="s">
        <v>201</v>
      </c>
      <c r="G1915" s="1" t="s">
        <v>675</v>
      </c>
      <c r="I1915" s="1" t="s">
        <v>75</v>
      </c>
      <c r="J1915">
        <v>14</v>
      </c>
      <c r="K1915" t="s">
        <v>60</v>
      </c>
      <c r="W1915" s="1" t="s">
        <v>674</v>
      </c>
      <c r="AB1915" t="s">
        <v>85</v>
      </c>
      <c r="AC1915" t="str">
        <f t="shared" si="36"/>
        <v>A2-14RT-A3</v>
      </c>
      <c r="AF1915" t="s">
        <v>245</v>
      </c>
    </row>
    <row r="1916" spans="1:32" x14ac:dyDescent="0.25">
      <c r="A1916">
        <v>4</v>
      </c>
      <c r="C1916" t="s">
        <v>201</v>
      </c>
      <c r="G1916" s="1" t="s">
        <v>675</v>
      </c>
      <c r="I1916" s="1" t="s">
        <v>75</v>
      </c>
      <c r="J1916">
        <v>14</v>
      </c>
      <c r="K1916" t="s">
        <v>60</v>
      </c>
      <c r="W1916" s="1" t="s">
        <v>674</v>
      </c>
      <c r="AB1916" t="s">
        <v>85</v>
      </c>
      <c r="AC1916" t="str">
        <f t="shared" si="36"/>
        <v>A2-14RT-A4</v>
      </c>
      <c r="AF1916" t="s">
        <v>252</v>
      </c>
    </row>
    <row r="1917" spans="1:32" x14ac:dyDescent="0.25">
      <c r="A1917">
        <v>5</v>
      </c>
      <c r="C1917" t="s">
        <v>201</v>
      </c>
      <c r="G1917" s="1" t="s">
        <v>675</v>
      </c>
      <c r="I1917" s="1" t="s">
        <v>75</v>
      </c>
      <c r="J1917">
        <v>14</v>
      </c>
      <c r="K1917" t="s">
        <v>60</v>
      </c>
      <c r="W1917" s="1" t="s">
        <v>674</v>
      </c>
      <c r="AB1917" t="s">
        <v>85</v>
      </c>
      <c r="AC1917" t="str">
        <f t="shared" si="36"/>
        <v>A2-14RT-A5</v>
      </c>
      <c r="AF1917" t="s">
        <v>246</v>
      </c>
    </row>
    <row r="1918" spans="1:32" x14ac:dyDescent="0.25">
      <c r="A1918">
        <v>6</v>
      </c>
      <c r="C1918" t="s">
        <v>201</v>
      </c>
      <c r="G1918" s="1" t="s">
        <v>675</v>
      </c>
      <c r="I1918" s="1" t="s">
        <v>75</v>
      </c>
      <c r="J1918">
        <v>14</v>
      </c>
      <c r="K1918" t="s">
        <v>60</v>
      </c>
      <c r="W1918" s="1" t="s">
        <v>674</v>
      </c>
      <c r="AB1918" t="s">
        <v>85</v>
      </c>
      <c r="AC1918" t="str">
        <f t="shared" si="36"/>
        <v>A2-14RT-A6</v>
      </c>
      <c r="AF1918" t="s">
        <v>244</v>
      </c>
    </row>
    <row r="1919" spans="1:32" x14ac:dyDescent="0.25">
      <c r="A1919">
        <v>7</v>
      </c>
      <c r="C1919" t="s">
        <v>201</v>
      </c>
      <c r="G1919" s="1" t="s">
        <v>675</v>
      </c>
      <c r="I1919" s="1" t="s">
        <v>75</v>
      </c>
      <c r="J1919">
        <v>14</v>
      </c>
      <c r="K1919" t="s">
        <v>60</v>
      </c>
      <c r="W1919" s="1" t="s">
        <v>674</v>
      </c>
      <c r="AB1919" t="s">
        <v>85</v>
      </c>
      <c r="AC1919" t="str">
        <f t="shared" si="36"/>
        <v>A2-14RT-A7</v>
      </c>
      <c r="AF1919" t="s">
        <v>164</v>
      </c>
    </row>
    <row r="1920" spans="1:32" x14ac:dyDescent="0.25">
      <c r="A1920">
        <v>8</v>
      </c>
      <c r="C1920" t="s">
        <v>58</v>
      </c>
      <c r="G1920" s="1" t="s">
        <v>675</v>
      </c>
      <c r="I1920" s="1" t="s">
        <v>75</v>
      </c>
      <c r="J1920">
        <v>14</v>
      </c>
      <c r="K1920" t="s">
        <v>60</v>
      </c>
      <c r="W1920" s="1" t="s">
        <v>674</v>
      </c>
      <c r="AB1920" t="s">
        <v>85</v>
      </c>
      <c r="AC1920" t="str">
        <f t="shared" si="36"/>
        <v>A2-14RT-A8</v>
      </c>
      <c r="AF1920" t="s">
        <v>166</v>
      </c>
    </row>
    <row r="1921" spans="1:32" x14ac:dyDescent="0.25">
      <c r="A1921">
        <v>9</v>
      </c>
      <c r="C1921" t="s">
        <v>58</v>
      </c>
      <c r="G1921" s="1" t="s">
        <v>675</v>
      </c>
      <c r="I1921" s="1" t="s">
        <v>75</v>
      </c>
      <c r="J1921">
        <v>14</v>
      </c>
      <c r="K1921" t="s">
        <v>60</v>
      </c>
      <c r="W1921" s="1" t="s">
        <v>674</v>
      </c>
      <c r="AB1921" t="s">
        <v>85</v>
      </c>
      <c r="AC1921" t="str">
        <f t="shared" si="36"/>
        <v>A2-14RT-A9</v>
      </c>
      <c r="AF1921" t="s">
        <v>133</v>
      </c>
    </row>
    <row r="1922" spans="1:32" x14ac:dyDescent="0.25">
      <c r="A1922">
        <v>10</v>
      </c>
      <c r="C1922" t="s">
        <v>58</v>
      </c>
      <c r="G1922" s="1" t="s">
        <v>675</v>
      </c>
      <c r="I1922" s="1" t="s">
        <v>75</v>
      </c>
      <c r="J1922">
        <v>14</v>
      </c>
      <c r="K1922" t="s">
        <v>60</v>
      </c>
      <c r="W1922" s="1" t="s">
        <v>674</v>
      </c>
      <c r="AB1922" t="s">
        <v>85</v>
      </c>
      <c r="AC1922" t="str">
        <f t="shared" si="36"/>
        <v>A2-14RT-A10</v>
      </c>
      <c r="AF1922" t="s">
        <v>138</v>
      </c>
    </row>
    <row r="1923" spans="1:32" x14ac:dyDescent="0.25">
      <c r="A1923">
        <v>11</v>
      </c>
      <c r="C1923" t="s">
        <v>58</v>
      </c>
      <c r="G1923" s="1" t="s">
        <v>675</v>
      </c>
      <c r="I1923" s="1" t="s">
        <v>75</v>
      </c>
      <c r="J1923">
        <v>14</v>
      </c>
      <c r="K1923" t="s">
        <v>60</v>
      </c>
      <c r="W1923" s="1" t="s">
        <v>674</v>
      </c>
      <c r="AB1923" t="s">
        <v>85</v>
      </c>
      <c r="AC1923" t="str">
        <f t="shared" si="36"/>
        <v>A2-14RT-A11</v>
      </c>
      <c r="AF1923" t="s">
        <v>237</v>
      </c>
    </row>
    <row r="1924" spans="1:32" x14ac:dyDescent="0.25">
      <c r="A1924">
        <v>12</v>
      </c>
      <c r="C1924" t="s">
        <v>58</v>
      </c>
      <c r="G1924" s="1" t="s">
        <v>675</v>
      </c>
      <c r="I1924" s="1" t="s">
        <v>75</v>
      </c>
      <c r="J1924">
        <v>14</v>
      </c>
      <c r="K1924" t="s">
        <v>60</v>
      </c>
      <c r="W1924" s="1" t="s">
        <v>674</v>
      </c>
      <c r="AB1924" t="s">
        <v>85</v>
      </c>
      <c r="AC1924" t="str">
        <f t="shared" si="36"/>
        <v>A2-14RT-A12</v>
      </c>
      <c r="AF1924" t="s">
        <v>375</v>
      </c>
    </row>
    <row r="1925" spans="1:32" x14ac:dyDescent="0.25">
      <c r="A1925">
        <v>13</v>
      </c>
      <c r="C1925" t="s">
        <v>58</v>
      </c>
      <c r="G1925" s="1" t="s">
        <v>675</v>
      </c>
      <c r="I1925" s="1" t="s">
        <v>75</v>
      </c>
      <c r="J1925">
        <v>14</v>
      </c>
      <c r="K1925" t="s">
        <v>60</v>
      </c>
      <c r="W1925" s="1" t="s">
        <v>674</v>
      </c>
      <c r="AB1925" t="s">
        <v>85</v>
      </c>
      <c r="AC1925" t="str">
        <f t="shared" si="36"/>
        <v>A2-14RT-C1</v>
      </c>
      <c r="AF1925" t="s">
        <v>146</v>
      </c>
    </row>
    <row r="1926" spans="1:32" x14ac:dyDescent="0.25">
      <c r="A1926">
        <v>14</v>
      </c>
      <c r="C1926" t="s">
        <v>58</v>
      </c>
      <c r="G1926" s="1" t="s">
        <v>675</v>
      </c>
      <c r="I1926" s="1" t="s">
        <v>75</v>
      </c>
      <c r="J1926">
        <v>14</v>
      </c>
      <c r="K1926" t="s">
        <v>60</v>
      </c>
      <c r="W1926" s="1" t="s">
        <v>674</v>
      </c>
      <c r="AB1926" t="s">
        <v>85</v>
      </c>
      <c r="AC1926" t="str">
        <f t="shared" si="36"/>
        <v>A2-14RT-C2</v>
      </c>
      <c r="AF1926" t="s">
        <v>149</v>
      </c>
    </row>
    <row r="1927" spans="1:32" x14ac:dyDescent="0.25">
      <c r="A1927">
        <v>15</v>
      </c>
      <c r="C1927" t="s">
        <v>58</v>
      </c>
      <c r="G1927" s="1" t="s">
        <v>675</v>
      </c>
      <c r="I1927" s="1" t="s">
        <v>75</v>
      </c>
      <c r="J1927">
        <v>14</v>
      </c>
      <c r="K1927" t="s">
        <v>60</v>
      </c>
      <c r="W1927" s="1" t="s">
        <v>674</v>
      </c>
      <c r="AB1927" t="s">
        <v>85</v>
      </c>
      <c r="AC1927" t="str">
        <f t="shared" si="36"/>
        <v>A2-14RT-C3</v>
      </c>
      <c r="AF1927" t="s">
        <v>392</v>
      </c>
    </row>
    <row r="1928" spans="1:32" x14ac:dyDescent="0.25">
      <c r="A1928">
        <v>16</v>
      </c>
      <c r="C1928" t="s">
        <v>58</v>
      </c>
      <c r="G1928" s="1" t="s">
        <v>675</v>
      </c>
      <c r="I1928" s="1" t="s">
        <v>75</v>
      </c>
      <c r="J1928">
        <v>14</v>
      </c>
      <c r="K1928" t="s">
        <v>60</v>
      </c>
      <c r="W1928" s="1" t="s">
        <v>674</v>
      </c>
      <c r="AB1928" t="s">
        <v>85</v>
      </c>
      <c r="AC1928" t="str">
        <f t="shared" si="36"/>
        <v>A2-14RT-C4</v>
      </c>
      <c r="AF1928" t="s">
        <v>161</v>
      </c>
    </row>
    <row r="1929" spans="1:32" x14ac:dyDescent="0.25">
      <c r="A1929">
        <v>17</v>
      </c>
      <c r="C1929" t="s">
        <v>58</v>
      </c>
      <c r="G1929" s="1" t="s">
        <v>675</v>
      </c>
      <c r="I1929" s="1" t="s">
        <v>75</v>
      </c>
      <c r="J1929">
        <v>14</v>
      </c>
      <c r="K1929" t="s">
        <v>60</v>
      </c>
      <c r="W1929" s="1" t="s">
        <v>674</v>
      </c>
      <c r="AB1929" t="s">
        <v>85</v>
      </c>
      <c r="AC1929" t="str">
        <f t="shared" si="36"/>
        <v>A2-14RT-C5</v>
      </c>
      <c r="AF1929" t="s">
        <v>123</v>
      </c>
    </row>
    <row r="1930" spans="1:32" x14ac:dyDescent="0.25">
      <c r="A1930">
        <v>18</v>
      </c>
      <c r="C1930" t="s">
        <v>58</v>
      </c>
      <c r="G1930" s="1" t="s">
        <v>675</v>
      </c>
      <c r="I1930" s="1" t="s">
        <v>75</v>
      </c>
      <c r="J1930">
        <v>14</v>
      </c>
      <c r="K1930" t="s">
        <v>60</v>
      </c>
      <c r="W1930" s="1" t="s">
        <v>674</v>
      </c>
      <c r="AB1930" t="s">
        <v>85</v>
      </c>
      <c r="AC1930" t="str">
        <f t="shared" si="36"/>
        <v>A2-14RT-C6</v>
      </c>
      <c r="AF1930" t="s">
        <v>168</v>
      </c>
    </row>
    <row r="1931" spans="1:32" x14ac:dyDescent="0.25">
      <c r="A1931">
        <v>19</v>
      </c>
      <c r="C1931" t="s">
        <v>58</v>
      </c>
      <c r="G1931" s="1" t="s">
        <v>675</v>
      </c>
      <c r="I1931" s="1" t="s">
        <v>75</v>
      </c>
      <c r="J1931">
        <v>14</v>
      </c>
      <c r="K1931" t="s">
        <v>60</v>
      </c>
      <c r="W1931" s="1" t="s">
        <v>674</v>
      </c>
      <c r="AB1931" t="s">
        <v>85</v>
      </c>
      <c r="AC1931" t="str">
        <f t="shared" si="36"/>
        <v>A2-14RT-C7</v>
      </c>
      <c r="AF1931" t="s">
        <v>135</v>
      </c>
    </row>
    <row r="1932" spans="1:32" x14ac:dyDescent="0.25">
      <c r="A1932">
        <v>20</v>
      </c>
      <c r="C1932" t="s">
        <v>58</v>
      </c>
      <c r="G1932" s="1" t="s">
        <v>675</v>
      </c>
      <c r="I1932" s="1" t="s">
        <v>75</v>
      </c>
      <c r="J1932">
        <v>14</v>
      </c>
      <c r="K1932" t="s">
        <v>60</v>
      </c>
      <c r="W1932" s="1" t="s">
        <v>674</v>
      </c>
      <c r="AB1932" t="s">
        <v>85</v>
      </c>
      <c r="AC1932" t="str">
        <f t="shared" si="36"/>
        <v>A2-14RT-C8</v>
      </c>
      <c r="AF1932" t="s">
        <v>238</v>
      </c>
    </row>
    <row r="1933" spans="1:32" x14ac:dyDescent="0.25">
      <c r="A1933">
        <v>21</v>
      </c>
      <c r="C1933" t="s">
        <v>58</v>
      </c>
      <c r="G1933" s="1" t="s">
        <v>675</v>
      </c>
      <c r="I1933" s="1" t="s">
        <v>75</v>
      </c>
      <c r="J1933">
        <v>14</v>
      </c>
      <c r="K1933" t="s">
        <v>60</v>
      </c>
      <c r="W1933" s="1" t="s">
        <v>674</v>
      </c>
      <c r="AB1933" t="s">
        <v>85</v>
      </c>
      <c r="AC1933" t="str">
        <f t="shared" si="36"/>
        <v>A2-14RT-C9</v>
      </c>
      <c r="AF1933" t="s">
        <v>176</v>
      </c>
    </row>
    <row r="1934" spans="1:32" x14ac:dyDescent="0.25">
      <c r="A1934">
        <v>22</v>
      </c>
      <c r="C1934" t="s">
        <v>58</v>
      </c>
      <c r="G1934" s="1" t="s">
        <v>675</v>
      </c>
      <c r="I1934" s="1" t="s">
        <v>75</v>
      </c>
      <c r="J1934">
        <v>14</v>
      </c>
      <c r="K1934" t="s">
        <v>60</v>
      </c>
      <c r="W1934" s="1" t="s">
        <v>674</v>
      </c>
      <c r="AB1934" t="s">
        <v>85</v>
      </c>
      <c r="AC1934" t="str">
        <f t="shared" si="36"/>
        <v>A2-14RT-C10</v>
      </c>
      <c r="AF1934" t="s">
        <v>126</v>
      </c>
    </row>
    <row r="1935" spans="1:32" x14ac:dyDescent="0.25">
      <c r="A1935">
        <v>23</v>
      </c>
      <c r="C1935" t="s">
        <v>58</v>
      </c>
      <c r="G1935" s="1" t="s">
        <v>675</v>
      </c>
      <c r="I1935" s="1" t="s">
        <v>75</v>
      </c>
      <c r="J1935">
        <v>14</v>
      </c>
      <c r="K1935" t="s">
        <v>60</v>
      </c>
      <c r="W1935" s="1" t="s">
        <v>674</v>
      </c>
      <c r="AB1935" t="s">
        <v>85</v>
      </c>
      <c r="AC1935" t="str">
        <f t="shared" si="36"/>
        <v>A2-14RT-C11</v>
      </c>
      <c r="AF1935" t="s">
        <v>144</v>
      </c>
    </row>
    <row r="1936" spans="1:32" x14ac:dyDescent="0.25">
      <c r="A1936">
        <v>24</v>
      </c>
      <c r="C1936" t="s">
        <v>58</v>
      </c>
      <c r="G1936" s="1" t="s">
        <v>675</v>
      </c>
      <c r="I1936" s="1" t="s">
        <v>75</v>
      </c>
      <c r="J1936">
        <v>14</v>
      </c>
      <c r="K1936" t="s">
        <v>60</v>
      </c>
      <c r="W1936" s="1" t="s">
        <v>674</v>
      </c>
      <c r="AB1936" t="s">
        <v>85</v>
      </c>
      <c r="AC1936" t="str">
        <f t="shared" si="36"/>
        <v>A2-14RT-C12</v>
      </c>
      <c r="AF1936" t="s">
        <v>394</v>
      </c>
    </row>
    <row r="1937" spans="1:32" x14ac:dyDescent="0.25">
      <c r="A1937">
        <v>25</v>
      </c>
      <c r="C1937" t="s">
        <v>58</v>
      </c>
      <c r="G1937" s="1" t="s">
        <v>675</v>
      </c>
      <c r="I1937" s="1" t="s">
        <v>75</v>
      </c>
      <c r="J1937">
        <v>14</v>
      </c>
      <c r="K1937" t="s">
        <v>60</v>
      </c>
      <c r="W1937" s="1" t="s">
        <v>674</v>
      </c>
      <c r="AB1937" t="s">
        <v>85</v>
      </c>
      <c r="AC1937" t="str">
        <f t="shared" si="36"/>
        <v>A2-14RT-E1</v>
      </c>
      <c r="AF1937" t="s">
        <v>137</v>
      </c>
    </row>
    <row r="1938" spans="1:32" x14ac:dyDescent="0.25">
      <c r="A1938">
        <v>26</v>
      </c>
      <c r="C1938" t="s">
        <v>58</v>
      </c>
      <c r="G1938" s="1" t="s">
        <v>675</v>
      </c>
      <c r="I1938" s="1" t="s">
        <v>75</v>
      </c>
      <c r="J1938">
        <v>14</v>
      </c>
      <c r="K1938" t="s">
        <v>60</v>
      </c>
      <c r="W1938" s="1" t="s">
        <v>674</v>
      </c>
      <c r="AB1938" t="s">
        <v>85</v>
      </c>
      <c r="AC1938" t="str">
        <f t="shared" si="36"/>
        <v>A2-14RT-E2</v>
      </c>
      <c r="AF1938" t="s">
        <v>178</v>
      </c>
    </row>
    <row r="1939" spans="1:32" x14ac:dyDescent="0.25">
      <c r="A1939">
        <v>27</v>
      </c>
      <c r="C1939" t="s">
        <v>58</v>
      </c>
      <c r="G1939" s="1" t="s">
        <v>675</v>
      </c>
      <c r="I1939" s="1" t="s">
        <v>75</v>
      </c>
      <c r="J1939">
        <v>14</v>
      </c>
      <c r="K1939" t="s">
        <v>60</v>
      </c>
      <c r="W1939" s="1" t="s">
        <v>674</v>
      </c>
      <c r="AB1939" t="s">
        <v>85</v>
      </c>
      <c r="AC1939" t="str">
        <f t="shared" si="36"/>
        <v>A2-14RT-E3</v>
      </c>
      <c r="AF1939" t="s">
        <v>179</v>
      </c>
    </row>
    <row r="1940" spans="1:32" x14ac:dyDescent="0.25">
      <c r="A1940">
        <v>28</v>
      </c>
      <c r="C1940" t="s">
        <v>58</v>
      </c>
      <c r="G1940" s="1" t="s">
        <v>675</v>
      </c>
      <c r="I1940" s="1" t="s">
        <v>75</v>
      </c>
      <c r="J1940">
        <v>14</v>
      </c>
      <c r="K1940" t="s">
        <v>60</v>
      </c>
      <c r="W1940" s="1" t="s">
        <v>674</v>
      </c>
      <c r="AB1940" t="s">
        <v>85</v>
      </c>
      <c r="AC1940" t="str">
        <f t="shared" si="36"/>
        <v>A2-14RT-E4</v>
      </c>
      <c r="AF1940" t="s">
        <v>395</v>
      </c>
    </row>
    <row r="1941" spans="1:32" x14ac:dyDescent="0.25">
      <c r="A1941">
        <v>29</v>
      </c>
      <c r="C1941" t="s">
        <v>58</v>
      </c>
      <c r="G1941" s="1" t="s">
        <v>675</v>
      </c>
      <c r="I1941" s="1" t="s">
        <v>75</v>
      </c>
      <c r="J1941">
        <v>14</v>
      </c>
      <c r="K1941" t="s">
        <v>60</v>
      </c>
      <c r="W1941" s="1" t="s">
        <v>674</v>
      </c>
      <c r="AB1941" t="s">
        <v>85</v>
      </c>
      <c r="AC1941" t="str">
        <f t="shared" si="36"/>
        <v>A2-14RT-E5</v>
      </c>
      <c r="AF1941" t="s">
        <v>396</v>
      </c>
    </row>
    <row r="1942" spans="1:32" x14ac:dyDescent="0.25">
      <c r="A1942">
        <v>30</v>
      </c>
      <c r="C1942" t="s">
        <v>58</v>
      </c>
      <c r="G1942" s="1" t="s">
        <v>675</v>
      </c>
      <c r="I1942" s="1" t="s">
        <v>75</v>
      </c>
      <c r="J1942">
        <v>14</v>
      </c>
      <c r="K1942" t="s">
        <v>60</v>
      </c>
      <c r="W1942" s="1" t="s">
        <v>674</v>
      </c>
      <c r="AB1942" t="s">
        <v>85</v>
      </c>
      <c r="AC1942" t="str">
        <f t="shared" si="36"/>
        <v>A2-14RT-E6</v>
      </c>
      <c r="AF1942" t="s">
        <v>156</v>
      </c>
    </row>
    <row r="1943" spans="1:32" x14ac:dyDescent="0.25">
      <c r="A1943">
        <v>1</v>
      </c>
      <c r="C1943" t="s">
        <v>59</v>
      </c>
      <c r="G1943" s="1" t="s">
        <v>675</v>
      </c>
      <c r="I1943" s="1" t="s">
        <v>75</v>
      </c>
      <c r="J1943">
        <v>14</v>
      </c>
      <c r="K1943" t="s">
        <v>60</v>
      </c>
      <c r="W1943" s="1" t="s">
        <v>674</v>
      </c>
      <c r="AB1943" t="s">
        <v>86</v>
      </c>
      <c r="AC1943" t="str">
        <f t="shared" si="36"/>
        <v>A2-14SO-A1</v>
      </c>
      <c r="AF1943" t="s">
        <v>247</v>
      </c>
    </row>
    <row r="1944" spans="1:32" x14ac:dyDescent="0.25">
      <c r="A1944">
        <v>2</v>
      </c>
      <c r="C1944" t="s">
        <v>59</v>
      </c>
      <c r="G1944" s="1" t="s">
        <v>675</v>
      </c>
      <c r="I1944" s="1" t="s">
        <v>75</v>
      </c>
      <c r="J1944">
        <v>14</v>
      </c>
      <c r="K1944" t="s">
        <v>60</v>
      </c>
      <c r="W1944" s="1" t="s">
        <v>674</v>
      </c>
      <c r="AB1944" t="s">
        <v>86</v>
      </c>
      <c r="AC1944" t="str">
        <f t="shared" si="36"/>
        <v>A2-14SO-A2</v>
      </c>
      <c r="AF1944" t="s">
        <v>120</v>
      </c>
    </row>
    <row r="1945" spans="1:32" x14ac:dyDescent="0.25">
      <c r="A1945">
        <v>3</v>
      </c>
      <c r="C1945" t="s">
        <v>201</v>
      </c>
      <c r="G1945" s="1" t="s">
        <v>675</v>
      </c>
      <c r="I1945" s="1" t="s">
        <v>75</v>
      </c>
      <c r="J1945">
        <v>14</v>
      </c>
      <c r="K1945" t="s">
        <v>60</v>
      </c>
      <c r="W1945" s="1" t="s">
        <v>674</v>
      </c>
      <c r="AB1945" t="s">
        <v>86</v>
      </c>
      <c r="AC1945" t="str">
        <f t="shared" si="36"/>
        <v>A2-14SO-A3</v>
      </c>
      <c r="AF1945" t="s">
        <v>245</v>
      </c>
    </row>
    <row r="1946" spans="1:32" x14ac:dyDescent="0.25">
      <c r="A1946">
        <v>4</v>
      </c>
      <c r="C1946" t="s">
        <v>201</v>
      </c>
      <c r="G1946" s="1" t="s">
        <v>675</v>
      </c>
      <c r="I1946" s="1" t="s">
        <v>75</v>
      </c>
      <c r="J1946">
        <v>14</v>
      </c>
      <c r="K1946" t="s">
        <v>60</v>
      </c>
      <c r="W1946" s="1" t="s">
        <v>674</v>
      </c>
      <c r="AB1946" t="s">
        <v>86</v>
      </c>
      <c r="AC1946" t="str">
        <f t="shared" si="36"/>
        <v>A2-14SO-A4</v>
      </c>
      <c r="AF1946" t="s">
        <v>252</v>
      </c>
    </row>
    <row r="1947" spans="1:32" x14ac:dyDescent="0.25">
      <c r="A1947">
        <v>5</v>
      </c>
      <c r="C1947" t="s">
        <v>201</v>
      </c>
      <c r="G1947" s="1" t="s">
        <v>675</v>
      </c>
      <c r="I1947" s="1" t="s">
        <v>75</v>
      </c>
      <c r="J1947">
        <v>14</v>
      </c>
      <c r="K1947" t="s">
        <v>60</v>
      </c>
      <c r="W1947" s="1" t="s">
        <v>674</v>
      </c>
      <c r="AB1947" t="s">
        <v>86</v>
      </c>
      <c r="AC1947" t="str">
        <f t="shared" si="36"/>
        <v>A2-14SO-A5</v>
      </c>
      <c r="AF1947" t="s">
        <v>246</v>
      </c>
    </row>
    <row r="1948" spans="1:32" x14ac:dyDescent="0.25">
      <c r="A1948">
        <v>6</v>
      </c>
      <c r="C1948" t="s">
        <v>201</v>
      </c>
      <c r="G1948" s="1" t="s">
        <v>675</v>
      </c>
      <c r="I1948" s="1" t="s">
        <v>75</v>
      </c>
      <c r="J1948">
        <v>14</v>
      </c>
      <c r="K1948" t="s">
        <v>60</v>
      </c>
      <c r="W1948" s="1" t="s">
        <v>674</v>
      </c>
      <c r="AB1948" t="s">
        <v>86</v>
      </c>
      <c r="AC1948" t="str">
        <f t="shared" si="36"/>
        <v>A2-14SO-A6</v>
      </c>
      <c r="AF1948" t="s">
        <v>244</v>
      </c>
    </row>
    <row r="1949" spans="1:32" x14ac:dyDescent="0.25">
      <c r="A1949">
        <v>7</v>
      </c>
      <c r="C1949" t="s">
        <v>201</v>
      </c>
      <c r="G1949" s="1" t="s">
        <v>675</v>
      </c>
      <c r="I1949" s="1" t="s">
        <v>75</v>
      </c>
      <c r="J1949">
        <v>14</v>
      </c>
      <c r="K1949" t="s">
        <v>60</v>
      </c>
      <c r="W1949" s="1" t="s">
        <v>674</v>
      </c>
      <c r="AB1949" t="s">
        <v>86</v>
      </c>
      <c r="AC1949" t="str">
        <f t="shared" si="36"/>
        <v>A2-14SO-A7</v>
      </c>
      <c r="AF1949" t="s">
        <v>164</v>
      </c>
    </row>
    <row r="1950" spans="1:32" x14ac:dyDescent="0.25">
      <c r="A1950">
        <v>8</v>
      </c>
      <c r="C1950" t="s">
        <v>201</v>
      </c>
      <c r="G1950" s="1" t="s">
        <v>675</v>
      </c>
      <c r="I1950" s="1" t="s">
        <v>75</v>
      </c>
      <c r="J1950">
        <v>14</v>
      </c>
      <c r="K1950" t="s">
        <v>60</v>
      </c>
      <c r="W1950" s="1" t="s">
        <v>674</v>
      </c>
      <c r="AB1950" t="s">
        <v>86</v>
      </c>
      <c r="AC1950" t="str">
        <f t="shared" si="36"/>
        <v>A2-14SO-A8</v>
      </c>
      <c r="AF1950" t="s">
        <v>166</v>
      </c>
    </row>
    <row r="1951" spans="1:32" x14ac:dyDescent="0.25">
      <c r="A1951">
        <v>9</v>
      </c>
      <c r="C1951" t="s">
        <v>58</v>
      </c>
      <c r="G1951" s="1" t="s">
        <v>675</v>
      </c>
      <c r="I1951" s="1" t="s">
        <v>75</v>
      </c>
      <c r="J1951">
        <v>14</v>
      </c>
      <c r="K1951" t="s">
        <v>60</v>
      </c>
      <c r="W1951" s="1" t="s">
        <v>674</v>
      </c>
      <c r="AB1951" t="s">
        <v>86</v>
      </c>
      <c r="AC1951" t="str">
        <f t="shared" si="36"/>
        <v>A2-14SO-A9</v>
      </c>
      <c r="AF1951" t="s">
        <v>133</v>
      </c>
    </row>
    <row r="1952" spans="1:32" x14ac:dyDescent="0.25">
      <c r="A1952">
        <v>10</v>
      </c>
      <c r="C1952" t="s">
        <v>58</v>
      </c>
      <c r="G1952" s="1" t="s">
        <v>675</v>
      </c>
      <c r="I1952" s="1" t="s">
        <v>75</v>
      </c>
      <c r="J1952">
        <v>14</v>
      </c>
      <c r="K1952" t="s">
        <v>60</v>
      </c>
      <c r="W1952" s="1" t="s">
        <v>674</v>
      </c>
      <c r="AB1952" t="s">
        <v>86</v>
      </c>
      <c r="AC1952" t="str">
        <f t="shared" si="36"/>
        <v>A2-14SO-A10</v>
      </c>
      <c r="AF1952" t="s">
        <v>138</v>
      </c>
    </row>
    <row r="1953" spans="1:32" x14ac:dyDescent="0.25">
      <c r="A1953">
        <v>11</v>
      </c>
      <c r="C1953" t="s">
        <v>58</v>
      </c>
      <c r="G1953" s="1" t="s">
        <v>675</v>
      </c>
      <c r="I1953" s="1" t="s">
        <v>75</v>
      </c>
      <c r="J1953">
        <v>14</v>
      </c>
      <c r="K1953" t="s">
        <v>60</v>
      </c>
      <c r="W1953" s="1" t="s">
        <v>674</v>
      </c>
      <c r="AB1953" t="s">
        <v>86</v>
      </c>
      <c r="AC1953" t="str">
        <f t="shared" si="36"/>
        <v>A2-14SO-A11</v>
      </c>
      <c r="AF1953" t="s">
        <v>237</v>
      </c>
    </row>
    <row r="1954" spans="1:32" x14ac:dyDescent="0.25">
      <c r="A1954">
        <v>12</v>
      </c>
      <c r="C1954" t="s">
        <v>58</v>
      </c>
      <c r="G1954" s="1" t="s">
        <v>675</v>
      </c>
      <c r="I1954" s="1" t="s">
        <v>75</v>
      </c>
      <c r="J1954">
        <v>14</v>
      </c>
      <c r="K1954" t="s">
        <v>60</v>
      </c>
      <c r="W1954" s="1" t="s">
        <v>674</v>
      </c>
      <c r="AB1954" t="s">
        <v>86</v>
      </c>
      <c r="AC1954" t="str">
        <f t="shared" si="36"/>
        <v>A2-14SO-A12</v>
      </c>
      <c r="AF1954" t="s">
        <v>375</v>
      </c>
    </row>
    <row r="1955" spans="1:32" x14ac:dyDescent="0.25">
      <c r="A1955">
        <v>13</v>
      </c>
      <c r="C1955" t="s">
        <v>58</v>
      </c>
      <c r="G1955" s="1" t="s">
        <v>675</v>
      </c>
      <c r="I1955" s="1" t="s">
        <v>75</v>
      </c>
      <c r="J1955">
        <v>14</v>
      </c>
      <c r="K1955" t="s">
        <v>60</v>
      </c>
      <c r="W1955" s="1" t="s">
        <v>674</v>
      </c>
      <c r="AB1955" t="s">
        <v>86</v>
      </c>
      <c r="AC1955" t="str">
        <f t="shared" si="36"/>
        <v>A2-14SO-C1</v>
      </c>
      <c r="AF1955" t="s">
        <v>146</v>
      </c>
    </row>
    <row r="1956" spans="1:32" x14ac:dyDescent="0.25">
      <c r="A1956">
        <v>14</v>
      </c>
      <c r="C1956" t="s">
        <v>58</v>
      </c>
      <c r="G1956" s="1" t="s">
        <v>675</v>
      </c>
      <c r="I1956" s="1" t="s">
        <v>75</v>
      </c>
      <c r="J1956">
        <v>14</v>
      </c>
      <c r="K1956" t="s">
        <v>60</v>
      </c>
      <c r="W1956" s="1" t="s">
        <v>674</v>
      </c>
      <c r="AB1956" t="s">
        <v>86</v>
      </c>
      <c r="AC1956" t="str">
        <f t="shared" si="36"/>
        <v>A2-14SO-C2</v>
      </c>
      <c r="AF1956" t="s">
        <v>149</v>
      </c>
    </row>
    <row r="1957" spans="1:32" x14ac:dyDescent="0.25">
      <c r="A1957">
        <v>15</v>
      </c>
      <c r="C1957" t="s">
        <v>58</v>
      </c>
      <c r="G1957" s="1" t="s">
        <v>675</v>
      </c>
      <c r="I1957" s="1" t="s">
        <v>75</v>
      </c>
      <c r="J1957">
        <v>14</v>
      </c>
      <c r="K1957" t="s">
        <v>60</v>
      </c>
      <c r="W1957" s="1" t="s">
        <v>674</v>
      </c>
      <c r="AB1957" t="s">
        <v>86</v>
      </c>
      <c r="AC1957" t="str">
        <f t="shared" si="36"/>
        <v>A2-14SO-C3</v>
      </c>
      <c r="AF1957" t="s">
        <v>392</v>
      </c>
    </row>
    <row r="1958" spans="1:32" x14ac:dyDescent="0.25">
      <c r="A1958">
        <v>16</v>
      </c>
      <c r="C1958" t="s">
        <v>58</v>
      </c>
      <c r="G1958" s="1" t="s">
        <v>675</v>
      </c>
      <c r="I1958" s="1" t="s">
        <v>75</v>
      </c>
      <c r="J1958">
        <v>14</v>
      </c>
      <c r="K1958" t="s">
        <v>60</v>
      </c>
      <c r="W1958" s="1" t="s">
        <v>674</v>
      </c>
      <c r="AB1958" t="s">
        <v>86</v>
      </c>
      <c r="AC1958" t="str">
        <f t="shared" si="36"/>
        <v>A2-14SO-C4</v>
      </c>
      <c r="AF1958" t="s">
        <v>161</v>
      </c>
    </row>
    <row r="1959" spans="1:32" x14ac:dyDescent="0.25">
      <c r="A1959">
        <v>17</v>
      </c>
      <c r="C1959" t="s">
        <v>58</v>
      </c>
      <c r="G1959" s="1" t="s">
        <v>675</v>
      </c>
      <c r="I1959" s="1" t="s">
        <v>75</v>
      </c>
      <c r="J1959">
        <v>14</v>
      </c>
      <c r="K1959" t="s">
        <v>60</v>
      </c>
      <c r="W1959" s="1" t="s">
        <v>674</v>
      </c>
      <c r="AB1959" t="s">
        <v>86</v>
      </c>
      <c r="AC1959" t="str">
        <f t="shared" si="36"/>
        <v>A2-14SO-C5</v>
      </c>
      <c r="AF1959" t="s">
        <v>123</v>
      </c>
    </row>
    <row r="1960" spans="1:32" x14ac:dyDescent="0.25">
      <c r="A1960">
        <v>18</v>
      </c>
      <c r="C1960" t="s">
        <v>58</v>
      </c>
      <c r="G1960" s="1" t="s">
        <v>675</v>
      </c>
      <c r="I1960" s="1" t="s">
        <v>75</v>
      </c>
      <c r="J1960">
        <v>14</v>
      </c>
      <c r="K1960" t="s">
        <v>60</v>
      </c>
      <c r="W1960" s="1" t="s">
        <v>674</v>
      </c>
      <c r="AB1960" t="s">
        <v>86</v>
      </c>
      <c r="AC1960" t="str">
        <f t="shared" si="36"/>
        <v>A2-14SO-C6</v>
      </c>
      <c r="AF1960" t="s">
        <v>168</v>
      </c>
    </row>
    <row r="1961" spans="1:32" x14ac:dyDescent="0.25">
      <c r="A1961">
        <v>19</v>
      </c>
      <c r="C1961" t="s">
        <v>58</v>
      </c>
      <c r="G1961" s="1" t="s">
        <v>675</v>
      </c>
      <c r="I1961" s="1" t="s">
        <v>75</v>
      </c>
      <c r="J1961">
        <v>14</v>
      </c>
      <c r="K1961" t="s">
        <v>60</v>
      </c>
      <c r="W1961" s="1" t="s">
        <v>674</v>
      </c>
      <c r="AB1961" t="s">
        <v>86</v>
      </c>
      <c r="AC1961" t="str">
        <f t="shared" si="36"/>
        <v>A2-14SO-C7</v>
      </c>
      <c r="AF1961" t="s">
        <v>135</v>
      </c>
    </row>
    <row r="1962" spans="1:32" x14ac:dyDescent="0.25">
      <c r="A1962">
        <v>20</v>
      </c>
      <c r="C1962" t="s">
        <v>58</v>
      </c>
      <c r="G1962" s="1" t="s">
        <v>675</v>
      </c>
      <c r="I1962" s="1" t="s">
        <v>75</v>
      </c>
      <c r="J1962">
        <v>14</v>
      </c>
      <c r="K1962" t="s">
        <v>60</v>
      </c>
      <c r="W1962" s="1" t="s">
        <v>674</v>
      </c>
      <c r="AB1962" t="s">
        <v>86</v>
      </c>
      <c r="AC1962" t="str">
        <f t="shared" si="36"/>
        <v>A2-14SO-C8</v>
      </c>
      <c r="AF1962" t="s">
        <v>238</v>
      </c>
    </row>
    <row r="1963" spans="1:32" x14ac:dyDescent="0.25">
      <c r="A1963">
        <v>21</v>
      </c>
      <c r="C1963" t="s">
        <v>58</v>
      </c>
      <c r="G1963" s="1" t="s">
        <v>675</v>
      </c>
      <c r="I1963" s="1" t="s">
        <v>75</v>
      </c>
      <c r="J1963">
        <v>14</v>
      </c>
      <c r="K1963" t="s">
        <v>60</v>
      </c>
      <c r="W1963" s="1" t="s">
        <v>674</v>
      </c>
      <c r="AB1963" t="s">
        <v>86</v>
      </c>
      <c r="AC1963" t="str">
        <f t="shared" si="36"/>
        <v>A2-14SO-C9</v>
      </c>
      <c r="AF1963" t="s">
        <v>176</v>
      </c>
    </row>
    <row r="1964" spans="1:32" x14ac:dyDescent="0.25">
      <c r="A1964">
        <v>22</v>
      </c>
      <c r="C1964" t="s">
        <v>58</v>
      </c>
      <c r="G1964" s="1" t="s">
        <v>675</v>
      </c>
      <c r="I1964" s="1" t="s">
        <v>75</v>
      </c>
      <c r="J1964">
        <v>14</v>
      </c>
      <c r="K1964" t="s">
        <v>60</v>
      </c>
      <c r="W1964" s="1" t="s">
        <v>674</v>
      </c>
      <c r="AB1964" t="s">
        <v>86</v>
      </c>
      <c r="AC1964" t="str">
        <f t="shared" si="36"/>
        <v>A2-14SO-C10</v>
      </c>
      <c r="AF1964" t="s">
        <v>126</v>
      </c>
    </row>
    <row r="1965" spans="1:32" x14ac:dyDescent="0.25">
      <c r="A1965">
        <v>23</v>
      </c>
      <c r="C1965" t="s">
        <v>58</v>
      </c>
      <c r="G1965" s="1" t="s">
        <v>675</v>
      </c>
      <c r="I1965" s="1" t="s">
        <v>75</v>
      </c>
      <c r="J1965">
        <v>14</v>
      </c>
      <c r="K1965" t="s">
        <v>60</v>
      </c>
      <c r="W1965" s="1" t="s">
        <v>674</v>
      </c>
      <c r="AB1965" t="s">
        <v>86</v>
      </c>
      <c r="AC1965" t="str">
        <f t="shared" si="36"/>
        <v>A2-14SO-C11</v>
      </c>
      <c r="AF1965" t="s">
        <v>144</v>
      </c>
    </row>
    <row r="1966" spans="1:32" x14ac:dyDescent="0.25">
      <c r="A1966">
        <v>24</v>
      </c>
      <c r="C1966" t="s">
        <v>58</v>
      </c>
      <c r="G1966" s="1" t="s">
        <v>675</v>
      </c>
      <c r="I1966" s="1" t="s">
        <v>75</v>
      </c>
      <c r="J1966">
        <v>14</v>
      </c>
      <c r="K1966" t="s">
        <v>60</v>
      </c>
      <c r="W1966" s="1" t="s">
        <v>674</v>
      </c>
      <c r="AB1966" t="s">
        <v>86</v>
      </c>
      <c r="AC1966" t="str">
        <f t="shared" si="36"/>
        <v>A2-14SO-C12</v>
      </c>
      <c r="AF1966" t="s">
        <v>394</v>
      </c>
    </row>
    <row r="1967" spans="1:32" x14ac:dyDescent="0.25">
      <c r="A1967">
        <v>25</v>
      </c>
      <c r="C1967" t="s">
        <v>58</v>
      </c>
      <c r="G1967" s="1" t="s">
        <v>675</v>
      </c>
      <c r="I1967" s="1" t="s">
        <v>75</v>
      </c>
      <c r="J1967">
        <v>14</v>
      </c>
      <c r="K1967" t="s">
        <v>60</v>
      </c>
      <c r="W1967" s="1" t="s">
        <v>674</v>
      </c>
      <c r="AB1967" t="s">
        <v>86</v>
      </c>
      <c r="AC1967" t="str">
        <f t="shared" si="36"/>
        <v>A2-14SO-E1</v>
      </c>
      <c r="AF1967" t="s">
        <v>137</v>
      </c>
    </row>
    <row r="1968" spans="1:32" x14ac:dyDescent="0.25">
      <c r="A1968">
        <v>26</v>
      </c>
      <c r="C1968" t="s">
        <v>58</v>
      </c>
      <c r="G1968" s="1" t="s">
        <v>675</v>
      </c>
      <c r="I1968" s="1" t="s">
        <v>75</v>
      </c>
      <c r="J1968">
        <v>14</v>
      </c>
      <c r="K1968" t="s">
        <v>60</v>
      </c>
      <c r="W1968" s="1" t="s">
        <v>674</v>
      </c>
      <c r="AB1968" t="s">
        <v>86</v>
      </c>
      <c r="AC1968" t="str">
        <f t="shared" si="36"/>
        <v>A2-14SO-E2</v>
      </c>
      <c r="AF1968" t="s">
        <v>178</v>
      </c>
    </row>
    <row r="1969" spans="1:32" x14ac:dyDescent="0.25">
      <c r="A1969">
        <v>27</v>
      </c>
      <c r="C1969" t="s">
        <v>58</v>
      </c>
      <c r="G1969" s="1" t="s">
        <v>675</v>
      </c>
      <c r="I1969" s="1" t="s">
        <v>75</v>
      </c>
      <c r="J1969">
        <v>14</v>
      </c>
      <c r="K1969" t="s">
        <v>60</v>
      </c>
      <c r="W1969" s="1" t="s">
        <v>674</v>
      </c>
      <c r="AB1969" t="s">
        <v>86</v>
      </c>
      <c r="AC1969" t="str">
        <f t="shared" si="36"/>
        <v>A2-14SO-E3</v>
      </c>
      <c r="AF1969" t="s">
        <v>179</v>
      </c>
    </row>
    <row r="1970" spans="1:32" x14ac:dyDescent="0.25">
      <c r="A1970">
        <v>28</v>
      </c>
      <c r="C1970" t="s">
        <v>58</v>
      </c>
      <c r="G1970" s="1" t="s">
        <v>675</v>
      </c>
      <c r="I1970" s="1" t="s">
        <v>75</v>
      </c>
      <c r="J1970">
        <v>14</v>
      </c>
      <c r="K1970" t="s">
        <v>60</v>
      </c>
      <c r="W1970" s="1" t="s">
        <v>674</v>
      </c>
      <c r="AB1970" t="s">
        <v>86</v>
      </c>
      <c r="AC1970" t="str">
        <f t="shared" si="36"/>
        <v>A2-14SO-E4</v>
      </c>
      <c r="AF1970" t="s">
        <v>395</v>
      </c>
    </row>
    <row r="1971" spans="1:32" x14ac:dyDescent="0.25">
      <c r="A1971">
        <v>29</v>
      </c>
      <c r="C1971" t="s">
        <v>58</v>
      </c>
      <c r="G1971" s="1" t="s">
        <v>675</v>
      </c>
      <c r="I1971" s="1" t="s">
        <v>75</v>
      </c>
      <c r="J1971">
        <v>14</v>
      </c>
      <c r="K1971" t="s">
        <v>60</v>
      </c>
      <c r="W1971" s="1" t="s">
        <v>674</v>
      </c>
      <c r="AB1971" t="s">
        <v>86</v>
      </c>
      <c r="AC1971" t="str">
        <f t="shared" si="36"/>
        <v>A2-14SO-E5</v>
      </c>
      <c r="AF1971" t="s">
        <v>396</v>
      </c>
    </row>
    <row r="1972" spans="1:32" x14ac:dyDescent="0.25">
      <c r="A1972">
        <v>30</v>
      </c>
      <c r="C1972" t="s">
        <v>58</v>
      </c>
      <c r="G1972" s="1" t="s">
        <v>675</v>
      </c>
      <c r="I1972" s="1" t="s">
        <v>75</v>
      </c>
      <c r="J1972">
        <v>14</v>
      </c>
      <c r="K1972" t="s">
        <v>60</v>
      </c>
      <c r="W1972" s="1" t="s">
        <v>674</v>
      </c>
      <c r="AB1972" t="s">
        <v>86</v>
      </c>
      <c r="AC1972" t="str">
        <f t="shared" si="36"/>
        <v>A2-14SO-E6</v>
      </c>
      <c r="AF1972" t="s">
        <v>156</v>
      </c>
    </row>
    <row r="1973" spans="1:32" x14ac:dyDescent="0.25">
      <c r="A1973">
        <v>1</v>
      </c>
      <c r="C1973" t="s">
        <v>201</v>
      </c>
      <c r="G1973" s="1" t="s">
        <v>675</v>
      </c>
      <c r="I1973" s="1" t="s">
        <v>76</v>
      </c>
      <c r="J1973">
        <v>15</v>
      </c>
      <c r="K1973" t="s">
        <v>60</v>
      </c>
      <c r="AB1973" t="s">
        <v>84</v>
      </c>
    </row>
    <row r="1974" spans="1:32" x14ac:dyDescent="0.25">
      <c r="A1974">
        <v>2</v>
      </c>
      <c r="C1974" t="s">
        <v>201</v>
      </c>
      <c r="G1974" s="1" t="s">
        <v>675</v>
      </c>
      <c r="I1974" s="1" t="s">
        <v>76</v>
      </c>
      <c r="J1974">
        <v>15</v>
      </c>
      <c r="K1974" t="s">
        <v>60</v>
      </c>
      <c r="AB1974" t="s">
        <v>84</v>
      </c>
    </row>
    <row r="1975" spans="1:32" x14ac:dyDescent="0.25">
      <c r="A1975">
        <v>3</v>
      </c>
      <c r="C1975" t="s">
        <v>201</v>
      </c>
      <c r="G1975" s="1" t="s">
        <v>675</v>
      </c>
      <c r="I1975" s="1" t="s">
        <v>76</v>
      </c>
      <c r="J1975">
        <v>15</v>
      </c>
      <c r="K1975" t="s">
        <v>60</v>
      </c>
      <c r="AB1975" t="s">
        <v>84</v>
      </c>
    </row>
    <row r="1976" spans="1:32" x14ac:dyDescent="0.25">
      <c r="A1976">
        <v>4</v>
      </c>
      <c r="C1976" t="s">
        <v>201</v>
      </c>
      <c r="G1976" s="1" t="s">
        <v>675</v>
      </c>
      <c r="I1976" s="1" t="s">
        <v>76</v>
      </c>
      <c r="J1976">
        <v>15</v>
      </c>
      <c r="K1976" t="s">
        <v>60</v>
      </c>
      <c r="AB1976" t="s">
        <v>84</v>
      </c>
    </row>
    <row r="1977" spans="1:32" x14ac:dyDescent="0.25">
      <c r="A1977">
        <v>5</v>
      </c>
      <c r="C1977" t="s">
        <v>59</v>
      </c>
      <c r="G1977" s="1" t="s">
        <v>675</v>
      </c>
      <c r="I1977" s="1" t="s">
        <v>76</v>
      </c>
      <c r="J1977">
        <v>15</v>
      </c>
      <c r="K1977" t="s">
        <v>60</v>
      </c>
      <c r="AB1977" t="s">
        <v>84</v>
      </c>
    </row>
    <row r="1978" spans="1:32" x14ac:dyDescent="0.25">
      <c r="A1978">
        <v>6</v>
      </c>
      <c r="C1978" t="s">
        <v>59</v>
      </c>
      <c r="G1978" s="1" t="s">
        <v>675</v>
      </c>
      <c r="I1978" s="1" t="s">
        <v>76</v>
      </c>
      <c r="J1978">
        <v>15</v>
      </c>
      <c r="K1978" t="s">
        <v>60</v>
      </c>
      <c r="AB1978" t="s">
        <v>84</v>
      </c>
    </row>
    <row r="1979" spans="1:32" x14ac:dyDescent="0.25">
      <c r="A1979">
        <v>7</v>
      </c>
      <c r="C1979" t="s">
        <v>58</v>
      </c>
      <c r="G1979" s="1" t="s">
        <v>675</v>
      </c>
      <c r="I1979" s="1" t="s">
        <v>76</v>
      </c>
      <c r="J1979">
        <v>15</v>
      </c>
      <c r="K1979" t="s">
        <v>60</v>
      </c>
      <c r="AB1979" t="s">
        <v>84</v>
      </c>
    </row>
    <row r="1980" spans="1:32" x14ac:dyDescent="0.25">
      <c r="A1980">
        <v>8</v>
      </c>
      <c r="C1980" t="s">
        <v>58</v>
      </c>
      <c r="G1980" s="1" t="s">
        <v>675</v>
      </c>
      <c r="I1980" s="1" t="s">
        <v>76</v>
      </c>
      <c r="J1980">
        <v>15</v>
      </c>
      <c r="K1980" t="s">
        <v>60</v>
      </c>
      <c r="AB1980" t="s">
        <v>84</v>
      </c>
    </row>
    <row r="1981" spans="1:32" x14ac:dyDescent="0.25">
      <c r="A1981">
        <v>9</v>
      </c>
      <c r="C1981" t="s">
        <v>58</v>
      </c>
      <c r="G1981" s="1" t="s">
        <v>675</v>
      </c>
      <c r="I1981" s="1" t="s">
        <v>76</v>
      </c>
      <c r="J1981">
        <v>15</v>
      </c>
      <c r="K1981" t="s">
        <v>60</v>
      </c>
      <c r="AB1981" t="s">
        <v>84</v>
      </c>
    </row>
    <row r="1982" spans="1:32" x14ac:dyDescent="0.25">
      <c r="A1982">
        <v>10</v>
      </c>
      <c r="C1982" t="s">
        <v>58</v>
      </c>
      <c r="G1982" s="1" t="s">
        <v>675</v>
      </c>
      <c r="I1982" s="1" t="s">
        <v>76</v>
      </c>
      <c r="J1982">
        <v>15</v>
      </c>
      <c r="K1982" t="s">
        <v>60</v>
      </c>
      <c r="AB1982" t="s">
        <v>84</v>
      </c>
    </row>
    <row r="1983" spans="1:32" x14ac:dyDescent="0.25">
      <c r="A1983">
        <v>11</v>
      </c>
      <c r="C1983" t="s">
        <v>58</v>
      </c>
      <c r="G1983" s="1" t="s">
        <v>675</v>
      </c>
      <c r="I1983" s="1" t="s">
        <v>76</v>
      </c>
      <c r="J1983">
        <v>15</v>
      </c>
      <c r="K1983" t="s">
        <v>60</v>
      </c>
      <c r="AB1983" t="s">
        <v>84</v>
      </c>
    </row>
    <row r="1984" spans="1:32" x14ac:dyDescent="0.25">
      <c r="A1984">
        <v>12</v>
      </c>
      <c r="C1984" t="s">
        <v>58</v>
      </c>
      <c r="G1984" s="1" t="s">
        <v>675</v>
      </c>
      <c r="I1984" s="1" t="s">
        <v>76</v>
      </c>
      <c r="J1984">
        <v>15</v>
      </c>
      <c r="K1984" t="s">
        <v>60</v>
      </c>
      <c r="AB1984" t="s">
        <v>84</v>
      </c>
    </row>
    <row r="1985" spans="1:32" x14ac:dyDescent="0.25">
      <c r="A1985">
        <v>13</v>
      </c>
      <c r="C1985" t="s">
        <v>58</v>
      </c>
      <c r="G1985" s="1" t="s">
        <v>675</v>
      </c>
      <c r="I1985" s="1" t="s">
        <v>76</v>
      </c>
      <c r="J1985">
        <v>15</v>
      </c>
      <c r="K1985" t="s">
        <v>60</v>
      </c>
      <c r="AB1985" t="s">
        <v>84</v>
      </c>
    </row>
    <row r="1986" spans="1:32" x14ac:dyDescent="0.25">
      <c r="A1986">
        <v>14</v>
      </c>
      <c r="C1986" t="s">
        <v>58</v>
      </c>
      <c r="G1986" s="1" t="s">
        <v>675</v>
      </c>
      <c r="I1986" s="1" t="s">
        <v>76</v>
      </c>
      <c r="J1986">
        <v>15</v>
      </c>
      <c r="K1986" t="s">
        <v>60</v>
      </c>
      <c r="AB1986" t="s">
        <v>84</v>
      </c>
    </row>
    <row r="1987" spans="1:32" x14ac:dyDescent="0.25">
      <c r="A1987">
        <v>15</v>
      </c>
      <c r="C1987" t="s">
        <v>58</v>
      </c>
      <c r="G1987" s="1" t="s">
        <v>675</v>
      </c>
      <c r="I1987" s="1" t="s">
        <v>76</v>
      </c>
      <c r="J1987">
        <v>15</v>
      </c>
      <c r="K1987" t="s">
        <v>60</v>
      </c>
      <c r="AB1987" t="s">
        <v>84</v>
      </c>
    </row>
    <row r="1988" spans="1:32" x14ac:dyDescent="0.25">
      <c r="A1988">
        <v>16</v>
      </c>
      <c r="C1988" t="s">
        <v>58</v>
      </c>
      <c r="G1988" s="1" t="s">
        <v>675</v>
      </c>
      <c r="I1988" s="1" t="s">
        <v>76</v>
      </c>
      <c r="J1988">
        <v>15</v>
      </c>
      <c r="K1988" t="s">
        <v>60</v>
      </c>
      <c r="AB1988" t="s">
        <v>84</v>
      </c>
    </row>
    <row r="1989" spans="1:32" x14ac:dyDescent="0.25">
      <c r="A1989">
        <v>17</v>
      </c>
      <c r="C1989" t="s">
        <v>58</v>
      </c>
      <c r="G1989" s="1" t="s">
        <v>675</v>
      </c>
      <c r="I1989" s="1" t="s">
        <v>76</v>
      </c>
      <c r="J1989">
        <v>15</v>
      </c>
      <c r="K1989" t="s">
        <v>60</v>
      </c>
      <c r="AB1989" t="s">
        <v>84</v>
      </c>
    </row>
    <row r="1990" spans="1:32" x14ac:dyDescent="0.25">
      <c r="A1990">
        <v>18</v>
      </c>
      <c r="C1990" t="s">
        <v>58</v>
      </c>
      <c r="G1990" s="1" t="s">
        <v>675</v>
      </c>
      <c r="I1990" s="1" t="s">
        <v>76</v>
      </c>
      <c r="J1990">
        <v>15</v>
      </c>
      <c r="K1990" t="s">
        <v>60</v>
      </c>
      <c r="AB1990" t="s">
        <v>84</v>
      </c>
    </row>
    <row r="1991" spans="1:32" x14ac:dyDescent="0.25">
      <c r="A1991">
        <v>1</v>
      </c>
      <c r="C1991" t="s">
        <v>201</v>
      </c>
      <c r="G1991" s="1" t="s">
        <v>675</v>
      </c>
      <c r="I1991" s="1" t="s">
        <v>76</v>
      </c>
      <c r="J1991">
        <v>15</v>
      </c>
      <c r="K1991" t="s">
        <v>60</v>
      </c>
      <c r="AB1991" t="s">
        <v>85</v>
      </c>
      <c r="AC1991" t="str">
        <f>"A2-15"&amp;AB1991&amp;"-"&amp;AF1991</f>
        <v>A2-15RT-D1</v>
      </c>
      <c r="AF1991" t="s">
        <v>379</v>
      </c>
    </row>
    <row r="1992" spans="1:32" x14ac:dyDescent="0.25">
      <c r="A1992">
        <v>2</v>
      </c>
      <c r="C1992" t="s">
        <v>201</v>
      </c>
      <c r="G1992" s="1" t="s">
        <v>675</v>
      </c>
      <c r="I1992" s="1" t="s">
        <v>76</v>
      </c>
      <c r="J1992">
        <v>15</v>
      </c>
      <c r="K1992" t="s">
        <v>60</v>
      </c>
      <c r="AB1992" t="s">
        <v>85</v>
      </c>
      <c r="AC1992" t="str">
        <f t="shared" ref="AC1992:AC2050" si="37">"A2-15"&amp;AB1992&amp;"-"&amp;AF1992</f>
        <v>A2-15RT-D2</v>
      </c>
      <c r="AF1992" t="s">
        <v>172</v>
      </c>
    </row>
    <row r="1993" spans="1:32" x14ac:dyDescent="0.25">
      <c r="A1993">
        <v>3</v>
      </c>
      <c r="C1993" t="s">
        <v>201</v>
      </c>
      <c r="G1993" s="1" t="s">
        <v>675</v>
      </c>
      <c r="I1993" s="1" t="s">
        <v>76</v>
      </c>
      <c r="J1993">
        <v>15</v>
      </c>
      <c r="K1993" t="s">
        <v>60</v>
      </c>
      <c r="AB1993" t="s">
        <v>85</v>
      </c>
      <c r="AC1993" t="str">
        <f t="shared" si="37"/>
        <v>A2-15RT-D3</v>
      </c>
      <c r="AF1993" t="s">
        <v>155</v>
      </c>
    </row>
    <row r="1994" spans="1:32" x14ac:dyDescent="0.25">
      <c r="A1994">
        <v>4</v>
      </c>
      <c r="C1994" t="s">
        <v>201</v>
      </c>
      <c r="G1994" s="1" t="s">
        <v>675</v>
      </c>
      <c r="I1994" s="1" t="s">
        <v>76</v>
      </c>
      <c r="J1994">
        <v>15</v>
      </c>
      <c r="K1994" t="s">
        <v>60</v>
      </c>
      <c r="AB1994" t="s">
        <v>85</v>
      </c>
      <c r="AC1994" t="str">
        <f t="shared" si="37"/>
        <v>A2-15RT-D4</v>
      </c>
      <c r="AF1994" t="s">
        <v>236</v>
      </c>
    </row>
    <row r="1995" spans="1:32" x14ac:dyDescent="0.25">
      <c r="A1995">
        <v>5</v>
      </c>
      <c r="C1995" t="s">
        <v>201</v>
      </c>
      <c r="G1995" s="1" t="s">
        <v>675</v>
      </c>
      <c r="I1995" s="1" t="s">
        <v>76</v>
      </c>
      <c r="J1995">
        <v>15</v>
      </c>
      <c r="K1995" t="s">
        <v>60</v>
      </c>
      <c r="AB1995" t="s">
        <v>85</v>
      </c>
      <c r="AC1995" t="str">
        <f t="shared" si="37"/>
        <v>A2-15RT-D5</v>
      </c>
      <c r="AF1995" t="s">
        <v>251</v>
      </c>
    </row>
    <row r="1996" spans="1:32" x14ac:dyDescent="0.25">
      <c r="A1996">
        <v>6</v>
      </c>
      <c r="C1996" t="s">
        <v>59</v>
      </c>
      <c r="G1996" s="1" t="s">
        <v>675</v>
      </c>
      <c r="I1996" s="1" t="s">
        <v>76</v>
      </c>
      <c r="J1996">
        <v>15</v>
      </c>
      <c r="K1996" t="s">
        <v>60</v>
      </c>
      <c r="AB1996" t="s">
        <v>85</v>
      </c>
      <c r="AC1996" t="str">
        <f t="shared" si="37"/>
        <v>A2-15RT-D6</v>
      </c>
      <c r="AF1996" t="s">
        <v>160</v>
      </c>
    </row>
    <row r="1997" spans="1:32" x14ac:dyDescent="0.25">
      <c r="A1997">
        <v>7</v>
      </c>
      <c r="C1997" t="s">
        <v>58</v>
      </c>
      <c r="G1997" s="1" t="s">
        <v>675</v>
      </c>
      <c r="I1997" s="1" t="s">
        <v>76</v>
      </c>
      <c r="J1997">
        <v>15</v>
      </c>
      <c r="K1997" t="s">
        <v>60</v>
      </c>
      <c r="AB1997" t="s">
        <v>85</v>
      </c>
      <c r="AC1997" t="str">
        <f t="shared" si="37"/>
        <v>A2-15RT-D7</v>
      </c>
      <c r="AF1997" t="s">
        <v>376</v>
      </c>
    </row>
    <row r="1998" spans="1:32" x14ac:dyDescent="0.25">
      <c r="A1998">
        <v>8</v>
      </c>
      <c r="C1998" t="s">
        <v>58</v>
      </c>
      <c r="G1998" s="1" t="s">
        <v>675</v>
      </c>
      <c r="I1998" s="1" t="s">
        <v>76</v>
      </c>
      <c r="J1998">
        <v>15</v>
      </c>
      <c r="K1998" t="s">
        <v>60</v>
      </c>
      <c r="AB1998" t="s">
        <v>85</v>
      </c>
      <c r="AC1998" t="str">
        <f t="shared" si="37"/>
        <v>A2-15RT-D8</v>
      </c>
      <c r="AF1998" t="s">
        <v>170</v>
      </c>
    </row>
    <row r="1999" spans="1:32" x14ac:dyDescent="0.25">
      <c r="A1999">
        <v>9</v>
      </c>
      <c r="C1999" t="s">
        <v>58</v>
      </c>
      <c r="G1999" s="1" t="s">
        <v>675</v>
      </c>
      <c r="I1999" s="1" t="s">
        <v>76</v>
      </c>
      <c r="J1999">
        <v>15</v>
      </c>
      <c r="K1999" t="s">
        <v>60</v>
      </c>
      <c r="AB1999" t="s">
        <v>85</v>
      </c>
      <c r="AC1999" t="str">
        <f t="shared" si="37"/>
        <v>A2-15RT-D9</v>
      </c>
      <c r="AF1999" t="s">
        <v>151</v>
      </c>
    </row>
    <row r="2000" spans="1:32" x14ac:dyDescent="0.25">
      <c r="A2000">
        <v>10</v>
      </c>
      <c r="C2000" t="s">
        <v>58</v>
      </c>
      <c r="G2000" s="1" t="s">
        <v>675</v>
      </c>
      <c r="I2000" s="1" t="s">
        <v>76</v>
      </c>
      <c r="J2000">
        <v>15</v>
      </c>
      <c r="K2000" t="s">
        <v>60</v>
      </c>
      <c r="AB2000" t="s">
        <v>85</v>
      </c>
      <c r="AC2000" t="str">
        <f t="shared" si="37"/>
        <v>A2-15RT-D10</v>
      </c>
      <c r="AF2000" t="s">
        <v>462</v>
      </c>
    </row>
    <row r="2001" spans="1:32" x14ac:dyDescent="0.25">
      <c r="A2001">
        <v>11</v>
      </c>
      <c r="C2001" t="s">
        <v>58</v>
      </c>
      <c r="G2001" s="1" t="s">
        <v>675</v>
      </c>
      <c r="I2001" s="1" t="s">
        <v>76</v>
      </c>
      <c r="J2001">
        <v>15</v>
      </c>
      <c r="K2001" t="s">
        <v>60</v>
      </c>
      <c r="AB2001" t="s">
        <v>85</v>
      </c>
      <c r="AC2001" t="str">
        <f t="shared" si="37"/>
        <v>A2-15RT-D11</v>
      </c>
      <c r="AF2001" t="s">
        <v>128</v>
      </c>
    </row>
    <row r="2002" spans="1:32" x14ac:dyDescent="0.25">
      <c r="A2002">
        <v>12</v>
      </c>
      <c r="C2002" t="s">
        <v>58</v>
      </c>
      <c r="G2002" s="1" t="s">
        <v>675</v>
      </c>
      <c r="I2002" s="1" t="s">
        <v>76</v>
      </c>
      <c r="J2002">
        <v>15</v>
      </c>
      <c r="K2002" t="s">
        <v>60</v>
      </c>
      <c r="AB2002" t="s">
        <v>85</v>
      </c>
      <c r="AC2002" t="str">
        <f t="shared" si="37"/>
        <v>A2-15RT-D12</v>
      </c>
      <c r="AF2002" t="s">
        <v>162</v>
      </c>
    </row>
    <row r="2003" spans="1:32" x14ac:dyDescent="0.25">
      <c r="A2003">
        <v>13</v>
      </c>
      <c r="C2003" t="s">
        <v>58</v>
      </c>
      <c r="G2003" s="1" t="s">
        <v>675</v>
      </c>
      <c r="I2003" s="1" t="s">
        <v>76</v>
      </c>
      <c r="J2003">
        <v>15</v>
      </c>
      <c r="K2003" t="s">
        <v>60</v>
      </c>
      <c r="AB2003" t="s">
        <v>85</v>
      </c>
      <c r="AC2003" t="str">
        <f t="shared" si="37"/>
        <v>A2-15RT-F1</v>
      </c>
      <c r="AF2003" t="s">
        <v>157</v>
      </c>
    </row>
    <row r="2004" spans="1:32" x14ac:dyDescent="0.25">
      <c r="A2004">
        <v>14</v>
      </c>
      <c r="C2004" t="s">
        <v>58</v>
      </c>
      <c r="G2004" s="1" t="s">
        <v>675</v>
      </c>
      <c r="I2004" s="1" t="s">
        <v>76</v>
      </c>
      <c r="J2004">
        <v>15</v>
      </c>
      <c r="K2004" t="s">
        <v>60</v>
      </c>
      <c r="AB2004" t="s">
        <v>85</v>
      </c>
      <c r="AC2004" t="str">
        <f t="shared" si="37"/>
        <v>A2-15RT-F2</v>
      </c>
      <c r="AF2004" t="s">
        <v>461</v>
      </c>
    </row>
    <row r="2005" spans="1:32" x14ac:dyDescent="0.25">
      <c r="A2005">
        <v>15</v>
      </c>
      <c r="C2005" t="s">
        <v>58</v>
      </c>
      <c r="G2005" s="1" t="s">
        <v>675</v>
      </c>
      <c r="I2005" s="1" t="s">
        <v>76</v>
      </c>
      <c r="J2005">
        <v>15</v>
      </c>
      <c r="K2005" t="s">
        <v>60</v>
      </c>
      <c r="AB2005" t="s">
        <v>85</v>
      </c>
      <c r="AC2005" t="str">
        <f t="shared" si="37"/>
        <v>A2-15RT-F3</v>
      </c>
      <c r="AF2005" t="s">
        <v>241</v>
      </c>
    </row>
    <row r="2006" spans="1:32" x14ac:dyDescent="0.25">
      <c r="A2006">
        <v>16</v>
      </c>
      <c r="C2006" t="s">
        <v>58</v>
      </c>
      <c r="G2006" s="1" t="s">
        <v>675</v>
      </c>
      <c r="I2006" s="1" t="s">
        <v>76</v>
      </c>
      <c r="J2006">
        <v>15</v>
      </c>
      <c r="K2006" t="s">
        <v>60</v>
      </c>
      <c r="AB2006" t="s">
        <v>85</v>
      </c>
      <c r="AC2006" t="str">
        <f t="shared" si="37"/>
        <v>A2-15RT-F4</v>
      </c>
      <c r="AF2006" t="s">
        <v>150</v>
      </c>
    </row>
    <row r="2007" spans="1:32" x14ac:dyDescent="0.25">
      <c r="A2007">
        <v>17</v>
      </c>
      <c r="C2007" t="s">
        <v>58</v>
      </c>
      <c r="G2007" s="1" t="s">
        <v>675</v>
      </c>
      <c r="I2007" s="1" t="s">
        <v>76</v>
      </c>
      <c r="J2007">
        <v>15</v>
      </c>
      <c r="K2007" t="s">
        <v>60</v>
      </c>
      <c r="AB2007" t="s">
        <v>85</v>
      </c>
      <c r="AC2007" t="str">
        <f t="shared" si="37"/>
        <v>A2-15RT-F5</v>
      </c>
      <c r="AF2007" t="s">
        <v>250</v>
      </c>
    </row>
    <row r="2008" spans="1:32" x14ac:dyDescent="0.25">
      <c r="A2008">
        <v>18</v>
      </c>
      <c r="C2008" t="s">
        <v>58</v>
      </c>
      <c r="G2008" s="1" t="s">
        <v>675</v>
      </c>
      <c r="I2008" s="1" t="s">
        <v>76</v>
      </c>
      <c r="J2008">
        <v>15</v>
      </c>
      <c r="K2008" t="s">
        <v>60</v>
      </c>
      <c r="AB2008" t="s">
        <v>85</v>
      </c>
      <c r="AC2008" t="str">
        <f t="shared" si="37"/>
        <v>A2-15RT-F6</v>
      </c>
      <c r="AF2008" t="s">
        <v>382</v>
      </c>
    </row>
    <row r="2009" spans="1:32" x14ac:dyDescent="0.25">
      <c r="A2009">
        <v>19</v>
      </c>
      <c r="C2009" t="s">
        <v>58</v>
      </c>
      <c r="G2009" s="1" t="s">
        <v>675</v>
      </c>
      <c r="I2009" s="1" t="s">
        <v>76</v>
      </c>
      <c r="J2009">
        <v>15</v>
      </c>
      <c r="K2009" t="s">
        <v>60</v>
      </c>
      <c r="AB2009" t="s">
        <v>85</v>
      </c>
      <c r="AC2009" t="str">
        <f t="shared" si="37"/>
        <v>A2-15RT-F7</v>
      </c>
      <c r="AF2009" t="s">
        <v>171</v>
      </c>
    </row>
    <row r="2010" spans="1:32" x14ac:dyDescent="0.25">
      <c r="A2010">
        <v>20</v>
      </c>
      <c r="C2010" t="s">
        <v>58</v>
      </c>
      <c r="G2010" s="1" t="s">
        <v>675</v>
      </c>
      <c r="I2010" s="1" t="s">
        <v>76</v>
      </c>
      <c r="J2010">
        <v>15</v>
      </c>
      <c r="K2010" t="s">
        <v>60</v>
      </c>
      <c r="AB2010" t="s">
        <v>85</v>
      </c>
      <c r="AC2010" t="str">
        <f t="shared" si="37"/>
        <v>A2-15RT-F8</v>
      </c>
      <c r="AF2010" t="s">
        <v>134</v>
      </c>
    </row>
    <row r="2011" spans="1:32" x14ac:dyDescent="0.25">
      <c r="A2011">
        <v>21</v>
      </c>
      <c r="C2011" t="s">
        <v>58</v>
      </c>
      <c r="G2011" s="1" t="s">
        <v>675</v>
      </c>
      <c r="I2011" s="1" t="s">
        <v>76</v>
      </c>
      <c r="J2011">
        <v>15</v>
      </c>
      <c r="K2011" t="s">
        <v>60</v>
      </c>
      <c r="AB2011" t="s">
        <v>85</v>
      </c>
      <c r="AC2011" t="str">
        <f t="shared" si="37"/>
        <v>A2-15RT-F9</v>
      </c>
      <c r="AF2011" t="s">
        <v>240</v>
      </c>
    </row>
    <row r="2012" spans="1:32" x14ac:dyDescent="0.25">
      <c r="A2012">
        <v>22</v>
      </c>
      <c r="C2012" t="s">
        <v>58</v>
      </c>
      <c r="G2012" s="1" t="s">
        <v>675</v>
      </c>
      <c r="I2012" s="1" t="s">
        <v>76</v>
      </c>
      <c r="J2012">
        <v>15</v>
      </c>
      <c r="K2012" t="s">
        <v>60</v>
      </c>
      <c r="AB2012" t="s">
        <v>85</v>
      </c>
      <c r="AC2012" t="str">
        <f t="shared" si="37"/>
        <v>A2-15RT-F10</v>
      </c>
      <c r="AF2012" t="s">
        <v>380</v>
      </c>
    </row>
    <row r="2013" spans="1:32" x14ac:dyDescent="0.25">
      <c r="A2013">
        <v>23</v>
      </c>
      <c r="C2013" t="s">
        <v>58</v>
      </c>
      <c r="G2013" s="1" t="s">
        <v>675</v>
      </c>
      <c r="I2013" s="1" t="s">
        <v>76</v>
      </c>
      <c r="J2013">
        <v>15</v>
      </c>
      <c r="K2013" t="s">
        <v>60</v>
      </c>
      <c r="AB2013" t="s">
        <v>85</v>
      </c>
      <c r="AC2013" t="str">
        <f t="shared" si="37"/>
        <v>A2-15RT-F11</v>
      </c>
      <c r="AF2013" t="s">
        <v>158</v>
      </c>
    </row>
    <row r="2014" spans="1:32" x14ac:dyDescent="0.25">
      <c r="A2014">
        <v>24</v>
      </c>
      <c r="C2014" t="s">
        <v>58</v>
      </c>
      <c r="G2014" s="1" t="s">
        <v>675</v>
      </c>
      <c r="I2014" s="1" t="s">
        <v>76</v>
      </c>
      <c r="J2014">
        <v>15</v>
      </c>
      <c r="K2014" t="s">
        <v>60</v>
      </c>
      <c r="AB2014" t="s">
        <v>85</v>
      </c>
      <c r="AC2014" t="str">
        <f t="shared" si="37"/>
        <v>A2-15RT-F12</v>
      </c>
      <c r="AF2014" t="s">
        <v>121</v>
      </c>
    </row>
    <row r="2015" spans="1:32" x14ac:dyDescent="0.25">
      <c r="A2015">
        <v>25</v>
      </c>
      <c r="C2015" t="s">
        <v>58</v>
      </c>
      <c r="G2015" s="1" t="s">
        <v>675</v>
      </c>
      <c r="I2015" s="1" t="s">
        <v>76</v>
      </c>
      <c r="J2015">
        <v>15</v>
      </c>
      <c r="K2015" t="s">
        <v>60</v>
      </c>
      <c r="AB2015" t="s">
        <v>85</v>
      </c>
      <c r="AC2015" t="str">
        <f t="shared" si="37"/>
        <v>A2-15RT-G1</v>
      </c>
      <c r="AF2015" t="s">
        <v>381</v>
      </c>
    </row>
    <row r="2016" spans="1:32" x14ac:dyDescent="0.25">
      <c r="A2016">
        <v>26</v>
      </c>
      <c r="C2016" t="s">
        <v>58</v>
      </c>
      <c r="G2016" s="1" t="s">
        <v>675</v>
      </c>
      <c r="I2016" s="1" t="s">
        <v>76</v>
      </c>
      <c r="J2016">
        <v>15</v>
      </c>
      <c r="K2016" t="s">
        <v>60</v>
      </c>
      <c r="AB2016" t="s">
        <v>85</v>
      </c>
      <c r="AC2016" t="str">
        <f t="shared" si="37"/>
        <v>A2-15RT-G2</v>
      </c>
      <c r="AF2016" t="s">
        <v>127</v>
      </c>
    </row>
    <row r="2017" spans="1:32" x14ac:dyDescent="0.25">
      <c r="A2017">
        <v>27</v>
      </c>
      <c r="C2017" t="s">
        <v>58</v>
      </c>
      <c r="G2017" s="1" t="s">
        <v>675</v>
      </c>
      <c r="I2017" s="1" t="s">
        <v>76</v>
      </c>
      <c r="J2017">
        <v>15</v>
      </c>
      <c r="K2017" t="s">
        <v>60</v>
      </c>
      <c r="AB2017" t="s">
        <v>85</v>
      </c>
      <c r="AC2017" t="str">
        <f t="shared" si="37"/>
        <v>A2-15RT-G3</v>
      </c>
      <c r="AF2017" t="s">
        <v>139</v>
      </c>
    </row>
    <row r="2018" spans="1:32" x14ac:dyDescent="0.25">
      <c r="A2018">
        <v>28</v>
      </c>
      <c r="C2018" t="s">
        <v>58</v>
      </c>
      <c r="G2018" s="1" t="s">
        <v>675</v>
      </c>
      <c r="I2018" s="1" t="s">
        <v>76</v>
      </c>
      <c r="J2018">
        <v>15</v>
      </c>
      <c r="K2018" t="s">
        <v>60</v>
      </c>
      <c r="AB2018" t="s">
        <v>85</v>
      </c>
      <c r="AC2018" t="str">
        <f t="shared" si="37"/>
        <v>A2-15RT-G4</v>
      </c>
      <c r="AF2018" t="s">
        <v>243</v>
      </c>
    </row>
    <row r="2019" spans="1:32" x14ac:dyDescent="0.25">
      <c r="A2019">
        <v>29</v>
      </c>
      <c r="C2019" t="s">
        <v>58</v>
      </c>
      <c r="G2019" s="1" t="s">
        <v>675</v>
      </c>
      <c r="I2019" s="1" t="s">
        <v>76</v>
      </c>
      <c r="J2019">
        <v>15</v>
      </c>
      <c r="K2019" t="s">
        <v>60</v>
      </c>
      <c r="AB2019" t="s">
        <v>85</v>
      </c>
      <c r="AC2019" t="str">
        <f t="shared" si="37"/>
        <v>A2-15RT-G5</v>
      </c>
      <c r="AF2019" t="s">
        <v>428</v>
      </c>
    </row>
    <row r="2020" spans="1:32" x14ac:dyDescent="0.25">
      <c r="A2020">
        <v>30</v>
      </c>
      <c r="C2020" t="s">
        <v>58</v>
      </c>
      <c r="G2020" s="1" t="s">
        <v>675</v>
      </c>
      <c r="I2020" s="1" t="s">
        <v>76</v>
      </c>
      <c r="J2020">
        <v>15</v>
      </c>
      <c r="K2020" t="s">
        <v>60</v>
      </c>
      <c r="AB2020" t="s">
        <v>85</v>
      </c>
      <c r="AC2020" t="str">
        <f t="shared" si="37"/>
        <v>A2-15RT-G6</v>
      </c>
      <c r="AF2020" t="s">
        <v>235</v>
      </c>
    </row>
    <row r="2021" spans="1:32" x14ac:dyDescent="0.25">
      <c r="A2021">
        <v>1</v>
      </c>
      <c r="C2021" t="s">
        <v>201</v>
      </c>
      <c r="G2021" s="1" t="s">
        <v>675</v>
      </c>
      <c r="I2021" s="1" t="s">
        <v>76</v>
      </c>
      <c r="J2021">
        <v>15</v>
      </c>
      <c r="K2021" t="s">
        <v>60</v>
      </c>
      <c r="AB2021" t="s">
        <v>86</v>
      </c>
      <c r="AC2021" t="str">
        <f t="shared" si="37"/>
        <v>A2-15SO-D1</v>
      </c>
      <c r="AF2021" t="s">
        <v>379</v>
      </c>
    </row>
    <row r="2022" spans="1:32" x14ac:dyDescent="0.25">
      <c r="A2022">
        <v>2</v>
      </c>
      <c r="C2022" t="s">
        <v>201</v>
      </c>
      <c r="G2022" s="1" t="s">
        <v>675</v>
      </c>
      <c r="I2022" s="1" t="s">
        <v>76</v>
      </c>
      <c r="J2022">
        <v>15</v>
      </c>
      <c r="K2022" t="s">
        <v>60</v>
      </c>
      <c r="AB2022" t="s">
        <v>86</v>
      </c>
      <c r="AC2022" t="str">
        <f t="shared" si="37"/>
        <v>A2-15SO-D2</v>
      </c>
      <c r="AF2022" t="s">
        <v>172</v>
      </c>
    </row>
    <row r="2023" spans="1:32" x14ac:dyDescent="0.25">
      <c r="A2023">
        <v>3</v>
      </c>
      <c r="C2023" t="s">
        <v>201</v>
      </c>
      <c r="G2023" s="1" t="s">
        <v>675</v>
      </c>
      <c r="I2023" s="1" t="s">
        <v>76</v>
      </c>
      <c r="J2023">
        <v>15</v>
      </c>
      <c r="K2023" t="s">
        <v>60</v>
      </c>
      <c r="AB2023" t="s">
        <v>86</v>
      </c>
      <c r="AC2023" t="str">
        <f t="shared" si="37"/>
        <v>A2-15SO-D3</v>
      </c>
      <c r="AF2023" t="s">
        <v>155</v>
      </c>
    </row>
    <row r="2024" spans="1:32" x14ac:dyDescent="0.25">
      <c r="A2024">
        <v>4</v>
      </c>
      <c r="C2024" t="s">
        <v>201</v>
      </c>
      <c r="G2024" s="1" t="s">
        <v>675</v>
      </c>
      <c r="I2024" s="1" t="s">
        <v>76</v>
      </c>
      <c r="J2024">
        <v>15</v>
      </c>
      <c r="K2024" t="s">
        <v>60</v>
      </c>
      <c r="AB2024" t="s">
        <v>86</v>
      </c>
      <c r="AC2024" t="str">
        <f t="shared" si="37"/>
        <v>A2-15SO-D4</v>
      </c>
      <c r="AF2024" t="s">
        <v>236</v>
      </c>
    </row>
    <row r="2025" spans="1:32" x14ac:dyDescent="0.25">
      <c r="A2025">
        <v>5</v>
      </c>
      <c r="C2025" t="s">
        <v>201</v>
      </c>
      <c r="G2025" s="1" t="s">
        <v>675</v>
      </c>
      <c r="I2025" s="1" t="s">
        <v>76</v>
      </c>
      <c r="J2025">
        <v>15</v>
      </c>
      <c r="K2025" t="s">
        <v>60</v>
      </c>
      <c r="AB2025" t="s">
        <v>86</v>
      </c>
      <c r="AC2025" t="str">
        <f t="shared" si="37"/>
        <v>A2-15SO-D5</v>
      </c>
      <c r="AF2025" t="s">
        <v>251</v>
      </c>
    </row>
    <row r="2026" spans="1:32" x14ac:dyDescent="0.25">
      <c r="A2026">
        <v>6</v>
      </c>
      <c r="C2026" t="s">
        <v>59</v>
      </c>
      <c r="G2026" s="1" t="s">
        <v>675</v>
      </c>
      <c r="I2026" s="1" t="s">
        <v>76</v>
      </c>
      <c r="J2026">
        <v>15</v>
      </c>
      <c r="K2026" t="s">
        <v>60</v>
      </c>
      <c r="AB2026" t="s">
        <v>86</v>
      </c>
      <c r="AC2026" t="str">
        <f t="shared" si="37"/>
        <v>A2-15SO-D6</v>
      </c>
      <c r="AF2026" t="s">
        <v>160</v>
      </c>
    </row>
    <row r="2027" spans="1:32" x14ac:dyDescent="0.25">
      <c r="A2027">
        <v>7</v>
      </c>
      <c r="C2027" t="s">
        <v>58</v>
      </c>
      <c r="G2027" s="1" t="s">
        <v>675</v>
      </c>
      <c r="I2027" s="1" t="s">
        <v>76</v>
      </c>
      <c r="J2027">
        <v>15</v>
      </c>
      <c r="K2027" t="s">
        <v>60</v>
      </c>
      <c r="AB2027" t="s">
        <v>86</v>
      </c>
      <c r="AC2027" t="str">
        <f t="shared" si="37"/>
        <v>A2-15SO-D7</v>
      </c>
      <c r="AF2027" t="s">
        <v>376</v>
      </c>
    </row>
    <row r="2028" spans="1:32" x14ac:dyDescent="0.25">
      <c r="A2028">
        <v>8</v>
      </c>
      <c r="C2028" t="s">
        <v>58</v>
      </c>
      <c r="G2028" s="1" t="s">
        <v>675</v>
      </c>
      <c r="I2028" s="1" t="s">
        <v>76</v>
      </c>
      <c r="J2028">
        <v>15</v>
      </c>
      <c r="K2028" t="s">
        <v>60</v>
      </c>
      <c r="AB2028" t="s">
        <v>86</v>
      </c>
      <c r="AC2028" t="str">
        <f t="shared" si="37"/>
        <v>A2-15SO-D8</v>
      </c>
      <c r="AF2028" t="s">
        <v>170</v>
      </c>
    </row>
    <row r="2029" spans="1:32" x14ac:dyDescent="0.25">
      <c r="A2029">
        <v>9</v>
      </c>
      <c r="C2029" t="s">
        <v>58</v>
      </c>
      <c r="G2029" s="1" t="s">
        <v>675</v>
      </c>
      <c r="I2029" s="1" t="s">
        <v>76</v>
      </c>
      <c r="J2029">
        <v>15</v>
      </c>
      <c r="K2029" t="s">
        <v>60</v>
      </c>
      <c r="AB2029" t="s">
        <v>86</v>
      </c>
      <c r="AC2029" t="str">
        <f t="shared" si="37"/>
        <v>A2-15SO-D9</v>
      </c>
      <c r="AF2029" t="s">
        <v>151</v>
      </c>
    </row>
    <row r="2030" spans="1:32" x14ac:dyDescent="0.25">
      <c r="A2030">
        <v>10</v>
      </c>
      <c r="C2030" t="s">
        <v>58</v>
      </c>
      <c r="G2030" s="1" t="s">
        <v>675</v>
      </c>
      <c r="I2030" s="1" t="s">
        <v>76</v>
      </c>
      <c r="J2030">
        <v>15</v>
      </c>
      <c r="K2030" t="s">
        <v>60</v>
      </c>
      <c r="AB2030" t="s">
        <v>86</v>
      </c>
      <c r="AC2030" t="str">
        <f t="shared" si="37"/>
        <v>A2-15SO-D10</v>
      </c>
      <c r="AF2030" t="s">
        <v>462</v>
      </c>
    </row>
    <row r="2031" spans="1:32" x14ac:dyDescent="0.25">
      <c r="A2031">
        <v>11</v>
      </c>
      <c r="C2031" t="s">
        <v>58</v>
      </c>
      <c r="G2031" s="1" t="s">
        <v>675</v>
      </c>
      <c r="I2031" s="1" t="s">
        <v>76</v>
      </c>
      <c r="J2031">
        <v>15</v>
      </c>
      <c r="K2031" t="s">
        <v>60</v>
      </c>
      <c r="AB2031" t="s">
        <v>86</v>
      </c>
      <c r="AC2031" t="str">
        <f t="shared" si="37"/>
        <v>A2-15SO-D11</v>
      </c>
      <c r="AF2031" t="s">
        <v>128</v>
      </c>
    </row>
    <row r="2032" spans="1:32" x14ac:dyDescent="0.25">
      <c r="A2032">
        <v>12</v>
      </c>
      <c r="C2032" t="s">
        <v>58</v>
      </c>
      <c r="G2032" s="1" t="s">
        <v>675</v>
      </c>
      <c r="I2032" s="1" t="s">
        <v>76</v>
      </c>
      <c r="J2032">
        <v>15</v>
      </c>
      <c r="K2032" t="s">
        <v>60</v>
      </c>
      <c r="AB2032" t="s">
        <v>86</v>
      </c>
      <c r="AC2032" t="str">
        <f t="shared" si="37"/>
        <v>A2-15SO-D12</v>
      </c>
      <c r="AF2032" t="s">
        <v>162</v>
      </c>
    </row>
    <row r="2033" spans="1:32" x14ac:dyDescent="0.25">
      <c r="A2033">
        <v>13</v>
      </c>
      <c r="C2033" t="s">
        <v>58</v>
      </c>
      <c r="G2033" s="1" t="s">
        <v>675</v>
      </c>
      <c r="I2033" s="1" t="s">
        <v>76</v>
      </c>
      <c r="J2033">
        <v>15</v>
      </c>
      <c r="K2033" t="s">
        <v>60</v>
      </c>
      <c r="AB2033" t="s">
        <v>86</v>
      </c>
      <c r="AC2033" t="str">
        <f t="shared" si="37"/>
        <v>A2-15SO-F1</v>
      </c>
      <c r="AF2033" t="s">
        <v>157</v>
      </c>
    </row>
    <row r="2034" spans="1:32" x14ac:dyDescent="0.25">
      <c r="A2034">
        <v>14</v>
      </c>
      <c r="C2034" t="s">
        <v>58</v>
      </c>
      <c r="G2034" s="1" t="s">
        <v>675</v>
      </c>
      <c r="I2034" s="1" t="s">
        <v>76</v>
      </c>
      <c r="J2034">
        <v>15</v>
      </c>
      <c r="K2034" t="s">
        <v>60</v>
      </c>
      <c r="AB2034" t="s">
        <v>86</v>
      </c>
      <c r="AC2034" t="str">
        <f t="shared" si="37"/>
        <v>A2-15SO-F2</v>
      </c>
      <c r="AF2034" t="s">
        <v>461</v>
      </c>
    </row>
    <row r="2035" spans="1:32" x14ac:dyDescent="0.25">
      <c r="A2035">
        <v>15</v>
      </c>
      <c r="C2035" t="s">
        <v>58</v>
      </c>
      <c r="G2035" s="1" t="s">
        <v>675</v>
      </c>
      <c r="I2035" s="1" t="s">
        <v>76</v>
      </c>
      <c r="J2035">
        <v>15</v>
      </c>
      <c r="K2035" t="s">
        <v>60</v>
      </c>
      <c r="AB2035" t="s">
        <v>86</v>
      </c>
      <c r="AC2035" t="str">
        <f t="shared" si="37"/>
        <v>A2-15SO-F3</v>
      </c>
      <c r="AF2035" t="s">
        <v>241</v>
      </c>
    </row>
    <row r="2036" spans="1:32" x14ac:dyDescent="0.25">
      <c r="A2036">
        <v>16</v>
      </c>
      <c r="C2036" t="s">
        <v>58</v>
      </c>
      <c r="G2036" s="1" t="s">
        <v>675</v>
      </c>
      <c r="I2036" s="1" t="s">
        <v>76</v>
      </c>
      <c r="J2036">
        <v>15</v>
      </c>
      <c r="K2036" t="s">
        <v>60</v>
      </c>
      <c r="AB2036" t="s">
        <v>86</v>
      </c>
      <c r="AC2036" t="str">
        <f t="shared" si="37"/>
        <v>A2-15SO-F4</v>
      </c>
      <c r="AF2036" t="s">
        <v>150</v>
      </c>
    </row>
    <row r="2037" spans="1:32" x14ac:dyDescent="0.25">
      <c r="A2037">
        <v>17</v>
      </c>
      <c r="C2037" t="s">
        <v>58</v>
      </c>
      <c r="G2037" s="1" t="s">
        <v>675</v>
      </c>
      <c r="I2037" s="1" t="s">
        <v>76</v>
      </c>
      <c r="J2037">
        <v>15</v>
      </c>
      <c r="K2037" t="s">
        <v>60</v>
      </c>
      <c r="AB2037" t="s">
        <v>86</v>
      </c>
      <c r="AC2037" t="str">
        <f t="shared" si="37"/>
        <v>A2-15SO-F5</v>
      </c>
      <c r="AF2037" t="s">
        <v>250</v>
      </c>
    </row>
    <row r="2038" spans="1:32" x14ac:dyDescent="0.25">
      <c r="A2038">
        <v>18</v>
      </c>
      <c r="C2038" t="s">
        <v>58</v>
      </c>
      <c r="G2038" s="1" t="s">
        <v>675</v>
      </c>
      <c r="I2038" s="1" t="s">
        <v>76</v>
      </c>
      <c r="J2038">
        <v>15</v>
      </c>
      <c r="K2038" t="s">
        <v>60</v>
      </c>
      <c r="AB2038" t="s">
        <v>86</v>
      </c>
      <c r="AC2038" t="str">
        <f t="shared" si="37"/>
        <v>A2-15SO-F6</v>
      </c>
      <c r="AF2038" t="s">
        <v>382</v>
      </c>
    </row>
    <row r="2039" spans="1:32" x14ac:dyDescent="0.25">
      <c r="A2039">
        <v>19</v>
      </c>
      <c r="C2039" t="s">
        <v>58</v>
      </c>
      <c r="G2039" s="1" t="s">
        <v>675</v>
      </c>
      <c r="I2039" s="1" t="s">
        <v>76</v>
      </c>
      <c r="J2039">
        <v>15</v>
      </c>
      <c r="K2039" t="s">
        <v>60</v>
      </c>
      <c r="AB2039" t="s">
        <v>86</v>
      </c>
      <c r="AC2039" t="str">
        <f t="shared" si="37"/>
        <v>A2-15SO-F7</v>
      </c>
      <c r="AF2039" t="s">
        <v>171</v>
      </c>
    </row>
    <row r="2040" spans="1:32" x14ac:dyDescent="0.25">
      <c r="A2040">
        <v>20</v>
      </c>
      <c r="C2040" t="s">
        <v>58</v>
      </c>
      <c r="G2040" s="1" t="s">
        <v>675</v>
      </c>
      <c r="I2040" s="1" t="s">
        <v>76</v>
      </c>
      <c r="J2040">
        <v>15</v>
      </c>
      <c r="K2040" t="s">
        <v>60</v>
      </c>
      <c r="AB2040" t="s">
        <v>86</v>
      </c>
      <c r="AC2040" t="str">
        <f t="shared" si="37"/>
        <v>A2-15SO-F8</v>
      </c>
      <c r="AF2040" t="s">
        <v>134</v>
      </c>
    </row>
    <row r="2041" spans="1:32" x14ac:dyDescent="0.25">
      <c r="A2041">
        <v>21</v>
      </c>
      <c r="C2041" t="s">
        <v>58</v>
      </c>
      <c r="G2041" s="1" t="s">
        <v>675</v>
      </c>
      <c r="I2041" s="1" t="s">
        <v>76</v>
      </c>
      <c r="J2041">
        <v>15</v>
      </c>
      <c r="K2041" t="s">
        <v>60</v>
      </c>
      <c r="AB2041" t="s">
        <v>86</v>
      </c>
      <c r="AC2041" t="str">
        <f t="shared" si="37"/>
        <v>A2-15SO-F9</v>
      </c>
      <c r="AF2041" t="s">
        <v>240</v>
      </c>
    </row>
    <row r="2042" spans="1:32" x14ac:dyDescent="0.25">
      <c r="A2042">
        <v>22</v>
      </c>
      <c r="C2042" t="s">
        <v>58</v>
      </c>
      <c r="G2042" s="1" t="s">
        <v>675</v>
      </c>
      <c r="I2042" s="1" t="s">
        <v>76</v>
      </c>
      <c r="J2042">
        <v>15</v>
      </c>
      <c r="K2042" t="s">
        <v>60</v>
      </c>
      <c r="AB2042" t="s">
        <v>86</v>
      </c>
      <c r="AC2042" t="str">
        <f t="shared" si="37"/>
        <v>A2-15SO-F10</v>
      </c>
      <c r="AF2042" t="s">
        <v>380</v>
      </c>
    </row>
    <row r="2043" spans="1:32" x14ac:dyDescent="0.25">
      <c r="A2043">
        <v>23</v>
      </c>
      <c r="C2043" t="s">
        <v>58</v>
      </c>
      <c r="G2043" s="1" t="s">
        <v>675</v>
      </c>
      <c r="I2043" s="1" t="s">
        <v>76</v>
      </c>
      <c r="J2043">
        <v>15</v>
      </c>
      <c r="K2043" t="s">
        <v>60</v>
      </c>
      <c r="AB2043" t="s">
        <v>86</v>
      </c>
      <c r="AC2043" t="str">
        <f t="shared" si="37"/>
        <v>A2-15SO-F11</v>
      </c>
      <c r="AF2043" t="s">
        <v>158</v>
      </c>
    </row>
    <row r="2044" spans="1:32" x14ac:dyDescent="0.25">
      <c r="A2044">
        <v>24</v>
      </c>
      <c r="C2044" t="s">
        <v>58</v>
      </c>
      <c r="G2044" s="1" t="s">
        <v>675</v>
      </c>
      <c r="I2044" s="1" t="s">
        <v>76</v>
      </c>
      <c r="J2044">
        <v>15</v>
      </c>
      <c r="K2044" t="s">
        <v>60</v>
      </c>
      <c r="AB2044" t="s">
        <v>86</v>
      </c>
      <c r="AC2044" t="str">
        <f t="shared" si="37"/>
        <v>A2-15SO-F12</v>
      </c>
      <c r="AF2044" t="s">
        <v>121</v>
      </c>
    </row>
    <row r="2045" spans="1:32" x14ac:dyDescent="0.25">
      <c r="A2045">
        <v>25</v>
      </c>
      <c r="C2045" t="s">
        <v>58</v>
      </c>
      <c r="G2045" s="1" t="s">
        <v>675</v>
      </c>
      <c r="I2045" s="1" t="s">
        <v>76</v>
      </c>
      <c r="J2045">
        <v>15</v>
      </c>
      <c r="K2045" t="s">
        <v>60</v>
      </c>
      <c r="AB2045" t="s">
        <v>86</v>
      </c>
      <c r="AC2045" t="str">
        <f t="shared" si="37"/>
        <v>A2-15SO-G1</v>
      </c>
      <c r="AF2045" t="s">
        <v>381</v>
      </c>
    </row>
    <row r="2046" spans="1:32" x14ac:dyDescent="0.25">
      <c r="A2046">
        <v>26</v>
      </c>
      <c r="C2046" t="s">
        <v>58</v>
      </c>
      <c r="G2046" s="1" t="s">
        <v>675</v>
      </c>
      <c r="I2046" s="1" t="s">
        <v>76</v>
      </c>
      <c r="J2046">
        <v>15</v>
      </c>
      <c r="K2046" t="s">
        <v>60</v>
      </c>
      <c r="AB2046" t="s">
        <v>86</v>
      </c>
      <c r="AC2046" t="str">
        <f t="shared" si="37"/>
        <v>A2-15SO-G2</v>
      </c>
      <c r="AF2046" t="s">
        <v>127</v>
      </c>
    </row>
    <row r="2047" spans="1:32" x14ac:dyDescent="0.25">
      <c r="A2047">
        <v>27</v>
      </c>
      <c r="C2047" t="s">
        <v>58</v>
      </c>
      <c r="G2047" s="1" t="s">
        <v>675</v>
      </c>
      <c r="I2047" s="1" t="s">
        <v>76</v>
      </c>
      <c r="J2047">
        <v>15</v>
      </c>
      <c r="K2047" t="s">
        <v>60</v>
      </c>
      <c r="AB2047" t="s">
        <v>86</v>
      </c>
      <c r="AC2047" t="str">
        <f t="shared" si="37"/>
        <v>A2-15SO-G3</v>
      </c>
      <c r="AF2047" t="s">
        <v>139</v>
      </c>
    </row>
    <row r="2048" spans="1:32" x14ac:dyDescent="0.25">
      <c r="A2048">
        <v>28</v>
      </c>
      <c r="C2048" t="s">
        <v>58</v>
      </c>
      <c r="G2048" s="1" t="s">
        <v>675</v>
      </c>
      <c r="I2048" s="1" t="s">
        <v>76</v>
      </c>
      <c r="J2048">
        <v>15</v>
      </c>
      <c r="K2048" t="s">
        <v>60</v>
      </c>
      <c r="AB2048" t="s">
        <v>86</v>
      </c>
      <c r="AC2048" t="str">
        <f t="shared" si="37"/>
        <v>A2-15SO-G4</v>
      </c>
      <c r="AF2048" t="s">
        <v>243</v>
      </c>
    </row>
    <row r="2049" spans="1:32" x14ac:dyDescent="0.25">
      <c r="A2049">
        <v>29</v>
      </c>
      <c r="C2049" t="s">
        <v>58</v>
      </c>
      <c r="G2049" s="1" t="s">
        <v>675</v>
      </c>
      <c r="I2049" s="1" t="s">
        <v>76</v>
      </c>
      <c r="J2049">
        <v>15</v>
      </c>
      <c r="K2049" t="s">
        <v>60</v>
      </c>
      <c r="AB2049" t="s">
        <v>86</v>
      </c>
      <c r="AC2049" t="str">
        <f t="shared" si="37"/>
        <v>A2-15SO-G5</v>
      </c>
      <c r="AF2049" t="s">
        <v>428</v>
      </c>
    </row>
    <row r="2050" spans="1:32" x14ac:dyDescent="0.25">
      <c r="A2050">
        <v>30</v>
      </c>
      <c r="C2050" t="s">
        <v>58</v>
      </c>
      <c r="G2050" s="1" t="s">
        <v>675</v>
      </c>
      <c r="I2050" s="1" t="s">
        <v>76</v>
      </c>
      <c r="J2050">
        <v>15</v>
      </c>
      <c r="K2050" t="s">
        <v>60</v>
      </c>
      <c r="AB2050" t="s">
        <v>86</v>
      </c>
      <c r="AC2050" t="str">
        <f t="shared" si="37"/>
        <v>A2-15SO-G6</v>
      </c>
      <c r="AF2050" t="s">
        <v>235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M90"/>
  <sheetViews>
    <sheetView topLeftCell="A68" workbookViewId="0">
      <selection activeCell="G89" sqref="G89"/>
    </sheetView>
  </sheetViews>
  <sheetFormatPr defaultColWidth="8.875" defaultRowHeight="15.75" x14ac:dyDescent="0.25"/>
  <cols>
    <col min="2" max="2" width="11.625" bestFit="1" customWidth="1"/>
    <col min="3" max="3" width="10.5" bestFit="1" customWidth="1"/>
    <col min="4" max="4" width="13.625" style="1" bestFit="1" customWidth="1"/>
    <col min="5" max="5" width="10.125" style="1" bestFit="1" customWidth="1"/>
    <col min="6" max="6" width="10.875" style="1" bestFit="1" customWidth="1"/>
    <col min="7" max="7" width="9.875" bestFit="1" customWidth="1"/>
    <col min="8" max="8" width="19.875" bestFit="1" customWidth="1"/>
    <col min="9" max="9" width="22.125" bestFit="1" customWidth="1"/>
    <col min="10" max="10" width="17.625" customWidth="1"/>
    <col min="12" max="12" width="15.375" bestFit="1" customWidth="1"/>
  </cols>
  <sheetData>
    <row r="1" spans="1:12" x14ac:dyDescent="0.25">
      <c r="A1" t="s">
        <v>44</v>
      </c>
      <c r="B1" t="s">
        <v>224</v>
      </c>
      <c r="C1" t="s">
        <v>10</v>
      </c>
      <c r="D1" s="1" t="s">
        <v>222</v>
      </c>
      <c r="E1" s="1" t="s">
        <v>221</v>
      </c>
      <c r="F1" s="1" t="s">
        <v>223</v>
      </c>
      <c r="G1" t="s">
        <v>537</v>
      </c>
      <c r="H1" s="1" t="s">
        <v>706</v>
      </c>
      <c r="I1" s="1" t="s">
        <v>705</v>
      </c>
      <c r="J1" t="s">
        <v>225</v>
      </c>
      <c r="K1" s="1" t="s">
        <v>227</v>
      </c>
      <c r="L1" s="1" t="s">
        <v>682</v>
      </c>
    </row>
    <row r="2" spans="1:12" x14ac:dyDescent="0.25">
      <c r="A2" t="s">
        <v>57</v>
      </c>
      <c r="B2" t="s">
        <v>58</v>
      </c>
      <c r="C2" t="s">
        <v>60</v>
      </c>
      <c r="D2" s="1" t="s">
        <v>87</v>
      </c>
      <c r="E2" s="1" t="s">
        <v>204</v>
      </c>
      <c r="F2" s="1" t="s">
        <v>226</v>
      </c>
      <c r="G2">
        <v>123</v>
      </c>
      <c r="J2">
        <v>45</v>
      </c>
      <c r="K2">
        <f t="shared" ref="K2:K28" si="0">SUM(G2:J2)</f>
        <v>168</v>
      </c>
    </row>
    <row r="3" spans="1:12" x14ac:dyDescent="0.25">
      <c r="A3" t="s">
        <v>57</v>
      </c>
      <c r="B3" t="s">
        <v>59</v>
      </c>
      <c r="C3" t="s">
        <v>60</v>
      </c>
      <c r="D3" s="1" t="s">
        <v>87</v>
      </c>
      <c r="E3" s="1" t="s">
        <v>204</v>
      </c>
      <c r="F3" s="1" t="s">
        <v>226</v>
      </c>
      <c r="G3">
        <v>64</v>
      </c>
      <c r="J3">
        <v>45</v>
      </c>
      <c r="K3">
        <f t="shared" si="0"/>
        <v>109</v>
      </c>
    </row>
    <row r="4" spans="1:12" x14ac:dyDescent="0.25">
      <c r="A4" t="s">
        <v>57</v>
      </c>
      <c r="B4" t="s">
        <v>58</v>
      </c>
      <c r="C4" t="s">
        <v>60</v>
      </c>
      <c r="D4" s="1" t="s">
        <v>87</v>
      </c>
      <c r="E4">
        <v>7</v>
      </c>
      <c r="F4" s="9">
        <v>43334</v>
      </c>
      <c r="G4">
        <v>208</v>
      </c>
      <c r="J4">
        <v>45</v>
      </c>
      <c r="K4">
        <f t="shared" si="0"/>
        <v>253</v>
      </c>
    </row>
    <row r="5" spans="1:12" x14ac:dyDescent="0.25">
      <c r="A5" t="s">
        <v>57</v>
      </c>
      <c r="B5" t="s">
        <v>59</v>
      </c>
      <c r="C5" t="s">
        <v>60</v>
      </c>
      <c r="D5" s="1" t="s">
        <v>87</v>
      </c>
      <c r="E5">
        <v>7</v>
      </c>
      <c r="F5" s="9">
        <v>43334</v>
      </c>
      <c r="G5">
        <v>69</v>
      </c>
      <c r="J5">
        <v>45</v>
      </c>
      <c r="K5">
        <f t="shared" si="0"/>
        <v>114</v>
      </c>
    </row>
    <row r="6" spans="1:12" x14ac:dyDescent="0.25">
      <c r="A6" s="10" t="s">
        <v>57</v>
      </c>
      <c r="B6" s="10" t="s">
        <v>58</v>
      </c>
      <c r="C6" s="10" t="s">
        <v>60</v>
      </c>
      <c r="D6" s="1" t="s">
        <v>87</v>
      </c>
      <c r="E6" s="10">
        <v>8</v>
      </c>
      <c r="F6" s="11">
        <v>43335</v>
      </c>
      <c r="G6">
        <v>200</v>
      </c>
      <c r="J6">
        <v>45</v>
      </c>
      <c r="K6">
        <f t="shared" si="0"/>
        <v>245</v>
      </c>
    </row>
    <row r="7" spans="1:12" x14ac:dyDescent="0.25">
      <c r="A7" s="10" t="s">
        <v>57</v>
      </c>
      <c r="B7" s="10" t="s">
        <v>59</v>
      </c>
      <c r="C7" s="10" t="s">
        <v>60</v>
      </c>
      <c r="D7" s="1" t="s">
        <v>87</v>
      </c>
      <c r="E7" s="10">
        <v>8</v>
      </c>
      <c r="F7" s="11">
        <v>43335</v>
      </c>
      <c r="G7">
        <v>78</v>
      </c>
      <c r="J7">
        <v>45</v>
      </c>
      <c r="K7">
        <f t="shared" si="0"/>
        <v>123</v>
      </c>
    </row>
    <row r="8" spans="1:12" x14ac:dyDescent="0.25">
      <c r="A8" t="s">
        <v>57</v>
      </c>
      <c r="B8" t="s">
        <v>58</v>
      </c>
      <c r="C8" t="s">
        <v>60</v>
      </c>
      <c r="D8" s="1" t="s">
        <v>87</v>
      </c>
      <c r="E8">
        <v>9</v>
      </c>
      <c r="F8" s="9">
        <v>43336</v>
      </c>
      <c r="G8">
        <v>207</v>
      </c>
      <c r="J8">
        <v>45</v>
      </c>
      <c r="K8">
        <f t="shared" si="0"/>
        <v>252</v>
      </c>
    </row>
    <row r="9" spans="1:12" x14ac:dyDescent="0.25">
      <c r="A9" t="s">
        <v>57</v>
      </c>
      <c r="B9" t="s">
        <v>59</v>
      </c>
      <c r="C9" t="s">
        <v>60</v>
      </c>
      <c r="D9" s="1" t="s">
        <v>87</v>
      </c>
      <c r="E9">
        <v>9</v>
      </c>
      <c r="F9" s="9">
        <v>43336</v>
      </c>
      <c r="G9">
        <v>76</v>
      </c>
      <c r="J9">
        <v>45</v>
      </c>
      <c r="K9">
        <f t="shared" si="0"/>
        <v>121</v>
      </c>
    </row>
    <row r="10" spans="1:12" x14ac:dyDescent="0.25">
      <c r="A10" s="10" t="s">
        <v>57</v>
      </c>
      <c r="B10" s="10" t="s">
        <v>58</v>
      </c>
      <c r="C10" s="10" t="s">
        <v>60</v>
      </c>
      <c r="D10" s="1" t="s">
        <v>87</v>
      </c>
      <c r="E10" s="10">
        <v>10</v>
      </c>
      <c r="F10" s="11">
        <v>43337</v>
      </c>
      <c r="G10">
        <v>200</v>
      </c>
      <c r="J10">
        <v>45</v>
      </c>
      <c r="K10">
        <f t="shared" si="0"/>
        <v>245</v>
      </c>
    </row>
    <row r="11" spans="1:12" x14ac:dyDescent="0.25">
      <c r="A11" s="10" t="s">
        <v>57</v>
      </c>
      <c r="B11" s="10" t="s">
        <v>58</v>
      </c>
      <c r="C11" s="10" t="s">
        <v>60</v>
      </c>
      <c r="D11" s="1" t="s">
        <v>87</v>
      </c>
      <c r="E11" s="10">
        <v>10</v>
      </c>
      <c r="F11" s="11">
        <v>43337</v>
      </c>
      <c r="G11">
        <v>0</v>
      </c>
      <c r="J11">
        <v>45</v>
      </c>
      <c r="K11">
        <f t="shared" si="0"/>
        <v>45</v>
      </c>
    </row>
    <row r="12" spans="1:12" x14ac:dyDescent="0.25">
      <c r="A12" s="10" t="s">
        <v>57</v>
      </c>
      <c r="B12" s="10" t="s">
        <v>59</v>
      </c>
      <c r="C12" s="10" t="s">
        <v>60</v>
      </c>
      <c r="D12" s="1" t="s">
        <v>87</v>
      </c>
      <c r="E12" s="10">
        <v>10</v>
      </c>
      <c r="F12" s="11">
        <v>43337</v>
      </c>
      <c r="G12">
        <v>60</v>
      </c>
      <c r="J12">
        <v>45</v>
      </c>
      <c r="K12">
        <f t="shared" si="0"/>
        <v>105</v>
      </c>
    </row>
    <row r="13" spans="1:12" x14ac:dyDescent="0.25">
      <c r="A13" s="15" t="s">
        <v>57</v>
      </c>
      <c r="B13" s="15" t="s">
        <v>58</v>
      </c>
      <c r="C13" s="15" t="s">
        <v>60</v>
      </c>
      <c r="D13" s="16" t="s">
        <v>87</v>
      </c>
      <c r="E13" s="15">
        <v>11</v>
      </c>
      <c r="F13" s="17">
        <v>43338</v>
      </c>
      <c r="G13">
        <v>194</v>
      </c>
      <c r="H13">
        <v>60</v>
      </c>
      <c r="J13">
        <v>45</v>
      </c>
      <c r="K13">
        <f t="shared" si="0"/>
        <v>299</v>
      </c>
    </row>
    <row r="14" spans="1:12" x14ac:dyDescent="0.25">
      <c r="A14" s="15" t="s">
        <v>57</v>
      </c>
      <c r="B14" s="15" t="s">
        <v>59</v>
      </c>
      <c r="C14" s="15" t="s">
        <v>60</v>
      </c>
      <c r="D14" s="16" t="s">
        <v>87</v>
      </c>
      <c r="E14" s="15">
        <v>11</v>
      </c>
      <c r="F14" s="17">
        <v>43338</v>
      </c>
      <c r="G14">
        <v>64</v>
      </c>
      <c r="J14">
        <v>45</v>
      </c>
      <c r="K14">
        <f t="shared" si="0"/>
        <v>109</v>
      </c>
    </row>
    <row r="15" spans="1:12" x14ac:dyDescent="0.25">
      <c r="A15" s="10" t="s">
        <v>57</v>
      </c>
      <c r="B15" s="10" t="s">
        <v>58</v>
      </c>
      <c r="C15" s="10" t="s">
        <v>60</v>
      </c>
      <c r="D15" s="1" t="s">
        <v>87</v>
      </c>
      <c r="E15" s="10">
        <v>12</v>
      </c>
      <c r="F15" s="11">
        <v>43339</v>
      </c>
      <c r="G15">
        <v>150</v>
      </c>
      <c r="H15">
        <v>60</v>
      </c>
      <c r="J15">
        <v>65</v>
      </c>
      <c r="K15">
        <f t="shared" si="0"/>
        <v>275</v>
      </c>
    </row>
    <row r="16" spans="1:12" x14ac:dyDescent="0.25">
      <c r="A16" s="10" t="s">
        <v>57</v>
      </c>
      <c r="B16" s="10" t="s">
        <v>59</v>
      </c>
      <c r="C16" s="10" t="s">
        <v>60</v>
      </c>
      <c r="D16" s="1" t="s">
        <v>87</v>
      </c>
      <c r="E16" s="10">
        <v>12</v>
      </c>
      <c r="F16" s="11">
        <v>43339</v>
      </c>
      <c r="G16">
        <v>57</v>
      </c>
      <c r="J16">
        <v>65</v>
      </c>
      <c r="K16">
        <f t="shared" si="0"/>
        <v>122</v>
      </c>
    </row>
    <row r="17" spans="1:12" x14ac:dyDescent="0.25">
      <c r="A17" t="s">
        <v>57</v>
      </c>
      <c r="B17" t="s">
        <v>58</v>
      </c>
      <c r="C17" t="s">
        <v>60</v>
      </c>
      <c r="D17" s="1" t="s">
        <v>87</v>
      </c>
      <c r="E17">
        <v>13</v>
      </c>
      <c r="F17" s="9">
        <v>43340</v>
      </c>
      <c r="G17">
        <v>150</v>
      </c>
      <c r="H17">
        <v>60</v>
      </c>
      <c r="K17">
        <f t="shared" si="0"/>
        <v>210</v>
      </c>
    </row>
    <row r="18" spans="1:12" x14ac:dyDescent="0.25">
      <c r="A18" t="s">
        <v>57</v>
      </c>
      <c r="B18" t="s">
        <v>59</v>
      </c>
      <c r="C18" t="s">
        <v>60</v>
      </c>
      <c r="D18" s="1" t="s">
        <v>87</v>
      </c>
      <c r="E18">
        <v>13</v>
      </c>
      <c r="F18" s="9">
        <v>43340</v>
      </c>
      <c r="G18">
        <v>67</v>
      </c>
      <c r="K18">
        <f t="shared" si="0"/>
        <v>67</v>
      </c>
    </row>
    <row r="19" spans="1:12" x14ac:dyDescent="0.25">
      <c r="A19" s="10" t="s">
        <v>57</v>
      </c>
      <c r="B19" s="10" t="s">
        <v>58</v>
      </c>
      <c r="C19" s="10" t="s">
        <v>60</v>
      </c>
      <c r="D19" s="1" t="s">
        <v>87</v>
      </c>
      <c r="E19" s="10">
        <v>14</v>
      </c>
      <c r="F19" s="11">
        <v>43341</v>
      </c>
      <c r="G19">
        <v>204</v>
      </c>
      <c r="H19">
        <v>60</v>
      </c>
      <c r="J19">
        <v>45</v>
      </c>
      <c r="K19">
        <f t="shared" si="0"/>
        <v>309</v>
      </c>
    </row>
    <row r="20" spans="1:12" x14ac:dyDescent="0.25">
      <c r="A20" s="10" t="s">
        <v>57</v>
      </c>
      <c r="B20" s="10" t="s">
        <v>59</v>
      </c>
      <c r="C20" s="10" t="s">
        <v>60</v>
      </c>
      <c r="D20" s="1" t="s">
        <v>87</v>
      </c>
      <c r="E20" s="10">
        <v>14</v>
      </c>
      <c r="F20" s="11">
        <v>43341</v>
      </c>
      <c r="G20">
        <v>57</v>
      </c>
      <c r="J20">
        <v>45</v>
      </c>
      <c r="K20">
        <f t="shared" si="0"/>
        <v>102</v>
      </c>
    </row>
    <row r="21" spans="1:12" x14ac:dyDescent="0.25">
      <c r="A21" t="s">
        <v>57</v>
      </c>
      <c r="B21" t="s">
        <v>58</v>
      </c>
      <c r="C21" t="s">
        <v>60</v>
      </c>
      <c r="D21" s="1" t="s">
        <v>87</v>
      </c>
      <c r="E21">
        <v>15</v>
      </c>
      <c r="F21" s="9">
        <v>43342</v>
      </c>
      <c r="G21">
        <v>185</v>
      </c>
      <c r="H21">
        <v>60</v>
      </c>
      <c r="J21">
        <v>45</v>
      </c>
      <c r="K21">
        <f t="shared" si="0"/>
        <v>290</v>
      </c>
    </row>
    <row r="22" spans="1:12" x14ac:dyDescent="0.25">
      <c r="A22" t="s">
        <v>57</v>
      </c>
      <c r="B22" t="s">
        <v>59</v>
      </c>
      <c r="C22" t="s">
        <v>60</v>
      </c>
      <c r="D22" s="1" t="s">
        <v>87</v>
      </c>
      <c r="E22">
        <v>15</v>
      </c>
      <c r="F22" s="9">
        <v>43342</v>
      </c>
      <c r="G22">
        <v>45</v>
      </c>
      <c r="J22">
        <v>45</v>
      </c>
      <c r="K22">
        <f t="shared" si="0"/>
        <v>90</v>
      </c>
    </row>
    <row r="23" spans="1:12" x14ac:dyDescent="0.25">
      <c r="A23" s="10" t="s">
        <v>57</v>
      </c>
      <c r="B23" s="10" t="s">
        <v>58</v>
      </c>
      <c r="C23" s="10" t="s">
        <v>60</v>
      </c>
      <c r="D23" s="1" t="s">
        <v>87</v>
      </c>
      <c r="E23" s="10">
        <v>16</v>
      </c>
      <c r="F23" s="11">
        <v>43343</v>
      </c>
      <c r="H23">
        <v>34</v>
      </c>
      <c r="K23">
        <f t="shared" si="0"/>
        <v>34</v>
      </c>
    </row>
    <row r="24" spans="1:12" x14ac:dyDescent="0.25">
      <c r="A24" s="10" t="s">
        <v>57</v>
      </c>
      <c r="B24" s="10" t="s">
        <v>59</v>
      </c>
      <c r="C24" s="10" t="s">
        <v>60</v>
      </c>
      <c r="D24" s="1" t="s">
        <v>87</v>
      </c>
      <c r="E24" s="10">
        <v>16</v>
      </c>
      <c r="F24" s="11">
        <v>43343</v>
      </c>
      <c r="H24">
        <v>32</v>
      </c>
      <c r="K24">
        <f t="shared" si="0"/>
        <v>32</v>
      </c>
    </row>
    <row r="25" spans="1:12" x14ac:dyDescent="0.25">
      <c r="A25" s="61" t="s">
        <v>57</v>
      </c>
      <c r="B25" s="41" t="s">
        <v>58</v>
      </c>
      <c r="C25" s="62" t="s">
        <v>60</v>
      </c>
      <c r="D25" s="41" t="s">
        <v>87</v>
      </c>
      <c r="E25" s="41" t="s">
        <v>184</v>
      </c>
      <c r="F25" s="41" t="s">
        <v>63</v>
      </c>
      <c r="G25">
        <v>102</v>
      </c>
      <c r="J25">
        <v>64</v>
      </c>
      <c r="K25">
        <f t="shared" si="0"/>
        <v>166</v>
      </c>
    </row>
    <row r="26" spans="1:12" x14ac:dyDescent="0.25">
      <c r="A26" s="61" t="s">
        <v>57</v>
      </c>
      <c r="B26" s="41" t="s">
        <v>59</v>
      </c>
      <c r="C26" s="62" t="s">
        <v>60</v>
      </c>
      <c r="D26" s="41" t="s">
        <v>87</v>
      </c>
      <c r="E26" s="41" t="s">
        <v>184</v>
      </c>
      <c r="F26" s="41" t="s">
        <v>63</v>
      </c>
      <c r="J26">
        <v>26</v>
      </c>
      <c r="K26">
        <f t="shared" si="0"/>
        <v>26</v>
      </c>
    </row>
    <row r="27" spans="1:12" x14ac:dyDescent="0.25">
      <c r="A27" s="61" t="s">
        <v>57</v>
      </c>
      <c r="B27" s="41" t="s">
        <v>58</v>
      </c>
      <c r="C27" s="62" t="s">
        <v>60</v>
      </c>
      <c r="D27" s="41" t="s">
        <v>187</v>
      </c>
      <c r="E27" s="41" t="s">
        <v>180</v>
      </c>
      <c r="F27" s="41" t="s">
        <v>63</v>
      </c>
      <c r="H27">
        <v>30</v>
      </c>
      <c r="K27">
        <f t="shared" si="0"/>
        <v>30</v>
      </c>
    </row>
    <row r="28" spans="1:12" x14ac:dyDescent="0.25">
      <c r="A28" s="61" t="s">
        <v>194</v>
      </c>
      <c r="B28" s="41" t="s">
        <v>680</v>
      </c>
      <c r="C28" s="41" t="s">
        <v>60</v>
      </c>
      <c r="D28" s="41" t="s">
        <v>187</v>
      </c>
      <c r="E28" s="41" t="s">
        <v>180</v>
      </c>
      <c r="F28" s="41" t="s">
        <v>63</v>
      </c>
      <c r="H28">
        <v>2</v>
      </c>
      <c r="K28">
        <f t="shared" si="0"/>
        <v>2</v>
      </c>
    </row>
    <row r="29" spans="1:12" x14ac:dyDescent="0.25">
      <c r="A29" s="61" t="s">
        <v>194</v>
      </c>
      <c r="B29" s="41" t="s">
        <v>681</v>
      </c>
      <c r="C29" s="41" t="s">
        <v>58</v>
      </c>
      <c r="D29" s="41" t="s">
        <v>187</v>
      </c>
      <c r="E29" s="41" t="s">
        <v>180</v>
      </c>
      <c r="F29" s="41" t="s">
        <v>63</v>
      </c>
      <c r="L29">
        <v>3</v>
      </c>
    </row>
    <row r="30" spans="1:12" x14ac:dyDescent="0.25">
      <c r="A30" s="61" t="s">
        <v>57</v>
      </c>
      <c r="B30" s="41" t="s">
        <v>201</v>
      </c>
      <c r="C30" s="62" t="s">
        <v>60</v>
      </c>
      <c r="D30" s="41" t="s">
        <v>187</v>
      </c>
      <c r="E30" s="41"/>
      <c r="F30" s="41" t="s">
        <v>64</v>
      </c>
      <c r="H30">
        <v>46</v>
      </c>
    </row>
    <row r="31" spans="1:12" x14ac:dyDescent="0.25">
      <c r="A31" s="61" t="s">
        <v>57</v>
      </c>
      <c r="B31" s="41" t="s">
        <v>59</v>
      </c>
      <c r="C31" s="62" t="s">
        <v>60</v>
      </c>
      <c r="D31" s="41" t="s">
        <v>87</v>
      </c>
      <c r="E31" s="41"/>
      <c r="F31" s="41" t="s">
        <v>64</v>
      </c>
      <c r="H31">
        <v>14</v>
      </c>
    </row>
    <row r="32" spans="1:12" x14ac:dyDescent="0.25">
      <c r="A32" s="61" t="s">
        <v>194</v>
      </c>
      <c r="B32" s="41" t="s">
        <v>680</v>
      </c>
      <c r="C32" s="41" t="s">
        <v>60</v>
      </c>
      <c r="D32" s="41" t="s">
        <v>187</v>
      </c>
      <c r="E32" s="41"/>
      <c r="F32" s="41" t="s">
        <v>64</v>
      </c>
      <c r="H32">
        <v>8</v>
      </c>
    </row>
    <row r="33" spans="1:12" x14ac:dyDescent="0.25">
      <c r="A33" s="61" t="s">
        <v>57</v>
      </c>
      <c r="B33" s="41" t="s">
        <v>683</v>
      </c>
      <c r="C33" s="41" t="s">
        <v>60</v>
      </c>
      <c r="D33" s="41" t="s">
        <v>187</v>
      </c>
      <c r="F33" s="41" t="s">
        <v>64</v>
      </c>
      <c r="H33">
        <v>4</v>
      </c>
    </row>
    <row r="34" spans="1:12" x14ac:dyDescent="0.25">
      <c r="A34" s="61" t="s">
        <v>194</v>
      </c>
      <c r="B34" s="41" t="s">
        <v>201</v>
      </c>
      <c r="C34" s="41" t="s">
        <v>681</v>
      </c>
      <c r="D34" s="41" t="s">
        <v>187</v>
      </c>
      <c r="E34" s="41"/>
      <c r="F34" s="41" t="s">
        <v>64</v>
      </c>
      <c r="H34">
        <v>1</v>
      </c>
      <c r="L34">
        <v>7</v>
      </c>
    </row>
    <row r="35" spans="1:12" x14ac:dyDescent="0.25">
      <c r="A35" s="61" t="s">
        <v>57</v>
      </c>
      <c r="B35" s="41" t="s">
        <v>58</v>
      </c>
      <c r="C35" s="62" t="s">
        <v>60</v>
      </c>
      <c r="D35" s="41" t="s">
        <v>187</v>
      </c>
      <c r="E35" s="41"/>
      <c r="F35" s="41" t="s">
        <v>65</v>
      </c>
      <c r="I35">
        <v>29</v>
      </c>
    </row>
    <row r="36" spans="1:12" x14ac:dyDescent="0.25">
      <c r="A36" s="61" t="s">
        <v>57</v>
      </c>
      <c r="B36" s="41" t="s">
        <v>59</v>
      </c>
      <c r="C36" s="62" t="s">
        <v>60</v>
      </c>
      <c r="D36" s="41" t="s">
        <v>187</v>
      </c>
      <c r="E36" s="41"/>
      <c r="F36" s="41" t="s">
        <v>65</v>
      </c>
      <c r="I36">
        <v>16</v>
      </c>
    </row>
    <row r="37" spans="1:12" x14ac:dyDescent="0.25">
      <c r="A37" s="61" t="s">
        <v>194</v>
      </c>
      <c r="B37" s="41" t="s">
        <v>680</v>
      </c>
      <c r="C37" s="41" t="s">
        <v>60</v>
      </c>
      <c r="D37" s="41" t="s">
        <v>187</v>
      </c>
      <c r="E37" s="41"/>
      <c r="F37" s="41" t="s">
        <v>65</v>
      </c>
      <c r="H37">
        <v>34</v>
      </c>
    </row>
    <row r="38" spans="1:12" x14ac:dyDescent="0.25">
      <c r="A38" s="61" t="s">
        <v>57</v>
      </c>
      <c r="B38" s="41" t="s">
        <v>683</v>
      </c>
      <c r="C38" s="41" t="s">
        <v>60</v>
      </c>
      <c r="D38" s="41" t="s">
        <v>187</v>
      </c>
      <c r="F38" s="41" t="s">
        <v>65</v>
      </c>
      <c r="I38">
        <v>1</v>
      </c>
    </row>
    <row r="39" spans="1:12" x14ac:dyDescent="0.25">
      <c r="A39" s="61" t="s">
        <v>57</v>
      </c>
      <c r="B39" s="41" t="s">
        <v>704</v>
      </c>
      <c r="C39" s="41" t="s">
        <v>60</v>
      </c>
      <c r="D39" s="41" t="s">
        <v>187</v>
      </c>
      <c r="F39" s="41" t="s">
        <v>65</v>
      </c>
      <c r="I39">
        <v>2</v>
      </c>
    </row>
    <row r="40" spans="1:12" x14ac:dyDescent="0.25">
      <c r="A40" s="61" t="s">
        <v>194</v>
      </c>
      <c r="B40" s="41" t="s">
        <v>681</v>
      </c>
      <c r="C40" s="41" t="s">
        <v>60</v>
      </c>
      <c r="D40" s="41" t="s">
        <v>187</v>
      </c>
      <c r="E40" s="41"/>
      <c r="F40" s="41" t="s">
        <v>65</v>
      </c>
      <c r="L40">
        <v>1</v>
      </c>
    </row>
    <row r="41" spans="1:12" x14ac:dyDescent="0.25">
      <c r="A41" s="61" t="s">
        <v>57</v>
      </c>
      <c r="B41" s="41" t="s">
        <v>58</v>
      </c>
      <c r="C41" s="41" t="s">
        <v>60</v>
      </c>
      <c r="D41" s="41" t="s">
        <v>87</v>
      </c>
      <c r="F41" s="41" t="s">
        <v>66</v>
      </c>
      <c r="I41">
        <v>49</v>
      </c>
    </row>
    <row r="42" spans="1:12" x14ac:dyDescent="0.25">
      <c r="A42" s="61" t="s">
        <v>57</v>
      </c>
      <c r="B42" s="41" t="s">
        <v>707</v>
      </c>
      <c r="C42" s="41" t="s">
        <v>60</v>
      </c>
      <c r="D42" s="41" t="s">
        <v>187</v>
      </c>
      <c r="F42" s="41" t="s">
        <v>66</v>
      </c>
      <c r="H42">
        <v>28</v>
      </c>
    </row>
    <row r="43" spans="1:12" x14ac:dyDescent="0.25">
      <c r="A43" s="61" t="s">
        <v>57</v>
      </c>
      <c r="B43" s="41" t="s">
        <v>708</v>
      </c>
      <c r="C43" s="41" t="s">
        <v>60</v>
      </c>
      <c r="D43" s="41" t="s">
        <v>187</v>
      </c>
      <c r="F43" s="41" t="s">
        <v>66</v>
      </c>
      <c r="I43">
        <v>9</v>
      </c>
    </row>
    <row r="44" spans="1:12" x14ac:dyDescent="0.25">
      <c r="A44" s="61" t="s">
        <v>57</v>
      </c>
      <c r="B44" s="41" t="s">
        <v>59</v>
      </c>
      <c r="C44" s="41" t="s">
        <v>60</v>
      </c>
      <c r="D44" s="41" t="s">
        <v>87</v>
      </c>
      <c r="F44" s="41" t="s">
        <v>66</v>
      </c>
      <c r="J44">
        <v>12</v>
      </c>
    </row>
    <row r="45" spans="1:12" x14ac:dyDescent="0.25">
      <c r="A45" s="61" t="s">
        <v>57</v>
      </c>
      <c r="B45" s="41" t="s">
        <v>683</v>
      </c>
      <c r="C45" s="41" t="s">
        <v>60</v>
      </c>
      <c r="D45" s="41" t="s">
        <v>187</v>
      </c>
      <c r="F45" s="41" t="s">
        <v>66</v>
      </c>
      <c r="J45">
        <v>3</v>
      </c>
    </row>
    <row r="46" spans="1:12" x14ac:dyDescent="0.25">
      <c r="A46" s="61" t="s">
        <v>194</v>
      </c>
      <c r="B46" s="41" t="s">
        <v>196</v>
      </c>
      <c r="C46" s="41" t="s">
        <v>60</v>
      </c>
      <c r="D46" s="41" t="s">
        <v>187</v>
      </c>
      <c r="F46" s="41" t="s">
        <v>66</v>
      </c>
      <c r="J46">
        <v>6</v>
      </c>
    </row>
    <row r="47" spans="1:12" x14ac:dyDescent="0.25">
      <c r="A47" s="61" t="s">
        <v>194</v>
      </c>
      <c r="B47" s="41" t="s">
        <v>709</v>
      </c>
      <c r="C47" s="41" t="s">
        <v>60</v>
      </c>
      <c r="D47" s="41" t="s">
        <v>187</v>
      </c>
      <c r="F47" s="41" t="s">
        <v>66</v>
      </c>
      <c r="J47">
        <v>7</v>
      </c>
    </row>
    <row r="48" spans="1:12" x14ac:dyDescent="0.25">
      <c r="A48" s="61" t="s">
        <v>194</v>
      </c>
      <c r="B48" s="41" t="s">
        <v>207</v>
      </c>
      <c r="C48" s="41" t="s">
        <v>60</v>
      </c>
      <c r="D48" s="41" t="s">
        <v>187</v>
      </c>
      <c r="F48" s="41" t="s">
        <v>66</v>
      </c>
      <c r="J48">
        <v>9</v>
      </c>
    </row>
    <row r="49" spans="1:12" x14ac:dyDescent="0.25">
      <c r="A49" s="61" t="s">
        <v>194</v>
      </c>
      <c r="B49" s="41" t="s">
        <v>201</v>
      </c>
      <c r="C49" t="s">
        <v>710</v>
      </c>
      <c r="D49" s="41" t="s">
        <v>187</v>
      </c>
      <c r="F49" s="41" t="s">
        <v>66</v>
      </c>
      <c r="L49">
        <v>2</v>
      </c>
    </row>
    <row r="50" spans="1:12" x14ac:dyDescent="0.25">
      <c r="A50" s="61" t="s">
        <v>57</v>
      </c>
      <c r="B50" s="41" t="s">
        <v>58</v>
      </c>
      <c r="C50" s="41" t="s">
        <v>60</v>
      </c>
      <c r="D50" s="41" t="s">
        <v>87</v>
      </c>
      <c r="F50" s="41" t="s">
        <v>67</v>
      </c>
      <c r="J50">
        <v>23</v>
      </c>
    </row>
    <row r="51" spans="1:12" x14ac:dyDescent="0.25">
      <c r="A51" s="61" t="s">
        <v>57</v>
      </c>
      <c r="B51" s="41" t="s">
        <v>58</v>
      </c>
      <c r="C51" s="41" t="s">
        <v>60</v>
      </c>
      <c r="D51" s="41" t="s">
        <v>187</v>
      </c>
      <c r="F51" s="41" t="s">
        <v>67</v>
      </c>
      <c r="I51">
        <v>105</v>
      </c>
    </row>
    <row r="52" spans="1:12" x14ac:dyDescent="0.25">
      <c r="A52" s="61" t="s">
        <v>57</v>
      </c>
      <c r="B52" s="41" t="s">
        <v>59</v>
      </c>
      <c r="C52" s="41" t="s">
        <v>60</v>
      </c>
      <c r="D52" s="41" t="s">
        <v>87</v>
      </c>
      <c r="F52" s="41" t="s">
        <v>67</v>
      </c>
      <c r="J52">
        <v>8</v>
      </c>
    </row>
    <row r="53" spans="1:12" x14ac:dyDescent="0.25">
      <c r="A53" s="61" t="s">
        <v>57</v>
      </c>
      <c r="B53" s="41" t="s">
        <v>59</v>
      </c>
      <c r="C53" s="41" t="s">
        <v>60</v>
      </c>
      <c r="D53" s="41" t="s">
        <v>187</v>
      </c>
      <c r="F53" s="41" t="s">
        <v>67</v>
      </c>
      <c r="J53">
        <v>7</v>
      </c>
    </row>
    <row r="54" spans="1:12" x14ac:dyDescent="0.25">
      <c r="A54" s="61" t="s">
        <v>194</v>
      </c>
      <c r="B54" s="41" t="s">
        <v>196</v>
      </c>
      <c r="C54" s="41" t="s">
        <v>60</v>
      </c>
      <c r="D54" s="41" t="s">
        <v>187</v>
      </c>
      <c r="F54" s="41" t="s">
        <v>67</v>
      </c>
      <c r="J54">
        <v>10</v>
      </c>
    </row>
    <row r="55" spans="1:12" x14ac:dyDescent="0.25">
      <c r="A55" s="61" t="s">
        <v>194</v>
      </c>
      <c r="B55" s="41" t="s">
        <v>709</v>
      </c>
      <c r="C55" s="41" t="s">
        <v>60</v>
      </c>
      <c r="D55" s="41" t="s">
        <v>187</v>
      </c>
      <c r="F55" s="41" t="s">
        <v>67</v>
      </c>
      <c r="J55">
        <v>14</v>
      </c>
    </row>
    <row r="56" spans="1:12" x14ac:dyDescent="0.25">
      <c r="A56" s="61" t="s">
        <v>194</v>
      </c>
      <c r="B56" s="41" t="s">
        <v>207</v>
      </c>
      <c r="C56" s="41" t="s">
        <v>60</v>
      </c>
      <c r="D56" s="41" t="s">
        <v>187</v>
      </c>
      <c r="F56" s="41" t="s">
        <v>67</v>
      </c>
      <c r="J56">
        <v>5</v>
      </c>
    </row>
    <row r="57" spans="1:12" x14ac:dyDescent="0.25">
      <c r="A57" s="61" t="s">
        <v>194</v>
      </c>
      <c r="B57" s="41" t="s">
        <v>201</v>
      </c>
      <c r="C57" t="s">
        <v>710</v>
      </c>
      <c r="D57" s="41" t="s">
        <v>187</v>
      </c>
      <c r="F57" s="41" t="s">
        <v>67</v>
      </c>
      <c r="L57">
        <v>4</v>
      </c>
    </row>
    <row r="58" spans="1:12" x14ac:dyDescent="0.25">
      <c r="A58" s="61" t="s">
        <v>57</v>
      </c>
      <c r="B58" s="41" t="s">
        <v>58</v>
      </c>
      <c r="C58" s="41" t="s">
        <v>60</v>
      </c>
      <c r="D58" s="41" t="s">
        <v>87</v>
      </c>
      <c r="F58" s="41" t="s">
        <v>68</v>
      </c>
      <c r="G58">
        <v>64</v>
      </c>
      <c r="I58">
        <v>40</v>
      </c>
    </row>
    <row r="59" spans="1:12" x14ac:dyDescent="0.25">
      <c r="A59" s="61" t="s">
        <v>57</v>
      </c>
      <c r="B59" s="41" t="s">
        <v>58</v>
      </c>
      <c r="C59" s="41" t="s">
        <v>60</v>
      </c>
      <c r="D59" s="41" t="s">
        <v>187</v>
      </c>
      <c r="F59" s="41" t="s">
        <v>68</v>
      </c>
      <c r="J59">
        <v>19</v>
      </c>
    </row>
    <row r="60" spans="1:12" x14ac:dyDescent="0.25">
      <c r="A60" s="61" t="s">
        <v>57</v>
      </c>
      <c r="B60" s="41" t="s">
        <v>59</v>
      </c>
      <c r="C60" s="41" t="s">
        <v>60</v>
      </c>
      <c r="D60" s="41" t="s">
        <v>87</v>
      </c>
      <c r="F60" s="41" t="s">
        <v>68</v>
      </c>
      <c r="J60">
        <v>8</v>
      </c>
    </row>
    <row r="61" spans="1:12" x14ac:dyDescent="0.25">
      <c r="A61" s="61" t="s">
        <v>57</v>
      </c>
      <c r="B61" s="41" t="s">
        <v>59</v>
      </c>
      <c r="C61" s="41" t="s">
        <v>60</v>
      </c>
      <c r="D61" s="41" t="s">
        <v>187</v>
      </c>
      <c r="F61" s="41" t="s">
        <v>68</v>
      </c>
      <c r="J61">
        <v>6</v>
      </c>
    </row>
    <row r="62" spans="1:12" x14ac:dyDescent="0.25">
      <c r="A62" s="61" t="s">
        <v>194</v>
      </c>
      <c r="B62" s="41" t="s">
        <v>196</v>
      </c>
      <c r="C62" s="41" t="s">
        <v>60</v>
      </c>
      <c r="D62" s="41" t="s">
        <v>187</v>
      </c>
      <c r="F62" s="41" t="s">
        <v>68</v>
      </c>
      <c r="J62">
        <v>8</v>
      </c>
    </row>
    <row r="63" spans="1:12" x14ac:dyDescent="0.25">
      <c r="A63" s="61" t="s">
        <v>194</v>
      </c>
      <c r="B63" s="41" t="s">
        <v>709</v>
      </c>
      <c r="C63" s="41" t="s">
        <v>60</v>
      </c>
      <c r="D63" s="41" t="s">
        <v>187</v>
      </c>
      <c r="F63" s="41" t="s">
        <v>68</v>
      </c>
      <c r="J63">
        <v>30</v>
      </c>
    </row>
    <row r="64" spans="1:12" x14ac:dyDescent="0.25">
      <c r="A64" s="61" t="s">
        <v>194</v>
      </c>
      <c r="B64" s="41" t="s">
        <v>207</v>
      </c>
      <c r="C64" s="41" t="s">
        <v>60</v>
      </c>
      <c r="D64" s="41" t="s">
        <v>187</v>
      </c>
      <c r="F64" s="41" t="s">
        <v>68</v>
      </c>
      <c r="J64">
        <v>4</v>
      </c>
    </row>
    <row r="65" spans="1:12" x14ac:dyDescent="0.25">
      <c r="A65" s="61" t="s">
        <v>194</v>
      </c>
      <c r="B65" s="41" t="s">
        <v>201</v>
      </c>
      <c r="C65" t="s">
        <v>710</v>
      </c>
      <c r="D65" s="41" t="s">
        <v>187</v>
      </c>
      <c r="F65" s="41" t="s">
        <v>68</v>
      </c>
      <c r="L65">
        <v>4</v>
      </c>
    </row>
    <row r="66" spans="1:12" x14ac:dyDescent="0.25">
      <c r="A66" s="61" t="s">
        <v>57</v>
      </c>
      <c r="B66" s="41" t="s">
        <v>58</v>
      </c>
      <c r="C66" s="41" t="s">
        <v>60</v>
      </c>
      <c r="D66" s="41" t="s">
        <v>87</v>
      </c>
      <c r="F66" s="41" t="s">
        <v>69</v>
      </c>
      <c r="J66">
        <v>9</v>
      </c>
    </row>
    <row r="67" spans="1:12" x14ac:dyDescent="0.25">
      <c r="A67" s="61" t="s">
        <v>57</v>
      </c>
      <c r="B67" s="41" t="s">
        <v>58</v>
      </c>
      <c r="C67" s="41" t="s">
        <v>60</v>
      </c>
      <c r="D67" s="41" t="s">
        <v>187</v>
      </c>
      <c r="F67" s="41" t="s">
        <v>69</v>
      </c>
      <c r="G67">
        <v>57</v>
      </c>
      <c r="I67">
        <v>32</v>
      </c>
    </row>
    <row r="68" spans="1:12" x14ac:dyDescent="0.25">
      <c r="A68" s="61" t="s">
        <v>57</v>
      </c>
      <c r="B68" s="41" t="s">
        <v>59</v>
      </c>
      <c r="C68" s="41" t="s">
        <v>60</v>
      </c>
      <c r="D68" s="41" t="s">
        <v>87</v>
      </c>
      <c r="F68" s="41" t="s">
        <v>69</v>
      </c>
      <c r="J68">
        <v>2</v>
      </c>
    </row>
    <row r="69" spans="1:12" x14ac:dyDescent="0.25">
      <c r="A69" s="61" t="s">
        <v>57</v>
      </c>
      <c r="B69" s="41" t="s">
        <v>59</v>
      </c>
      <c r="C69" s="41" t="s">
        <v>60</v>
      </c>
      <c r="D69" s="41" t="s">
        <v>187</v>
      </c>
      <c r="F69" s="41" t="s">
        <v>69</v>
      </c>
      <c r="J69">
        <v>4</v>
      </c>
    </row>
    <row r="70" spans="1:12" x14ac:dyDescent="0.25">
      <c r="A70" s="61" t="s">
        <v>194</v>
      </c>
      <c r="B70" s="41" t="s">
        <v>196</v>
      </c>
      <c r="C70" s="41" t="s">
        <v>60</v>
      </c>
      <c r="D70" s="41" t="s">
        <v>187</v>
      </c>
      <c r="F70" s="41" t="s">
        <v>69</v>
      </c>
      <c r="J70">
        <v>10</v>
      </c>
    </row>
    <row r="71" spans="1:12" x14ac:dyDescent="0.25">
      <c r="A71" s="61" t="s">
        <v>194</v>
      </c>
      <c r="B71" s="41" t="s">
        <v>709</v>
      </c>
      <c r="C71" s="41" t="s">
        <v>60</v>
      </c>
      <c r="D71" s="41" t="s">
        <v>187</v>
      </c>
      <c r="F71" s="41" t="s">
        <v>69</v>
      </c>
      <c r="J71">
        <v>21</v>
      </c>
    </row>
    <row r="72" spans="1:12" x14ac:dyDescent="0.25">
      <c r="A72" s="61" t="s">
        <v>194</v>
      </c>
      <c r="B72" s="41" t="s">
        <v>207</v>
      </c>
      <c r="C72" s="41" t="s">
        <v>60</v>
      </c>
      <c r="D72" s="41" t="s">
        <v>187</v>
      </c>
      <c r="F72" s="41" t="s">
        <v>69</v>
      </c>
      <c r="J72">
        <v>4</v>
      </c>
    </row>
    <row r="73" spans="1:12" x14ac:dyDescent="0.25">
      <c r="A73" s="61" t="s">
        <v>194</v>
      </c>
      <c r="B73" s="41" t="s">
        <v>201</v>
      </c>
      <c r="C73" t="s">
        <v>710</v>
      </c>
      <c r="D73" s="41" t="s">
        <v>187</v>
      </c>
      <c r="F73" s="41" t="s">
        <v>69</v>
      </c>
    </row>
    <row r="74" spans="1:12" x14ac:dyDescent="0.25">
      <c r="A74" s="61" t="s">
        <v>57</v>
      </c>
      <c r="B74" s="41" t="s">
        <v>58</v>
      </c>
      <c r="C74" s="41" t="s">
        <v>60</v>
      </c>
      <c r="D74" s="41" t="s">
        <v>187</v>
      </c>
      <c r="F74" s="41" t="s">
        <v>70</v>
      </c>
      <c r="G74">
        <v>65</v>
      </c>
      <c r="J74">
        <v>50</v>
      </c>
    </row>
    <row r="75" spans="1:12" x14ac:dyDescent="0.25">
      <c r="A75" s="61" t="s">
        <v>57</v>
      </c>
      <c r="B75" s="41" t="s">
        <v>59</v>
      </c>
      <c r="C75" s="41" t="s">
        <v>60</v>
      </c>
      <c r="D75" s="41" t="s">
        <v>87</v>
      </c>
      <c r="F75" s="41" t="s">
        <v>70</v>
      </c>
      <c r="J75">
        <v>6</v>
      </c>
    </row>
    <row r="76" spans="1:12" x14ac:dyDescent="0.25">
      <c r="A76" s="61" t="s">
        <v>57</v>
      </c>
      <c r="B76" s="41" t="s">
        <v>58</v>
      </c>
      <c r="C76" s="41" t="s">
        <v>60</v>
      </c>
      <c r="D76" s="41" t="s">
        <v>187</v>
      </c>
      <c r="F76" s="41" t="s">
        <v>71</v>
      </c>
      <c r="G76">
        <v>85</v>
      </c>
      <c r="J76">
        <v>50</v>
      </c>
    </row>
    <row r="77" spans="1:12" x14ac:dyDescent="0.25">
      <c r="A77" s="61" t="s">
        <v>57</v>
      </c>
      <c r="B77" s="41" t="s">
        <v>58</v>
      </c>
      <c r="C77" s="41" t="s">
        <v>60</v>
      </c>
      <c r="D77" s="41" t="s">
        <v>187</v>
      </c>
      <c r="F77" s="41" t="s">
        <v>72</v>
      </c>
      <c r="G77">
        <v>26</v>
      </c>
      <c r="J77">
        <v>50</v>
      </c>
    </row>
    <row r="78" spans="1:12" x14ac:dyDescent="0.25">
      <c r="A78" s="61" t="s">
        <v>57</v>
      </c>
      <c r="B78" s="41" t="s">
        <v>58</v>
      </c>
      <c r="C78" s="41" t="s">
        <v>60</v>
      </c>
      <c r="D78" s="41" t="s">
        <v>187</v>
      </c>
      <c r="F78" s="41" t="s">
        <v>73</v>
      </c>
      <c r="G78">
        <v>70</v>
      </c>
      <c r="J78">
        <v>50</v>
      </c>
    </row>
    <row r="79" spans="1:12" x14ac:dyDescent="0.25">
      <c r="A79" s="61" t="s">
        <v>57</v>
      </c>
      <c r="B79" s="41" t="s">
        <v>58</v>
      </c>
      <c r="C79" s="41" t="s">
        <v>60</v>
      </c>
      <c r="D79" s="41" t="s">
        <v>187</v>
      </c>
      <c r="F79" s="41" t="s">
        <v>74</v>
      </c>
      <c r="G79">
        <v>105</v>
      </c>
      <c r="J79">
        <v>57</v>
      </c>
    </row>
    <row r="80" spans="1:12" x14ac:dyDescent="0.25">
      <c r="A80" s="61" t="s">
        <v>57</v>
      </c>
      <c r="B80" s="41" t="s">
        <v>59</v>
      </c>
      <c r="C80" s="41" t="s">
        <v>60</v>
      </c>
      <c r="D80" s="41" t="s">
        <v>187</v>
      </c>
      <c r="F80" s="41" t="s">
        <v>74</v>
      </c>
      <c r="J80">
        <v>2</v>
      </c>
    </row>
    <row r="81" spans="1:13" x14ac:dyDescent="0.25">
      <c r="A81" s="61" t="s">
        <v>194</v>
      </c>
      <c r="B81" s="41" t="s">
        <v>207</v>
      </c>
      <c r="C81" s="41" t="s">
        <v>60</v>
      </c>
      <c r="D81" s="41" t="s">
        <v>187</v>
      </c>
      <c r="F81" s="41" t="s">
        <v>74</v>
      </c>
      <c r="J81">
        <v>5</v>
      </c>
    </row>
    <row r="82" spans="1:13" x14ac:dyDescent="0.25">
      <c r="A82" s="61" t="s">
        <v>194</v>
      </c>
      <c r="B82" s="41" t="s">
        <v>709</v>
      </c>
      <c r="C82" s="41" t="s">
        <v>60</v>
      </c>
      <c r="D82" s="41" t="s">
        <v>187</v>
      </c>
      <c r="F82" s="41" t="s">
        <v>74</v>
      </c>
      <c r="J82">
        <v>16</v>
      </c>
    </row>
    <row r="83" spans="1:13" x14ac:dyDescent="0.25">
      <c r="A83" s="61" t="s">
        <v>57</v>
      </c>
      <c r="B83" s="41" t="s">
        <v>58</v>
      </c>
      <c r="C83" s="41" t="s">
        <v>60</v>
      </c>
      <c r="D83" s="41" t="s">
        <v>187</v>
      </c>
      <c r="F83" s="41" t="s">
        <v>75</v>
      </c>
      <c r="G83">
        <v>105</v>
      </c>
      <c r="J83">
        <v>90</v>
      </c>
    </row>
    <row r="84" spans="1:13" x14ac:dyDescent="0.25">
      <c r="A84" s="61" t="s">
        <v>57</v>
      </c>
      <c r="B84" s="41" t="s">
        <v>59</v>
      </c>
      <c r="C84" s="41" t="s">
        <v>60</v>
      </c>
      <c r="D84" s="41" t="s">
        <v>187</v>
      </c>
      <c r="F84" s="41" t="s">
        <v>75</v>
      </c>
      <c r="J84">
        <v>5</v>
      </c>
    </row>
    <row r="85" spans="1:13" x14ac:dyDescent="0.25">
      <c r="A85" s="61" t="s">
        <v>194</v>
      </c>
      <c r="B85" s="41" t="s">
        <v>207</v>
      </c>
      <c r="C85" s="41" t="s">
        <v>60</v>
      </c>
      <c r="D85" s="41" t="s">
        <v>187</v>
      </c>
      <c r="F85" s="41" t="s">
        <v>75</v>
      </c>
      <c r="J85">
        <v>1</v>
      </c>
    </row>
    <row r="86" spans="1:13" x14ac:dyDescent="0.25">
      <c r="A86" s="61" t="s">
        <v>194</v>
      </c>
      <c r="B86" s="41" t="s">
        <v>709</v>
      </c>
      <c r="C86" s="41" t="s">
        <v>60</v>
      </c>
      <c r="D86" s="41" t="s">
        <v>187</v>
      </c>
      <c r="F86" s="41" t="s">
        <v>75</v>
      </c>
      <c r="J86">
        <v>16</v>
      </c>
    </row>
    <row r="90" spans="1:13" x14ac:dyDescent="0.25">
      <c r="A90" t="s">
        <v>227</v>
      </c>
      <c r="G90">
        <f>SUM(G2:G89)</f>
        <v>3137</v>
      </c>
      <c r="H90">
        <f>SUM(H2:H89)</f>
        <v>533</v>
      </c>
      <c r="I90">
        <f>SUM(I2:I89)</f>
        <v>283</v>
      </c>
      <c r="J90">
        <f>SUM(J2:J86)</f>
        <v>1612</v>
      </c>
      <c r="K90">
        <f>SUM(G90:J90)</f>
        <v>5565</v>
      </c>
      <c r="M90">
        <f>SUM(M29:M51)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2018-08-14T16:25:31Z</dcterms:created>
  <dcterms:modified xsi:type="dcterms:W3CDTF">2018-09-30T19:18:40Z</dcterms:modified>
</cp:coreProperties>
</file>