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CA4BD6CB-2273-42E0-9621-F2FA9DF6FF9E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9" i="3" l="1"/>
  <c r="I109" i="3"/>
  <c r="H109" i="3"/>
  <c r="G109" i="3"/>
  <c r="AC971" i="1" l="1"/>
  <c r="AC1562" i="1" l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16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192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50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074" i="1"/>
  <c r="AC2000" i="1" l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1999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2" i="1" l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21" i="1"/>
  <c r="AC1862" i="1" l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61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39" i="1"/>
  <c r="AC1833" i="1"/>
  <c r="AC1834" i="1"/>
  <c r="AC1830" i="1"/>
  <c r="AC1831" i="1"/>
  <c r="AC1832" i="1"/>
  <c r="AC1829" i="1"/>
  <c r="AC969" i="1" l="1"/>
  <c r="AC1825" i="1" l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74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20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67" i="1"/>
  <c r="AC1666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13" i="1"/>
  <c r="AC1612" i="1"/>
  <c r="AC634" i="1" l="1"/>
  <c r="AC633" i="1"/>
  <c r="AC1588" i="1" l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572" i="1"/>
  <c r="AC1573" i="1"/>
  <c r="AC1574" i="1"/>
  <c r="AC1575" i="1"/>
  <c r="AC1576" i="1"/>
  <c r="AC1571" i="1"/>
  <c r="AC1565" i="1"/>
  <c r="AC1566" i="1"/>
  <c r="AC1567" i="1"/>
  <c r="AC1563" i="1"/>
  <c r="AC1440" i="1" l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39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17" i="1"/>
  <c r="AC1408" i="1"/>
  <c r="AC1409" i="1"/>
  <c r="AC1410" i="1"/>
  <c r="AC1407" i="1"/>
  <c r="AC1403" i="1"/>
  <c r="AC1404" i="1"/>
  <c r="AC1402" i="1"/>
  <c r="AC1401" i="1"/>
  <c r="AC1400" i="1"/>
  <c r="AC1399" i="1"/>
  <c r="AC1394" i="1"/>
  <c r="AC1395" i="1"/>
  <c r="AC1396" i="1"/>
  <c r="AC1393" i="1"/>
  <c r="AC1278" i="1" l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77" i="1"/>
  <c r="AC1265" i="1"/>
  <c r="AC1266" i="1"/>
  <c r="AC1267" i="1"/>
  <c r="AC1268" i="1"/>
  <c r="AC1264" i="1"/>
  <c r="AC1263" i="1"/>
  <c r="AC1255" i="1"/>
  <c r="AC1256" i="1"/>
  <c r="AC1257" i="1"/>
  <c r="AC1258" i="1"/>
  <c r="AC1259" i="1"/>
  <c r="AC1260" i="1"/>
  <c r="AC1261" i="1"/>
  <c r="AC1254" i="1"/>
  <c r="AC1253" i="1"/>
  <c r="AC1252" i="1"/>
  <c r="AC1250" i="1"/>
  <c r="AC1249" i="1"/>
  <c r="AC1248" i="1"/>
  <c r="AC1247" i="1"/>
  <c r="AC1246" i="1"/>
  <c r="AC1245" i="1"/>
  <c r="AC1244" i="1"/>
  <c r="AC1243" i="1"/>
  <c r="AC1236" i="1"/>
  <c r="AC1237" i="1"/>
  <c r="AC1238" i="1"/>
  <c r="AC1239" i="1"/>
  <c r="AC1240" i="1"/>
  <c r="AC1241" i="1"/>
  <c r="AC1242" i="1"/>
  <c r="AC1235" i="1"/>
  <c r="M109" i="3" l="1"/>
  <c r="AC1128" i="1" l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27" i="1"/>
  <c r="AC1121" i="1" l="1"/>
  <c r="AC1120" i="1"/>
  <c r="AC1118" i="1"/>
  <c r="AC1117" i="1"/>
  <c r="AC1110" i="1"/>
  <c r="AC1111" i="1"/>
  <c r="AC1112" i="1"/>
  <c r="AC1113" i="1"/>
  <c r="AC1114" i="1"/>
  <c r="AC1115" i="1"/>
  <c r="AC1116" i="1"/>
  <c r="AC1109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<sst xmlns="http://schemas.openxmlformats.org/spreadsheetml/2006/main" count="22032" uniqueCount="1258">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</sst>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opLeftCell="B1" workbookViewId="0">
      <pane ySplit="1" topLeftCell="A236" activePane="bottomLeft" state="frozen"/>
      <selection pane="bottomLeft" activeCell="J264" sqref="J264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717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717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717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717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717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717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717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717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717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B257">
        <v>128</v>
      </c>
      <c r="C257" s="1" t="s">
        <v>1045</v>
      </c>
      <c r="D257" s="1" t="s">
        <v>78</v>
      </c>
      <c r="E257" s="62">
        <v>12</v>
      </c>
      <c r="F257" s="9">
        <v>43375</v>
      </c>
      <c r="G257">
        <v>1</v>
      </c>
      <c r="H257" s="1" t="s">
        <v>188</v>
      </c>
      <c r="I257">
        <v>0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408"/>
  <sheetViews>
    <sheetView tabSelected="1" topLeftCell="AB1" workbookViewId="0">
      <pane ySplit="1" topLeftCell="A102" activePane="bottomLeft" state="frozen"/>
      <selection pane="bottomLeft" activeCell="AH119" sqref="AH1:AH104857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M140" t="s">
        <v>1257</v>
      </c>
    </row>
    <row r="141" spans="1:3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0"/>
        <v>A17SO-B5</v>
      </c>
      <c r="AF1001" t="s">
        <v>163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8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</row>
    <row r="1010" spans="1:38" x14ac:dyDescent="0.25">
      <c r="A1010">
        <v>1</v>
      </c>
      <c r="B1010" t="s">
        <v>230</v>
      </c>
      <c r="C1010" t="s">
        <v>59</v>
      </c>
      <c r="D1010">
        <v>4.0659999999999998</v>
      </c>
      <c r="E1010" s="1" t="s">
        <v>688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0.38622685185185185</v>
      </c>
      <c r="N1010">
        <v>0.1599476</v>
      </c>
      <c r="O1010">
        <v>3.8660000000000001</v>
      </c>
      <c r="P1010" s="63">
        <v>0.50347222222222221</v>
      </c>
      <c r="Q1010" s="19">
        <v>0.13313657407407406</v>
      </c>
      <c r="R1010">
        <v>0.15616920000000001</v>
      </c>
      <c r="S1010" s="87">
        <v>3.6840000000000002</v>
      </c>
      <c r="T1010" s="63">
        <v>0.5180555555555556</v>
      </c>
      <c r="U1010" s="19">
        <v>0.40444444444444444</v>
      </c>
      <c r="V1010">
        <v>0.37625449999999999</v>
      </c>
      <c r="W1010" s="1" t="s">
        <v>212</v>
      </c>
      <c r="AB1010" t="s">
        <v>85</v>
      </c>
      <c r="AC1010" t="s">
        <v>802</v>
      </c>
      <c r="AF1010" t="s">
        <v>251</v>
      </c>
    </row>
    <row r="1011" spans="1:38" x14ac:dyDescent="0.25">
      <c r="A1011">
        <v>2</v>
      </c>
      <c r="B1011" t="s">
        <v>230</v>
      </c>
      <c r="C1011" t="s">
        <v>58</v>
      </c>
      <c r="D1011">
        <v>5.9909999999999997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0.38715277777777773</v>
      </c>
      <c r="N1011">
        <v>0.45276509999999998</v>
      </c>
      <c r="O1011">
        <v>5.8639999999999999</v>
      </c>
      <c r="Q1011" s="19">
        <v>0.13425925925925927</v>
      </c>
      <c r="R1011">
        <v>0.39721339999999999</v>
      </c>
      <c r="S1011" s="87">
        <v>5.6909999999999998</v>
      </c>
      <c r="U1011" s="19">
        <v>0.40554398148148146</v>
      </c>
      <c r="V1011">
        <v>0.582067</v>
      </c>
      <c r="W1011" s="1" t="s">
        <v>212</v>
      </c>
      <c r="AB1011" t="s">
        <v>85</v>
      </c>
      <c r="AC1011" t="s">
        <v>803</v>
      </c>
      <c r="AF1011" t="s">
        <v>133</v>
      </c>
    </row>
    <row r="1012" spans="1:38" x14ac:dyDescent="0.25">
      <c r="A1012">
        <v>3</v>
      </c>
      <c r="B1012" t="s">
        <v>230</v>
      </c>
      <c r="C1012" t="s">
        <v>58</v>
      </c>
      <c r="D1012">
        <v>6.5979999999999999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0.3880439814814815</v>
      </c>
      <c r="N1012" s="20">
        <v>4.0381090000000001E-2</v>
      </c>
      <c r="O1012">
        <v>6.5209999999999999</v>
      </c>
      <c r="Q1012" s="19">
        <v>0.13548611111111111</v>
      </c>
      <c r="R1012" s="20">
        <v>2.3583980000000001E-2</v>
      </c>
      <c r="T1012" s="20"/>
      <c r="U1012" s="20"/>
      <c r="W1012" s="1" t="s">
        <v>212</v>
      </c>
      <c r="AB1012" t="s">
        <v>374</v>
      </c>
      <c r="AC1012" t="s">
        <v>804</v>
      </c>
    </row>
    <row r="1013" spans="1:38" x14ac:dyDescent="0.25">
      <c r="A1013">
        <v>4</v>
      </c>
      <c r="B1013" t="s">
        <v>230</v>
      </c>
      <c r="C1013" t="s">
        <v>58</v>
      </c>
      <c r="D1013">
        <v>2.601</v>
      </c>
      <c r="G1013" s="1" t="s">
        <v>87</v>
      </c>
      <c r="H1013" s="1" t="s">
        <v>80</v>
      </c>
      <c r="I1013" s="1" t="s">
        <v>70</v>
      </c>
      <c r="J1013">
        <v>24</v>
      </c>
      <c r="K1013" t="s">
        <v>60</v>
      </c>
      <c r="L1013">
        <v>7000</v>
      </c>
      <c r="M1013" s="19">
        <v>0.38880787037037035</v>
      </c>
      <c r="N1013">
        <v>0.35760560000000002</v>
      </c>
      <c r="O1013">
        <v>2.5350000000000001</v>
      </c>
      <c r="Q1013" s="19">
        <v>0.13733796296296297</v>
      </c>
      <c r="R1013">
        <v>0.35969649999999997</v>
      </c>
      <c r="W1013" s="1" t="s">
        <v>212</v>
      </c>
      <c r="AB1013" t="s">
        <v>374</v>
      </c>
      <c r="AC1013" t="s">
        <v>805</v>
      </c>
    </row>
    <row r="1014" spans="1:38" x14ac:dyDescent="0.25">
      <c r="A1014">
        <v>5</v>
      </c>
      <c r="B1014" t="s">
        <v>230</v>
      </c>
      <c r="C1014" t="s">
        <v>59</v>
      </c>
      <c r="D1014">
        <v>6.3449999999999998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0.38966435185185189</v>
      </c>
      <c r="N1014" s="20">
        <v>6.4647609999999994E-2</v>
      </c>
      <c r="O1014">
        <v>5.944</v>
      </c>
      <c r="Q1014" s="19">
        <v>0.13846064814814815</v>
      </c>
      <c r="R1014" s="20">
        <v>6.8221560000000001E-2</v>
      </c>
      <c r="T1014" s="20"/>
      <c r="U1014" s="20"/>
      <c r="W1014" s="1" t="s">
        <v>212</v>
      </c>
      <c r="AB1014" t="s">
        <v>374</v>
      </c>
      <c r="AC1014" t="s">
        <v>806</v>
      </c>
    </row>
    <row r="1015" spans="1:38" x14ac:dyDescent="0.25">
      <c r="A1015">
        <v>6</v>
      </c>
      <c r="B1015" t="s">
        <v>230</v>
      </c>
      <c r="C1015" t="s">
        <v>58</v>
      </c>
      <c r="D1015">
        <v>8.7720000000000002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0.39041666666666663</v>
      </c>
      <c r="N1015">
        <v>0.1237704</v>
      </c>
      <c r="O1015">
        <v>8.7119999999999997</v>
      </c>
      <c r="Q1015" s="19">
        <v>0.1396412037037037</v>
      </c>
      <c r="R1015" s="20">
        <v>3.538898E-2</v>
      </c>
      <c r="S1015" s="87">
        <v>8.6590000000000007</v>
      </c>
      <c r="T1015" s="20"/>
      <c r="U1015" s="19">
        <v>0.40651620370370373</v>
      </c>
      <c r="V1015" s="20">
        <v>4.552051E-2</v>
      </c>
      <c r="W1015" s="1" t="s">
        <v>212</v>
      </c>
      <c r="AB1015" t="s">
        <v>85</v>
      </c>
      <c r="AC1015" t="s">
        <v>807</v>
      </c>
      <c r="AF1015" t="s">
        <v>177</v>
      </c>
    </row>
    <row r="1016" spans="1:38" x14ac:dyDescent="0.25">
      <c r="A1016">
        <v>7</v>
      </c>
      <c r="B1016" t="s">
        <v>230</v>
      </c>
      <c r="C1016" t="s">
        <v>58</v>
      </c>
      <c r="D1016">
        <v>10.304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0.39143518518518516</v>
      </c>
      <c r="N1016" s="20">
        <v>6.7688979999999996E-2</v>
      </c>
      <c r="O1016">
        <v>10.154</v>
      </c>
      <c r="Q1016" s="19">
        <v>0.14057870370370371</v>
      </c>
      <c r="R1016" s="20">
        <v>6.7594890000000005E-2</v>
      </c>
      <c r="S1016" s="87">
        <v>10.084</v>
      </c>
      <c r="T1016" s="20"/>
      <c r="U1016" s="19">
        <v>0.40761574074074075</v>
      </c>
      <c r="V1016" s="20">
        <v>9.1842679999999996E-2</v>
      </c>
      <c r="W1016" s="1" t="s">
        <v>212</v>
      </c>
      <c r="AB1016" t="s">
        <v>85</v>
      </c>
      <c r="AC1016" t="s">
        <v>808</v>
      </c>
      <c r="AF1016" t="s">
        <v>130</v>
      </c>
    </row>
    <row r="1017" spans="1:38" x14ac:dyDescent="0.25">
      <c r="A1017">
        <v>8</v>
      </c>
      <c r="B1017" t="s">
        <v>230</v>
      </c>
      <c r="C1017" t="s">
        <v>58</v>
      </c>
      <c r="D1017">
        <v>8.7769999999999992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0.39217592592592593</v>
      </c>
      <c r="N1017" s="20">
        <v>6.9644049999999999E-2</v>
      </c>
      <c r="O1017">
        <v>7.5780000000000003</v>
      </c>
      <c r="Q1017" s="19">
        <v>0.14156250000000001</v>
      </c>
      <c r="R1017" s="20">
        <v>4.5329040000000001E-2</v>
      </c>
      <c r="T1017" s="20"/>
      <c r="U1017" s="20"/>
      <c r="W1017" s="1" t="s">
        <v>212</v>
      </c>
      <c r="AB1017" t="s">
        <v>86</v>
      </c>
      <c r="AC1017" t="s">
        <v>809</v>
      </c>
      <c r="AF1017" t="s">
        <v>237</v>
      </c>
    </row>
    <row r="1018" spans="1:38" x14ac:dyDescent="0.25">
      <c r="A1018">
        <v>9</v>
      </c>
      <c r="B1018" t="s">
        <v>230</v>
      </c>
      <c r="C1018" t="s">
        <v>58</v>
      </c>
      <c r="D1018">
        <v>5.1520000000000001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0.39293981481481483</v>
      </c>
      <c r="N1018">
        <v>0.37370199999999998</v>
      </c>
      <c r="O1018">
        <v>5.069</v>
      </c>
      <c r="Q1018" s="19">
        <v>0.14239583333333333</v>
      </c>
      <c r="R1018">
        <v>0.52808200000000005</v>
      </c>
      <c r="W1018" s="1" t="s">
        <v>212</v>
      </c>
      <c r="AB1018" t="s">
        <v>86</v>
      </c>
      <c r="AC1018" t="s">
        <v>810</v>
      </c>
      <c r="AF1018" t="s">
        <v>249</v>
      </c>
    </row>
    <row r="1019" spans="1:38" x14ac:dyDescent="0.25">
      <c r="A1019">
        <v>10</v>
      </c>
      <c r="B1019" t="s">
        <v>230</v>
      </c>
      <c r="C1019" t="s">
        <v>59</v>
      </c>
      <c r="D1019">
        <v>3.1989999999999998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0.39376157407407408</v>
      </c>
      <c r="N1019">
        <v>0.39185619999999999</v>
      </c>
      <c r="O1019">
        <v>3.093</v>
      </c>
      <c r="Q1019" s="19">
        <v>0.14349537037037038</v>
      </c>
      <c r="R1019">
        <v>0.34544859999999999</v>
      </c>
      <c r="S1019" s="87">
        <v>2.9660000000000002</v>
      </c>
      <c r="U1019" s="19">
        <v>0.4085300925925926</v>
      </c>
      <c r="V1019">
        <v>0.38952949999999997</v>
      </c>
      <c r="W1019" s="1" t="s">
        <v>212</v>
      </c>
      <c r="AB1019" t="s">
        <v>85</v>
      </c>
      <c r="AC1019" t="s">
        <v>811</v>
      </c>
      <c r="AF1019" t="s">
        <v>125</v>
      </c>
    </row>
    <row r="1020" spans="1:38" x14ac:dyDescent="0.25">
      <c r="A1020">
        <v>11</v>
      </c>
      <c r="B1020" t="s">
        <v>230</v>
      </c>
      <c r="C1020" t="s">
        <v>58</v>
      </c>
      <c r="D1020">
        <v>7.6760000000000002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0.39461805555555557</v>
      </c>
      <c r="N1020">
        <v>0.1216961</v>
      </c>
      <c r="O1020">
        <v>7.6280000000000001</v>
      </c>
      <c r="Q1020" s="19">
        <v>0.14466435185185186</v>
      </c>
      <c r="R1020">
        <v>0.49454769999999998</v>
      </c>
      <c r="S1020" s="87">
        <v>3.2120000000000002</v>
      </c>
      <c r="U1020" s="19">
        <v>0.40932870370370367</v>
      </c>
      <c r="V1020" s="20">
        <v>9.0038380000000001E-3</v>
      </c>
      <c r="W1020" s="1" t="s">
        <v>212</v>
      </c>
      <c r="AB1020" t="s">
        <v>85</v>
      </c>
      <c r="AC1020" t="s">
        <v>812</v>
      </c>
      <c r="AF1020" t="s">
        <v>159</v>
      </c>
    </row>
    <row r="1021" spans="1:38" x14ac:dyDescent="0.25">
      <c r="A1021">
        <v>12</v>
      </c>
      <c r="B1021" t="s">
        <v>230</v>
      </c>
      <c r="C1021" t="s">
        <v>58</v>
      </c>
      <c r="D1021">
        <v>4.6929999999999996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0.395474537037037</v>
      </c>
      <c r="N1021" s="20">
        <v>5.6496449999999997E-2</v>
      </c>
      <c r="O1021">
        <v>4.6539999999999999</v>
      </c>
      <c r="Q1021" s="19">
        <v>0.14563657407407407</v>
      </c>
      <c r="R1021" s="20">
        <v>1.9581439999999999E-2</v>
      </c>
      <c r="T1021" s="20"/>
      <c r="U1021" s="20"/>
      <c r="W1021" s="1" t="s">
        <v>212</v>
      </c>
      <c r="AB1021" t="s">
        <v>374</v>
      </c>
      <c r="AC1021" t="s">
        <v>813</v>
      </c>
    </row>
    <row r="1022" spans="1:38" x14ac:dyDescent="0.25">
      <c r="A1022">
        <v>13</v>
      </c>
      <c r="B1022" t="s">
        <v>230</v>
      </c>
      <c r="C1022" t="s">
        <v>58</v>
      </c>
      <c r="D1022">
        <v>8.2270000000000003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0.39643518518518522</v>
      </c>
      <c r="N1022" s="20">
        <v>5.0329440000000003E-2</v>
      </c>
      <c r="O1022">
        <v>8.1679999999999993</v>
      </c>
      <c r="Q1022" s="19">
        <v>0.14648148148148146</v>
      </c>
      <c r="R1022" s="20">
        <v>3.0850539999999999E-2</v>
      </c>
      <c r="T1022" s="20"/>
      <c r="U1022" s="20"/>
      <c r="W1022" s="1" t="s">
        <v>212</v>
      </c>
      <c r="AB1022" t="s">
        <v>374</v>
      </c>
      <c r="AC1022" t="s">
        <v>814</v>
      </c>
    </row>
    <row r="1023" spans="1:38" x14ac:dyDescent="0.25">
      <c r="A1023">
        <v>14</v>
      </c>
      <c r="B1023" t="s">
        <v>230</v>
      </c>
      <c r="C1023" t="s">
        <v>59</v>
      </c>
      <c r="D1023">
        <v>6.5209999999999999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0.39717592592592593</v>
      </c>
      <c r="N1023" s="20">
        <v>7.7695219999999995E-2</v>
      </c>
      <c r="O1023">
        <v>6.04</v>
      </c>
      <c r="Q1023" s="19">
        <v>0.14712962962962964</v>
      </c>
      <c r="R1023" s="20">
        <v>4.2812969999999999E-2</v>
      </c>
      <c r="T1023" s="20"/>
      <c r="U1023" s="20"/>
      <c r="W1023" s="1" t="s">
        <v>212</v>
      </c>
      <c r="AB1023" t="s">
        <v>86</v>
      </c>
      <c r="AC1023" t="s">
        <v>815</v>
      </c>
      <c r="AF1023" t="s">
        <v>157</v>
      </c>
    </row>
    <row r="1024" spans="1:38" x14ac:dyDescent="0.25">
      <c r="A1024">
        <v>15</v>
      </c>
      <c r="B1024" t="s">
        <v>230</v>
      </c>
      <c r="C1024" t="s">
        <v>58</v>
      </c>
      <c r="D1024">
        <v>6.4059999999999997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0.39806712962962965</v>
      </c>
      <c r="N1024" s="20">
        <v>8.1830490000000006E-2</v>
      </c>
      <c r="O1024">
        <v>6.1619999999999999</v>
      </c>
      <c r="Q1024" s="19">
        <v>0.14789351851851854</v>
      </c>
      <c r="R1024" s="20">
        <v>5.1153049999999999E-2</v>
      </c>
      <c r="T1024" s="20"/>
      <c r="U1024" s="20"/>
      <c r="W1024" s="1" t="s">
        <v>212</v>
      </c>
      <c r="AB1024" t="s">
        <v>374</v>
      </c>
      <c r="AC1024" t="s">
        <v>816</v>
      </c>
    </row>
    <row r="1025" spans="1:32" x14ac:dyDescent="0.25">
      <c r="A1025">
        <v>16</v>
      </c>
      <c r="B1025" t="s">
        <v>230</v>
      </c>
      <c r="C1025" t="s">
        <v>58</v>
      </c>
      <c r="D1025">
        <v>6.9939999999999998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0.39872685185185186</v>
      </c>
      <c r="N1025" s="20">
        <v>7.4962589999999996E-2</v>
      </c>
      <c r="O1025">
        <v>6.9690000000000003</v>
      </c>
      <c r="Q1025" s="19">
        <v>0.14850694444444446</v>
      </c>
      <c r="R1025" s="20">
        <v>2.286345E-2</v>
      </c>
      <c r="T1025" s="20"/>
      <c r="U1025" s="20"/>
      <c r="W1025" s="1" t="s">
        <v>212</v>
      </c>
      <c r="AB1025" t="s">
        <v>85</v>
      </c>
      <c r="AC1025" t="s">
        <v>817</v>
      </c>
      <c r="AF1025" t="s">
        <v>243</v>
      </c>
    </row>
    <row r="1026" spans="1:32" x14ac:dyDescent="0.25">
      <c r="A1026">
        <v>17</v>
      </c>
      <c r="B1026" t="s">
        <v>230</v>
      </c>
      <c r="C1026" t="s">
        <v>59</v>
      </c>
      <c r="D1026">
        <v>7.6529999999999996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0.39951388888888889</v>
      </c>
      <c r="N1026" s="20">
        <v>6.2480430000000003E-2</v>
      </c>
      <c r="O1026">
        <v>7.3609999999999998</v>
      </c>
      <c r="Q1026" s="19">
        <v>0.1492361111111111</v>
      </c>
      <c r="R1026" s="20">
        <v>3.7739549999999997E-2</v>
      </c>
      <c r="S1026" s="87">
        <v>6.9320000000000004</v>
      </c>
      <c r="T1026" s="20"/>
      <c r="U1026" s="19">
        <v>0.41033564814814816</v>
      </c>
      <c r="V1026" s="20">
        <v>4.0442119999999998E-2</v>
      </c>
      <c r="W1026" s="1" t="s">
        <v>212</v>
      </c>
      <c r="AB1026" t="s">
        <v>374</v>
      </c>
      <c r="AC1026" t="s">
        <v>818</v>
      </c>
    </row>
    <row r="1027" spans="1:32" x14ac:dyDescent="0.25">
      <c r="A1027">
        <v>18</v>
      </c>
      <c r="B1027" t="s">
        <v>230</v>
      </c>
      <c r="C1027" t="s">
        <v>58</v>
      </c>
      <c r="D1027">
        <v>6.0330000000000004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0.40034722222222219</v>
      </c>
      <c r="N1027" s="20">
        <v>5.5404040000000002E-2</v>
      </c>
      <c r="O1027">
        <v>5.7240000000000002</v>
      </c>
      <c r="Q1027" s="19">
        <v>0.15042824074074074</v>
      </c>
      <c r="R1027" s="20">
        <v>4.1007309999999998E-2</v>
      </c>
      <c r="T1027" s="20"/>
      <c r="U1027" s="20"/>
      <c r="W1027" s="1" t="s">
        <v>212</v>
      </c>
      <c r="AB1027" t="s">
        <v>86</v>
      </c>
      <c r="AC1027" t="s">
        <v>819</v>
      </c>
      <c r="AF1027" t="s">
        <v>238</v>
      </c>
    </row>
    <row r="1028" spans="1:32" x14ac:dyDescent="0.25">
      <c r="A1028">
        <v>19</v>
      </c>
      <c r="B1028" t="s">
        <v>230</v>
      </c>
      <c r="C1028" t="s">
        <v>58</v>
      </c>
      <c r="D1028">
        <v>6.9660000000000002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0.40111111111111114</v>
      </c>
      <c r="N1028" s="20">
        <v>4.8383839999999997E-2</v>
      </c>
      <c r="O1028">
        <v>6.915</v>
      </c>
      <c r="Q1028" s="19">
        <v>0.15119212962962963</v>
      </c>
      <c r="R1028" s="20">
        <v>6.8838070000000001E-2</v>
      </c>
      <c r="T1028" s="20"/>
      <c r="U1028" s="20"/>
      <c r="W1028" s="1" t="s">
        <v>212</v>
      </c>
      <c r="AB1028" t="s">
        <v>86</v>
      </c>
      <c r="AC1028" t="s">
        <v>820</v>
      </c>
      <c r="AF1028" t="s">
        <v>140</v>
      </c>
    </row>
    <row r="1029" spans="1:32" x14ac:dyDescent="0.25">
      <c r="A1029">
        <v>20</v>
      </c>
      <c r="B1029" t="s">
        <v>230</v>
      </c>
      <c r="C1029" t="s">
        <v>58</v>
      </c>
      <c r="D1029">
        <v>5.3920000000000003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0.40180555555555553</v>
      </c>
      <c r="N1029">
        <v>0.48377959999999998</v>
      </c>
      <c r="O1029">
        <v>5.2919999999999998</v>
      </c>
      <c r="Q1029" s="19">
        <v>0.15189814814814814</v>
      </c>
      <c r="R1029">
        <v>0.42248479999999999</v>
      </c>
      <c r="W1029" s="1" t="s">
        <v>212</v>
      </c>
      <c r="AB1029" t="s">
        <v>86</v>
      </c>
      <c r="AC1029" t="s">
        <v>821</v>
      </c>
      <c r="AF1029" t="s">
        <v>394</v>
      </c>
    </row>
    <row r="1030" spans="1:32" x14ac:dyDescent="0.25">
      <c r="A1030">
        <v>21</v>
      </c>
      <c r="B1030" t="s">
        <v>230</v>
      </c>
      <c r="C1030" t="s">
        <v>58</v>
      </c>
      <c r="D1030">
        <v>7.508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0.40263888888888894</v>
      </c>
      <c r="N1030" s="20">
        <v>5.4492539999999999E-2</v>
      </c>
      <c r="O1030">
        <v>7.4740000000000002</v>
      </c>
      <c r="Q1030" s="19">
        <v>0.15275462962962963</v>
      </c>
      <c r="R1030" s="20">
        <v>3.8323740000000002E-2</v>
      </c>
      <c r="T1030" s="20"/>
      <c r="U1030" s="20"/>
      <c r="W1030" s="1" t="s">
        <v>212</v>
      </c>
      <c r="AB1030" t="s">
        <v>86</v>
      </c>
      <c r="AC1030" t="s">
        <v>822</v>
      </c>
      <c r="AF1030" t="s">
        <v>163</v>
      </c>
    </row>
    <row r="1031" spans="1:32" x14ac:dyDescent="0.25">
      <c r="A1031">
        <v>22</v>
      </c>
      <c r="B1031" t="s">
        <v>230</v>
      </c>
      <c r="C1031" t="s">
        <v>58</v>
      </c>
      <c r="D1031">
        <v>6.6390000000000002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0.40342592592592591</v>
      </c>
      <c r="N1031" s="20">
        <v>7.0734630000000007E-2</v>
      </c>
      <c r="O1031">
        <v>6.5780000000000003</v>
      </c>
      <c r="Q1031" s="19">
        <v>0.1534837962962963</v>
      </c>
      <c r="R1031" s="20">
        <v>6.0473840000000001E-2</v>
      </c>
      <c r="T1031" s="20"/>
      <c r="U1031" s="20"/>
      <c r="W1031" s="1" t="s">
        <v>212</v>
      </c>
      <c r="AB1031" t="s">
        <v>86</v>
      </c>
      <c r="AC1031" t="s">
        <v>823</v>
      </c>
      <c r="AF1031" t="s">
        <v>396</v>
      </c>
    </row>
    <row r="1032" spans="1:32" x14ac:dyDescent="0.25">
      <c r="A1032">
        <v>23</v>
      </c>
      <c r="B1032" t="s">
        <v>230</v>
      </c>
      <c r="C1032" t="s">
        <v>58</v>
      </c>
      <c r="D1032">
        <v>4.4279999999999999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0.40421296296296294</v>
      </c>
      <c r="N1032">
        <v>0.32921420000000001</v>
      </c>
      <c r="O1032">
        <v>4.359</v>
      </c>
      <c r="Q1032" s="19">
        <v>0.15416666666666667</v>
      </c>
      <c r="R1032" s="20">
        <v>3.7063169999999999E-2</v>
      </c>
      <c r="T1032" s="20"/>
      <c r="U1032" s="20"/>
      <c r="W1032" s="1" t="s">
        <v>212</v>
      </c>
      <c r="AB1032" t="s">
        <v>374</v>
      </c>
      <c r="AC1032" t="s">
        <v>824</v>
      </c>
    </row>
    <row r="1033" spans="1:32" x14ac:dyDescent="0.25">
      <c r="A1033">
        <v>24</v>
      </c>
      <c r="B1033" t="s">
        <v>230</v>
      </c>
      <c r="C1033" t="s">
        <v>58</v>
      </c>
      <c r="D1033">
        <v>7.234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0.40501157407407407</v>
      </c>
      <c r="N1033" s="20">
        <v>9.3297779999999997E-2</v>
      </c>
      <c r="O1033">
        <v>7.157</v>
      </c>
      <c r="Q1033" s="19">
        <v>0.16954861111111111</v>
      </c>
      <c r="R1033" s="20">
        <v>6.3298969999999996E-2</v>
      </c>
      <c r="T1033" s="20"/>
      <c r="U1033" s="20"/>
      <c r="W1033" s="1" t="s">
        <v>212</v>
      </c>
      <c r="AB1033" t="s">
        <v>374</v>
      </c>
      <c r="AC1033" t="s">
        <v>825</v>
      </c>
    </row>
    <row r="1034" spans="1:32" x14ac:dyDescent="0.25">
      <c r="A1034">
        <v>25</v>
      </c>
      <c r="B1034" t="s">
        <v>230</v>
      </c>
      <c r="C1034" t="s">
        <v>58</v>
      </c>
      <c r="D1034">
        <v>8.0739999999999998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9">
        <v>0.40596064814814814</v>
      </c>
      <c r="N1034" s="20">
        <v>5.9871340000000002E-2</v>
      </c>
      <c r="O1034">
        <v>8.0410000000000004</v>
      </c>
      <c r="Q1034" s="19">
        <v>0.17040509259259259</v>
      </c>
      <c r="R1034" s="20">
        <v>3.2576130000000002E-2</v>
      </c>
      <c r="T1034" s="20"/>
      <c r="U1034" s="20"/>
      <c r="W1034" s="1" t="s">
        <v>212</v>
      </c>
      <c r="AB1034" t="s">
        <v>374</v>
      </c>
      <c r="AC1034" t="s">
        <v>826</v>
      </c>
    </row>
    <row r="1035" spans="1:32" x14ac:dyDescent="0.25">
      <c r="A1035">
        <v>26</v>
      </c>
      <c r="B1035" t="s">
        <v>230</v>
      </c>
      <c r="C1035" t="s">
        <v>58</v>
      </c>
      <c r="D1035">
        <v>7.0670000000000002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0.40673611111111113</v>
      </c>
      <c r="N1035" s="20">
        <v>9.1106820000000005E-2</v>
      </c>
      <c r="O1035">
        <v>6.9279999999999999</v>
      </c>
      <c r="Q1035" s="19">
        <v>0.17108796296296294</v>
      </c>
      <c r="R1035" s="20">
        <v>6.7977120000000002E-2</v>
      </c>
      <c r="S1035" s="87">
        <v>6.7750000000000004</v>
      </c>
      <c r="T1035" s="20"/>
      <c r="U1035" s="19">
        <v>0.41113425925925928</v>
      </c>
      <c r="V1035" s="20">
        <v>7.2779490000000002E-2</v>
      </c>
      <c r="W1035" s="1" t="s">
        <v>212</v>
      </c>
      <c r="AB1035" t="s">
        <v>85</v>
      </c>
      <c r="AC1035" t="s">
        <v>827</v>
      </c>
      <c r="AF1035" t="s">
        <v>137</v>
      </c>
    </row>
    <row r="1036" spans="1:32" x14ac:dyDescent="0.25">
      <c r="A1036">
        <v>27</v>
      </c>
      <c r="B1036" t="s">
        <v>230</v>
      </c>
      <c r="C1036" t="s">
        <v>58</v>
      </c>
      <c r="D1036">
        <v>6.327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0.40747685185185184</v>
      </c>
      <c r="N1036" s="20">
        <v>7.4969049999999995E-2</v>
      </c>
      <c r="O1036">
        <v>6.2720000000000002</v>
      </c>
      <c r="Q1036" s="19">
        <v>0.17182870370370371</v>
      </c>
      <c r="R1036" s="20">
        <v>3.7571889999999997E-2</v>
      </c>
      <c r="T1036" s="20"/>
      <c r="U1036" s="20"/>
      <c r="W1036" s="1" t="s">
        <v>212</v>
      </c>
      <c r="AB1036" t="s">
        <v>86</v>
      </c>
      <c r="AC1036" t="s">
        <v>828</v>
      </c>
      <c r="AF1036" t="s">
        <v>121</v>
      </c>
    </row>
    <row r="1037" spans="1:32" x14ac:dyDescent="0.25">
      <c r="A1037">
        <v>28</v>
      </c>
      <c r="B1037" t="s">
        <v>230</v>
      </c>
      <c r="C1037" t="s">
        <v>58</v>
      </c>
      <c r="D1037">
        <v>3.657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0.40841435185185188</v>
      </c>
      <c r="N1037">
        <v>0.2690111</v>
      </c>
      <c r="O1037">
        <v>3.1739999999999999</v>
      </c>
      <c r="Q1037" s="19">
        <v>0.17271990740740739</v>
      </c>
      <c r="R1037">
        <v>0.2293914</v>
      </c>
      <c r="S1037" s="87">
        <v>2.6760000000000002</v>
      </c>
      <c r="U1037" s="19">
        <v>0.41200231481481481</v>
      </c>
      <c r="V1037">
        <v>0.25345240000000002</v>
      </c>
      <c r="W1037" s="1" t="s">
        <v>212</v>
      </c>
      <c r="AB1037" t="s">
        <v>85</v>
      </c>
      <c r="AC1037" t="s">
        <v>829</v>
      </c>
      <c r="AF1037" t="s">
        <v>248</v>
      </c>
    </row>
    <row r="1038" spans="1:32" x14ac:dyDescent="0.25">
      <c r="A1038">
        <v>29</v>
      </c>
      <c r="B1038" t="s">
        <v>230</v>
      </c>
      <c r="C1038" t="s">
        <v>58</v>
      </c>
      <c r="D1038">
        <v>7.2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0.40920138888888885</v>
      </c>
      <c r="N1038" s="20">
        <v>7.4936610000000001E-2</v>
      </c>
      <c r="O1038">
        <v>7.1539999999999999</v>
      </c>
      <c r="Q1038" s="19">
        <v>0.17355324074074074</v>
      </c>
      <c r="R1038">
        <v>3.8705700000000003E-2</v>
      </c>
      <c r="W1038" s="1" t="s">
        <v>212</v>
      </c>
      <c r="AB1038" t="s">
        <v>86</v>
      </c>
      <c r="AC1038" t="s">
        <v>830</v>
      </c>
      <c r="AF1038" t="s">
        <v>169</v>
      </c>
    </row>
    <row r="1039" spans="1:32" x14ac:dyDescent="0.25">
      <c r="A1039">
        <v>30</v>
      </c>
      <c r="B1039" t="s">
        <v>230</v>
      </c>
      <c r="C1039" t="s">
        <v>58</v>
      </c>
      <c r="D1039">
        <v>7.31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0.40993055555555552</v>
      </c>
      <c r="N1039" s="20">
        <v>9.009578E-2</v>
      </c>
      <c r="O1039">
        <v>7.274</v>
      </c>
      <c r="Q1039" s="19">
        <v>0.17438657407407407</v>
      </c>
      <c r="R1039" s="20">
        <v>6.2800030000000007E-2</v>
      </c>
      <c r="S1039" s="87">
        <v>7.2329999999999997</v>
      </c>
      <c r="T1039" s="20"/>
      <c r="U1039" s="19">
        <v>0.4131481481481481</v>
      </c>
      <c r="V1039" s="20">
        <v>9.456966E-2</v>
      </c>
      <c r="W1039" s="1" t="s">
        <v>212</v>
      </c>
      <c r="AB1039" t="s">
        <v>85</v>
      </c>
      <c r="AC1039" t="s">
        <v>831</v>
      </c>
      <c r="AF1039" t="s">
        <v>122</v>
      </c>
    </row>
    <row r="1040" spans="1:32" x14ac:dyDescent="0.25">
      <c r="A1040">
        <v>31</v>
      </c>
      <c r="B1040" t="s">
        <v>230</v>
      </c>
      <c r="C1040" t="s">
        <v>58</v>
      </c>
      <c r="D1040">
        <v>6.8049999999999997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0.41104166666666669</v>
      </c>
      <c r="N1040" s="20">
        <v>7.5274859999999999E-2</v>
      </c>
      <c r="O1040">
        <v>6.7649999999999997</v>
      </c>
      <c r="Q1040" s="19">
        <v>0.17532407407407405</v>
      </c>
      <c r="R1040" s="20">
        <v>3.5981880000000001E-2</v>
      </c>
      <c r="T1040" s="20"/>
      <c r="U1040" s="20"/>
      <c r="W1040" s="1" t="s">
        <v>212</v>
      </c>
      <c r="AB1040" t="s">
        <v>86</v>
      </c>
      <c r="AC1040" t="s">
        <v>832</v>
      </c>
      <c r="AF1040" t="s">
        <v>134</v>
      </c>
    </row>
    <row r="1041" spans="1:32" x14ac:dyDescent="0.25">
      <c r="A1041">
        <v>32</v>
      </c>
      <c r="B1041" t="s">
        <v>230</v>
      </c>
      <c r="C1041" t="s">
        <v>58</v>
      </c>
      <c r="D1041">
        <v>8.7680000000000007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0.41177083333333336</v>
      </c>
      <c r="N1041" s="20">
        <v>8.6463960000000006E-2</v>
      </c>
      <c r="O1041">
        <v>8.6769999999999996</v>
      </c>
      <c r="Q1041" s="19">
        <v>0.17612268518518517</v>
      </c>
      <c r="R1041" s="20">
        <v>7.8652479999999997E-2</v>
      </c>
      <c r="T1041" s="20"/>
      <c r="U1041" s="20"/>
      <c r="W1041" s="1" t="s">
        <v>212</v>
      </c>
      <c r="AB1041" t="s">
        <v>374</v>
      </c>
      <c r="AC1041" t="s">
        <v>833</v>
      </c>
    </row>
    <row r="1042" spans="1:32" x14ac:dyDescent="0.25">
      <c r="A1042">
        <v>33</v>
      </c>
      <c r="B1042" t="s">
        <v>230</v>
      </c>
      <c r="C1042" t="s">
        <v>58</v>
      </c>
      <c r="D1042">
        <v>7.1929999999999996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0.41273148148148148</v>
      </c>
      <c r="N1042" s="20">
        <v>7.8758170000000002E-2</v>
      </c>
      <c r="O1042">
        <v>7.0650000000000004</v>
      </c>
      <c r="Q1042" s="19">
        <v>0.17703703703703702</v>
      </c>
      <c r="R1042">
        <v>2.6046099999999999E-2</v>
      </c>
      <c r="S1042" s="87">
        <v>7.0069999999999997</v>
      </c>
      <c r="U1042" s="19">
        <v>0.41396990740740741</v>
      </c>
      <c r="V1042" s="20">
        <v>3.3157359999999997E-2</v>
      </c>
      <c r="W1042" s="1" t="s">
        <v>212</v>
      </c>
      <c r="AB1042" t="s">
        <v>85</v>
      </c>
      <c r="AC1042" t="s">
        <v>834</v>
      </c>
      <c r="AF1042" t="s">
        <v>244</v>
      </c>
    </row>
    <row r="1043" spans="1:32" x14ac:dyDescent="0.25">
      <c r="A1043">
        <v>34</v>
      </c>
      <c r="B1043" t="s">
        <v>230</v>
      </c>
      <c r="C1043" t="s">
        <v>58</v>
      </c>
      <c r="D1043">
        <v>6.52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0.41363425925925923</v>
      </c>
      <c r="N1043" s="20">
        <v>9.1868320000000003E-2</v>
      </c>
      <c r="O1043">
        <v>6.4749999999999996</v>
      </c>
      <c r="Q1043" s="19">
        <v>0.17778935185185185</v>
      </c>
      <c r="R1043" s="20">
        <v>3.8316059999999999E-2</v>
      </c>
      <c r="T1043" s="20"/>
      <c r="U1043" s="20"/>
      <c r="W1043" s="1" t="s">
        <v>212</v>
      </c>
      <c r="AB1043" t="s">
        <v>374</v>
      </c>
      <c r="AC1043" t="s">
        <v>835</v>
      </c>
    </row>
    <row r="1044" spans="1:32" x14ac:dyDescent="0.25">
      <c r="A1044">
        <v>35</v>
      </c>
      <c r="B1044" t="s">
        <v>230</v>
      </c>
      <c r="C1044" t="s">
        <v>58</v>
      </c>
      <c r="D1044">
        <v>4.0270000000000001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0.41439814814814818</v>
      </c>
      <c r="N1044">
        <v>0.30310769999999998</v>
      </c>
      <c r="O1044">
        <v>3.9529999999999998</v>
      </c>
      <c r="Q1044" s="19">
        <v>0.17851851851851852</v>
      </c>
      <c r="R1044">
        <v>0.26570769999999999</v>
      </c>
      <c r="W1044" s="1" t="s">
        <v>212</v>
      </c>
      <c r="AB1044" t="s">
        <v>374</v>
      </c>
      <c r="AC1044" t="s">
        <v>836</v>
      </c>
    </row>
    <row r="1045" spans="1:32" x14ac:dyDescent="0.25">
      <c r="A1045">
        <v>36</v>
      </c>
      <c r="B1045" t="s">
        <v>230</v>
      </c>
      <c r="C1045" t="s">
        <v>58</v>
      </c>
      <c r="D1045">
        <v>6.3929999999999998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0.4152777777777778</v>
      </c>
      <c r="N1045" s="20">
        <v>6.4114069999999995E-2</v>
      </c>
      <c r="O1045">
        <v>6.383</v>
      </c>
      <c r="Q1045" s="19">
        <v>0.17930555555555558</v>
      </c>
      <c r="R1045" s="20">
        <v>3.2625309999999998E-2</v>
      </c>
      <c r="T1045" s="20"/>
      <c r="U1045" s="20"/>
      <c r="W1045" s="1" t="s">
        <v>212</v>
      </c>
      <c r="AB1045" t="s">
        <v>86</v>
      </c>
      <c r="AC1045" t="s">
        <v>837</v>
      </c>
      <c r="AF1045" t="s">
        <v>252</v>
      </c>
    </row>
    <row r="1046" spans="1:32" x14ac:dyDescent="0.25">
      <c r="A1046">
        <v>37</v>
      </c>
      <c r="B1046" t="s">
        <v>230</v>
      </c>
      <c r="C1046" t="s">
        <v>58</v>
      </c>
      <c r="D1046">
        <v>9.2230000000000008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0.41600694444444447</v>
      </c>
      <c r="N1046">
        <v>0.1605722</v>
      </c>
      <c r="O1046">
        <v>8.75</v>
      </c>
      <c r="Q1046" s="19">
        <v>0.18005787037037035</v>
      </c>
      <c r="R1046" s="20">
        <v>5.0918829999999998E-2</v>
      </c>
      <c r="T1046" s="20"/>
      <c r="U1046" s="20"/>
      <c r="W1046" s="1" t="s">
        <v>212</v>
      </c>
      <c r="AB1046" t="s">
        <v>374</v>
      </c>
      <c r="AC1046" t="s">
        <v>838</v>
      </c>
    </row>
    <row r="1047" spans="1:32" x14ac:dyDescent="0.25">
      <c r="A1047">
        <v>38</v>
      </c>
      <c r="B1047" t="s">
        <v>230</v>
      </c>
      <c r="C1047" t="s">
        <v>58</v>
      </c>
      <c r="D1047">
        <v>6.4249999999999998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0.41677083333333331</v>
      </c>
      <c r="N1047">
        <v>0.52054400000000001</v>
      </c>
      <c r="O1047">
        <v>6.1429999999999998</v>
      </c>
      <c r="Q1047" s="19">
        <v>0.18079861111111109</v>
      </c>
      <c r="R1047">
        <v>0.43723319999999999</v>
      </c>
      <c r="W1047" s="1" t="s">
        <v>212</v>
      </c>
      <c r="AB1047" t="s">
        <v>86</v>
      </c>
      <c r="AC1047" t="s">
        <v>839</v>
      </c>
      <c r="AF1047" t="s">
        <v>248</v>
      </c>
    </row>
    <row r="1048" spans="1:32" x14ac:dyDescent="0.25">
      <c r="A1048">
        <v>39</v>
      </c>
      <c r="B1048" t="s">
        <v>230</v>
      </c>
      <c r="C1048" t="s">
        <v>59</v>
      </c>
      <c r="D1048">
        <v>5.0919999999999996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0.41783564814814816</v>
      </c>
      <c r="N1048" s="20">
        <v>7.247344E-2</v>
      </c>
      <c r="O1048">
        <v>5.0549999999999997</v>
      </c>
      <c r="Q1048" s="19">
        <v>0.18214120370370371</v>
      </c>
      <c r="R1048" s="20">
        <v>5.2390630000000001E-2</v>
      </c>
      <c r="T1048" s="20"/>
      <c r="U1048" s="20"/>
      <c r="W1048" s="1" t="s">
        <v>212</v>
      </c>
      <c r="AB1048" t="s">
        <v>86</v>
      </c>
      <c r="AC1048" t="s">
        <v>840</v>
      </c>
      <c r="AF1048" t="s">
        <v>145</v>
      </c>
    </row>
    <row r="1049" spans="1:32" x14ac:dyDescent="0.25">
      <c r="A1049">
        <v>40</v>
      </c>
      <c r="B1049" t="s">
        <v>230</v>
      </c>
      <c r="C1049" t="s">
        <v>58</v>
      </c>
      <c r="D1049">
        <v>6.17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0.41862268518518514</v>
      </c>
      <c r="N1049">
        <v>0.43283549999999998</v>
      </c>
      <c r="O1049">
        <v>6.0220000000000002</v>
      </c>
      <c r="Q1049" s="19">
        <v>0.18292824074074074</v>
      </c>
      <c r="R1049">
        <v>0.40272360000000001</v>
      </c>
      <c r="W1049" s="1" t="s">
        <v>212</v>
      </c>
      <c r="AB1049" t="s">
        <v>374</v>
      </c>
      <c r="AC1049" t="s">
        <v>841</v>
      </c>
    </row>
    <row r="1050" spans="1:32" x14ac:dyDescent="0.25">
      <c r="A1050">
        <v>41</v>
      </c>
      <c r="B1050" t="s">
        <v>230</v>
      </c>
      <c r="C1050" t="s">
        <v>58</v>
      </c>
      <c r="D1050">
        <v>4.91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0.41934027777777777</v>
      </c>
      <c r="N1050">
        <v>0.5201945</v>
      </c>
      <c r="O1050">
        <v>4.7859999999999996</v>
      </c>
      <c r="Q1050" s="19">
        <v>0.18378472222222222</v>
      </c>
      <c r="R1050">
        <v>0.41844710000000002</v>
      </c>
      <c r="S1050" s="87">
        <v>4.681</v>
      </c>
      <c r="T1050" s="20"/>
      <c r="U1050" s="19">
        <v>0.4153587962962963</v>
      </c>
      <c r="V1050">
        <v>0.55424850000000003</v>
      </c>
      <c r="W1050" s="1" t="s">
        <v>212</v>
      </c>
      <c r="AB1050" t="s">
        <v>85</v>
      </c>
      <c r="AC1050" t="s">
        <v>842</v>
      </c>
      <c r="AF1050" t="s">
        <v>381</v>
      </c>
    </row>
    <row r="1051" spans="1:32" x14ac:dyDescent="0.25">
      <c r="A1051">
        <v>42</v>
      </c>
      <c r="B1051" t="s">
        <v>230</v>
      </c>
      <c r="C1051" t="s">
        <v>58</v>
      </c>
      <c r="D1051">
        <v>4.8140000000000001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0.42026620370370371</v>
      </c>
      <c r="N1051" s="20">
        <v>6.5045919999999993E-2</v>
      </c>
      <c r="O1051">
        <v>4.7619999999999996</v>
      </c>
      <c r="Q1051" s="19">
        <v>0.18471064814814817</v>
      </c>
      <c r="R1051" s="20">
        <v>5.6775119999999998E-2</v>
      </c>
      <c r="W1051" s="1" t="s">
        <v>212</v>
      </c>
      <c r="AB1051" t="s">
        <v>86</v>
      </c>
      <c r="AC1051" t="s">
        <v>843</v>
      </c>
      <c r="AF1051" t="s">
        <v>393</v>
      </c>
    </row>
    <row r="1052" spans="1:32" x14ac:dyDescent="0.25">
      <c r="A1052">
        <v>43</v>
      </c>
      <c r="B1052" t="s">
        <v>230</v>
      </c>
      <c r="C1052" t="s">
        <v>58</v>
      </c>
      <c r="D1052">
        <v>9.5340000000000007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0.42106481481481484</v>
      </c>
      <c r="N1052" s="20">
        <v>5.0732770000000003E-2</v>
      </c>
      <c r="O1052">
        <v>9.3970000000000002</v>
      </c>
      <c r="Q1052" s="19">
        <v>0.18564814814814815</v>
      </c>
      <c r="R1052" s="20">
        <v>3.3313009999999997E-2</v>
      </c>
      <c r="T1052" s="20"/>
      <c r="U1052" s="20"/>
      <c r="W1052" s="1" t="s">
        <v>212</v>
      </c>
      <c r="AB1052" t="s">
        <v>374</v>
      </c>
      <c r="AC1052" t="s">
        <v>844</v>
      </c>
    </row>
    <row r="1053" spans="1:32" x14ac:dyDescent="0.25">
      <c r="A1053">
        <v>44</v>
      </c>
      <c r="B1053" t="s">
        <v>230</v>
      </c>
      <c r="C1053" t="s">
        <v>58</v>
      </c>
      <c r="D1053">
        <v>4.7480000000000002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0.42192129629629632</v>
      </c>
      <c r="N1053" s="20">
        <v>4.7503950000000003E-2</v>
      </c>
      <c r="O1053">
        <v>4.6040000000000001</v>
      </c>
      <c r="Q1053" s="19">
        <v>0.18638888888888891</v>
      </c>
      <c r="R1053" s="20">
        <v>5.6059730000000002E-2</v>
      </c>
      <c r="S1053" s="87">
        <v>4.5060000000000002</v>
      </c>
      <c r="T1053" s="20"/>
      <c r="U1053" s="19">
        <v>0.41642361111111109</v>
      </c>
      <c r="V1053">
        <v>3.8963299999999999E-2</v>
      </c>
      <c r="W1053" s="1" t="s">
        <v>212</v>
      </c>
      <c r="AB1053" t="s">
        <v>85</v>
      </c>
      <c r="AC1053" t="s">
        <v>845</v>
      </c>
      <c r="AF1053" t="s">
        <v>178</v>
      </c>
    </row>
    <row r="1054" spans="1:32" x14ac:dyDescent="0.25">
      <c r="A1054">
        <v>45</v>
      </c>
      <c r="B1054" t="s">
        <v>230</v>
      </c>
      <c r="C1054" t="s">
        <v>58</v>
      </c>
      <c r="D1054">
        <v>2.9969999999999999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0.4227083333333333</v>
      </c>
      <c r="N1054">
        <v>0.13220019999999999</v>
      </c>
      <c r="O1054">
        <v>2.9</v>
      </c>
      <c r="Q1054" s="19">
        <v>0.1872800925925926</v>
      </c>
      <c r="R1054" s="20">
        <v>4.9339939999999999E-2</v>
      </c>
      <c r="W1054" s="1" t="s">
        <v>212</v>
      </c>
      <c r="AB1054" t="s">
        <v>86</v>
      </c>
      <c r="AC1054" t="s">
        <v>846</v>
      </c>
      <c r="AF1054" t="s">
        <v>127</v>
      </c>
    </row>
    <row r="1055" spans="1:32" x14ac:dyDescent="0.25">
      <c r="A1055">
        <v>46</v>
      </c>
      <c r="B1055" t="s">
        <v>230</v>
      </c>
      <c r="C1055" t="s">
        <v>231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0.42347222222222225</v>
      </c>
      <c r="N1055" s="20">
        <v>9.6734969999999997E-3</v>
      </c>
      <c r="Q1055" s="19">
        <v>0.18810185185185188</v>
      </c>
      <c r="R1055" s="20">
        <v>3.5161099999999998E-3</v>
      </c>
      <c r="U1055" s="19">
        <v>0.41717592592592595</v>
      </c>
      <c r="V1055" s="20">
        <v>7.7733180000000004E-3</v>
      </c>
      <c r="W1055" s="1" t="s">
        <v>212</v>
      </c>
    </row>
    <row r="1056" spans="1:32" x14ac:dyDescent="0.25">
      <c r="A1056">
        <v>47</v>
      </c>
      <c r="B1056" t="s">
        <v>230</v>
      </c>
      <c r="C1056" t="s">
        <v>231</v>
      </c>
      <c r="E1056" s="1" t="s">
        <v>687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0.42451388888888886</v>
      </c>
      <c r="N1056" s="20">
        <v>9.6405880000000003E-3</v>
      </c>
      <c r="P1056" s="63">
        <v>0.51111111111111118</v>
      </c>
      <c r="Q1056" s="19"/>
      <c r="R1056" s="20"/>
      <c r="T1056" s="63">
        <v>0.52152777777777781</v>
      </c>
      <c r="U1056" s="19">
        <v>0.41790509259259262</v>
      </c>
      <c r="V1056" s="20">
        <v>8.9678620000000001E-3</v>
      </c>
      <c r="W1056" s="1" t="s">
        <v>212</v>
      </c>
    </row>
    <row r="1057" spans="1:32" x14ac:dyDescent="0.25">
      <c r="A1057">
        <v>1</v>
      </c>
      <c r="B1057" t="s">
        <v>229</v>
      </c>
      <c r="C1057" t="s">
        <v>58</v>
      </c>
      <c r="D1057">
        <v>4.0119999999999996</v>
      </c>
      <c r="E1057" s="1" t="s">
        <v>686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0.38622685185185185</v>
      </c>
      <c r="N1057">
        <v>0.53582229999999997</v>
      </c>
      <c r="O1057">
        <v>3.9279999999999999</v>
      </c>
      <c r="P1057" s="63">
        <v>0.51250000000000007</v>
      </c>
      <c r="Q1057" s="19">
        <v>0.13313657407407406</v>
      </c>
      <c r="R1057">
        <v>0.50553579999999998</v>
      </c>
      <c r="S1057" s="87">
        <v>3.84</v>
      </c>
      <c r="T1057" s="63">
        <v>0.51388888888888895</v>
      </c>
      <c r="U1057" s="19">
        <v>0.40444444444444444</v>
      </c>
      <c r="V1057">
        <v>0.6237935</v>
      </c>
      <c r="W1057" s="1" t="s">
        <v>212</v>
      </c>
      <c r="AB1057" t="s">
        <v>85</v>
      </c>
      <c r="AC1057" t="s">
        <v>847</v>
      </c>
      <c r="AF1057" t="s">
        <v>168</v>
      </c>
    </row>
    <row r="1058" spans="1:32" x14ac:dyDescent="0.25">
      <c r="A1058">
        <v>2</v>
      </c>
      <c r="B1058" t="s">
        <v>229</v>
      </c>
      <c r="C1058" t="s">
        <v>58</v>
      </c>
      <c r="D1058">
        <v>9.7859999999999996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0.38715277777777773</v>
      </c>
      <c r="N1058">
        <v>0.1563206</v>
      </c>
      <c r="O1058">
        <v>8.9580000000000002</v>
      </c>
      <c r="Q1058" s="19">
        <v>0.13425925925925927</v>
      </c>
      <c r="R1058" s="20">
        <v>0.08</v>
      </c>
      <c r="W1058" s="1" t="s">
        <v>212</v>
      </c>
      <c r="AB1058" t="s">
        <v>374</v>
      </c>
      <c r="AC1058" t="s">
        <v>848</v>
      </c>
    </row>
    <row r="1059" spans="1:32" x14ac:dyDescent="0.25">
      <c r="A1059">
        <v>3</v>
      </c>
      <c r="B1059" t="s">
        <v>229</v>
      </c>
      <c r="C1059" t="s">
        <v>59</v>
      </c>
      <c r="D1059">
        <v>4.7990000000000004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0.3880439814814815</v>
      </c>
      <c r="N1059">
        <v>0.1032771</v>
      </c>
      <c r="O1059">
        <v>4.6150000000000002</v>
      </c>
      <c r="Q1059" s="19">
        <v>0.13548611111111111</v>
      </c>
      <c r="R1059">
        <v>0.1138884</v>
      </c>
      <c r="S1059" s="87">
        <v>4.5090000000000003</v>
      </c>
      <c r="U1059" s="19">
        <v>0.40554398148148146</v>
      </c>
      <c r="V1059">
        <v>0.1238587</v>
      </c>
      <c r="W1059" s="1" t="s">
        <v>212</v>
      </c>
      <c r="AB1059" t="s">
        <v>85</v>
      </c>
      <c r="AC1059" t="s">
        <v>849</v>
      </c>
      <c r="AF1059" t="s">
        <v>157</v>
      </c>
    </row>
    <row r="1060" spans="1:32" x14ac:dyDescent="0.25">
      <c r="A1060">
        <v>4</v>
      </c>
      <c r="B1060" t="s">
        <v>229</v>
      </c>
      <c r="C1060" t="s">
        <v>58</v>
      </c>
      <c r="D1060">
        <v>6.883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0.38880787037037035</v>
      </c>
      <c r="N1060">
        <v>0.12387380000000001</v>
      </c>
      <c r="O1060">
        <v>6.6689999999999996</v>
      </c>
      <c r="Q1060" s="19">
        <v>0.13733796296296297</v>
      </c>
      <c r="R1060">
        <v>0.10934439999999999</v>
      </c>
      <c r="W1060" s="1" t="s">
        <v>212</v>
      </c>
      <c r="AB1060" t="s">
        <v>374</v>
      </c>
      <c r="AC1060" t="s">
        <v>850</v>
      </c>
    </row>
    <row r="1061" spans="1:32" x14ac:dyDescent="0.25">
      <c r="A1061">
        <v>5</v>
      </c>
      <c r="B1061" t="s">
        <v>229</v>
      </c>
      <c r="C1061" t="s">
        <v>58</v>
      </c>
      <c r="D1061">
        <v>8.9600000000000009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0.38966435185185189</v>
      </c>
      <c r="N1061">
        <v>0.17735790000000001</v>
      </c>
      <c r="O1061">
        <v>8.8870000000000005</v>
      </c>
      <c r="Q1061" s="19">
        <v>0.13846064814814815</v>
      </c>
      <c r="R1061">
        <v>0.1147683</v>
      </c>
      <c r="S1061" s="87">
        <v>8.8439999999999994</v>
      </c>
      <c r="U1061" s="19">
        <v>0.40651620370370373</v>
      </c>
      <c r="V1061">
        <v>0.15238170000000001</v>
      </c>
      <c r="W1061" s="1" t="s">
        <v>212</v>
      </c>
      <c r="AB1061" t="s">
        <v>85</v>
      </c>
      <c r="AC1061" t="s">
        <v>851</v>
      </c>
      <c r="AF1061" t="s">
        <v>378</v>
      </c>
    </row>
    <row r="1062" spans="1:32" x14ac:dyDescent="0.25">
      <c r="A1062">
        <v>6</v>
      </c>
      <c r="B1062" t="s">
        <v>229</v>
      </c>
      <c r="C1062" t="s">
        <v>58</v>
      </c>
      <c r="D1062">
        <v>9.8849999999999998</v>
      </c>
      <c r="G1062" s="1" t="s">
        <v>87</v>
      </c>
      <c r="H1062" s="1" t="s">
        <v>80</v>
      </c>
      <c r="I1062" s="1" t="s">
        <v>70</v>
      </c>
      <c r="J1062">
        <v>24</v>
      </c>
      <c r="K1062" t="s">
        <v>60</v>
      </c>
      <c r="L1062">
        <v>6262</v>
      </c>
      <c r="M1062" s="19">
        <v>0.39041666666666663</v>
      </c>
      <c r="N1062">
        <v>1.2198629999999999</v>
      </c>
      <c r="O1062">
        <v>9.0180000000000007</v>
      </c>
      <c r="Q1062" s="19">
        <v>0.1396412037037037</v>
      </c>
      <c r="R1062">
        <v>0.98723830000000001</v>
      </c>
      <c r="W1062" s="1" t="s">
        <v>212</v>
      </c>
      <c r="AB1062" t="s">
        <v>374</v>
      </c>
      <c r="AC1062" t="s">
        <v>852</v>
      </c>
    </row>
    <row r="1063" spans="1:32" x14ac:dyDescent="0.25">
      <c r="A1063">
        <v>7</v>
      </c>
      <c r="B1063" t="s">
        <v>229</v>
      </c>
      <c r="C1063" t="s">
        <v>58</v>
      </c>
      <c r="D1063">
        <v>8.6050000000000004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0.39143518518518516</v>
      </c>
      <c r="N1063">
        <v>0.1508727</v>
      </c>
      <c r="O1063">
        <v>8.1590000000000007</v>
      </c>
      <c r="Q1063" s="19">
        <v>0.14057870370370371</v>
      </c>
      <c r="R1063">
        <v>0.13742019999999999</v>
      </c>
      <c r="S1063" s="87">
        <v>8.0879999999999992</v>
      </c>
      <c r="U1063" s="19">
        <v>0.40761574074074075</v>
      </c>
      <c r="V1063">
        <v>0.17047129999999999</v>
      </c>
      <c r="W1063" s="1" t="s">
        <v>212</v>
      </c>
      <c r="AB1063" t="s">
        <v>85</v>
      </c>
      <c r="AC1063" t="s">
        <v>853</v>
      </c>
      <c r="AF1063" t="s">
        <v>245</v>
      </c>
    </row>
    <row r="1064" spans="1:32" x14ac:dyDescent="0.25">
      <c r="A1064">
        <v>8</v>
      </c>
      <c r="B1064" t="s">
        <v>229</v>
      </c>
      <c r="C1064" t="s">
        <v>59</v>
      </c>
      <c r="D1064">
        <v>4.5819999999999999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0.39217592592592593</v>
      </c>
      <c r="N1064" s="20">
        <v>7.9226580000000005E-2</v>
      </c>
      <c r="O1064">
        <v>4.548</v>
      </c>
      <c r="Q1064" s="19">
        <v>0.14156250000000001</v>
      </c>
      <c r="R1064" s="20">
        <v>4.9700000000000001E-2</v>
      </c>
      <c r="W1064" s="1" t="s">
        <v>212</v>
      </c>
      <c r="AB1064" t="s">
        <v>86</v>
      </c>
      <c r="AC1064" t="s">
        <v>854</v>
      </c>
      <c r="AF1064" t="s">
        <v>154</v>
      </c>
    </row>
    <row r="1065" spans="1:32" x14ac:dyDescent="0.25">
      <c r="A1065">
        <v>9</v>
      </c>
      <c r="B1065" t="s">
        <v>229</v>
      </c>
      <c r="C1065" t="s">
        <v>59</v>
      </c>
      <c r="D1065">
        <v>8.5749999999999993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0.39293981481481483</v>
      </c>
      <c r="N1065" s="20">
        <v>7.9388280000000006E-2</v>
      </c>
      <c r="O1065">
        <v>8.09</v>
      </c>
      <c r="Q1065" s="19">
        <v>0.14239583333333333</v>
      </c>
      <c r="R1065" s="20">
        <v>7.7799999999999994E-2</v>
      </c>
      <c r="S1065" s="87">
        <v>8.0429999999999993</v>
      </c>
      <c r="U1065" s="19">
        <v>0.4085300925925926</v>
      </c>
      <c r="V1065" s="20">
        <v>9.1255660000000002E-2</v>
      </c>
      <c r="W1065" s="1" t="s">
        <v>212</v>
      </c>
      <c r="AB1065" t="s">
        <v>85</v>
      </c>
      <c r="AC1065" t="s">
        <v>855</v>
      </c>
      <c r="AF1065" t="s">
        <v>395</v>
      </c>
    </row>
    <row r="1066" spans="1:32" x14ac:dyDescent="0.25">
      <c r="A1066">
        <v>10</v>
      </c>
      <c r="B1066" t="s">
        <v>229</v>
      </c>
      <c r="C1066" t="s">
        <v>58</v>
      </c>
      <c r="D1066">
        <v>6.5350000000000001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0.39376157407407408</v>
      </c>
      <c r="N1066">
        <v>0.14393410000000001</v>
      </c>
      <c r="O1066">
        <v>6.5</v>
      </c>
      <c r="Q1066" s="19">
        <v>0.14349537037037038</v>
      </c>
      <c r="R1066" s="20">
        <v>5.6000000000000001E-2</v>
      </c>
      <c r="W1066" s="1" t="s">
        <v>212</v>
      </c>
      <c r="AB1066" t="s">
        <v>374</v>
      </c>
      <c r="AC1066" t="s">
        <v>856</v>
      </c>
    </row>
    <row r="1067" spans="1:32" x14ac:dyDescent="0.25">
      <c r="A1067">
        <v>11</v>
      </c>
      <c r="B1067" t="s">
        <v>229</v>
      </c>
      <c r="C1067" t="s">
        <v>58</v>
      </c>
      <c r="D1067">
        <v>7.577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0.39461805555555557</v>
      </c>
      <c r="N1067">
        <v>0.117183</v>
      </c>
      <c r="O1067">
        <v>7.5149999999999997</v>
      </c>
      <c r="Q1067" s="19">
        <v>0.14466435185185186</v>
      </c>
      <c r="R1067" s="20">
        <v>6.9500000000000006E-2</v>
      </c>
      <c r="W1067" s="1" t="s">
        <v>212</v>
      </c>
      <c r="AB1067" t="s">
        <v>374</v>
      </c>
      <c r="AC1067" t="s">
        <v>857</v>
      </c>
    </row>
    <row r="1068" spans="1:32" x14ac:dyDescent="0.25">
      <c r="A1068">
        <v>12</v>
      </c>
      <c r="B1068" t="s">
        <v>229</v>
      </c>
      <c r="C1068" t="s">
        <v>58</v>
      </c>
      <c r="D1068">
        <v>5.9790000000000001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0.395474537037037</v>
      </c>
      <c r="N1068">
        <v>0.82421829999999996</v>
      </c>
      <c r="O1068">
        <v>5.8650000000000002</v>
      </c>
      <c r="Q1068" s="19">
        <v>0.14563657407407407</v>
      </c>
      <c r="R1068">
        <v>0.66290579999999999</v>
      </c>
      <c r="S1068" s="87">
        <v>5.7190000000000003</v>
      </c>
      <c r="U1068" s="19">
        <v>0.40932870370370367</v>
      </c>
      <c r="V1068">
        <v>1.016689</v>
      </c>
      <c r="W1068" s="1" t="s">
        <v>212</v>
      </c>
      <c r="AB1068" t="s">
        <v>85</v>
      </c>
      <c r="AC1068" t="s">
        <v>858</v>
      </c>
      <c r="AF1068" t="s">
        <v>131</v>
      </c>
    </row>
    <row r="1069" spans="1:32" x14ac:dyDescent="0.25">
      <c r="A1069">
        <v>13</v>
      </c>
      <c r="B1069" t="s">
        <v>229</v>
      </c>
      <c r="C1069" t="s">
        <v>58</v>
      </c>
      <c r="D1069">
        <v>7.5549999999999997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0.39643518518518522</v>
      </c>
      <c r="N1069">
        <v>0.1126433</v>
      </c>
      <c r="O1069">
        <v>7.5060000000000002</v>
      </c>
      <c r="Q1069" s="19">
        <v>0.14648148148148146</v>
      </c>
      <c r="R1069" s="20">
        <v>5.1499999999999997E-2</v>
      </c>
      <c r="W1069" s="1" t="s">
        <v>212</v>
      </c>
      <c r="AB1069" t="s">
        <v>374</v>
      </c>
      <c r="AC1069" t="s">
        <v>859</v>
      </c>
    </row>
    <row r="1070" spans="1:32" x14ac:dyDescent="0.25">
      <c r="A1070">
        <v>14</v>
      </c>
      <c r="B1070" t="s">
        <v>229</v>
      </c>
      <c r="C1070" t="s">
        <v>58</v>
      </c>
      <c r="D1070">
        <v>3.7370000000000001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0.39717592592592593</v>
      </c>
      <c r="N1070">
        <v>0.66805639999999999</v>
      </c>
      <c r="O1070">
        <v>3.35</v>
      </c>
      <c r="Q1070" s="19">
        <v>0.14712962962962964</v>
      </c>
      <c r="R1070">
        <v>0.58029260000000005</v>
      </c>
      <c r="W1070" s="1" t="s">
        <v>212</v>
      </c>
      <c r="AB1070" t="s">
        <v>86</v>
      </c>
      <c r="AC1070" t="s">
        <v>860</v>
      </c>
      <c r="AF1070" t="s">
        <v>462</v>
      </c>
    </row>
    <row r="1071" spans="1:32" x14ac:dyDescent="0.25">
      <c r="A1071">
        <v>15</v>
      </c>
      <c r="B1071" t="s">
        <v>229</v>
      </c>
      <c r="C1071" t="s">
        <v>58</v>
      </c>
      <c r="D1071">
        <v>5.43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0.39806712962962965</v>
      </c>
      <c r="N1071" s="20">
        <v>6.4429570000000005E-2</v>
      </c>
      <c r="O1071">
        <v>5.3849999999999998</v>
      </c>
      <c r="Q1071" s="19">
        <v>0.14789351851851854</v>
      </c>
      <c r="R1071" s="20">
        <v>4.36E-2</v>
      </c>
      <c r="T1071" s="20"/>
      <c r="U1071" s="20"/>
      <c r="W1071" s="1" t="s">
        <v>212</v>
      </c>
      <c r="AB1071" t="s">
        <v>374</v>
      </c>
      <c r="AC1071" t="s">
        <v>861</v>
      </c>
    </row>
    <row r="1072" spans="1:32" x14ac:dyDescent="0.25">
      <c r="A1072">
        <v>16</v>
      </c>
      <c r="B1072" t="s">
        <v>229</v>
      </c>
      <c r="C1072" t="s">
        <v>58</v>
      </c>
      <c r="D1072">
        <v>7.8209999999999997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0.39872685185185186</v>
      </c>
      <c r="N1072">
        <v>7.8821500000000003E-2</v>
      </c>
      <c r="O1072">
        <v>7.492</v>
      </c>
      <c r="Q1072" s="19">
        <v>0.14850694444444446</v>
      </c>
      <c r="R1072" s="20">
        <v>6.0299999999999999E-2</v>
      </c>
      <c r="T1072" s="20"/>
      <c r="U1072" s="20"/>
      <c r="W1072" s="1" t="s">
        <v>212</v>
      </c>
      <c r="AB1072" t="s">
        <v>86</v>
      </c>
      <c r="AC1072" t="s">
        <v>862</v>
      </c>
      <c r="AF1072" t="s">
        <v>144</v>
      </c>
    </row>
    <row r="1073" spans="1:32" x14ac:dyDescent="0.25">
      <c r="A1073">
        <v>17</v>
      </c>
      <c r="B1073" t="s">
        <v>229</v>
      </c>
      <c r="C1073" t="s">
        <v>58</v>
      </c>
      <c r="D1073">
        <v>8.6989999999999998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0.39951388888888889</v>
      </c>
      <c r="N1073">
        <v>8.7887499999999993E-2</v>
      </c>
      <c r="O1073">
        <v>8.532</v>
      </c>
      <c r="Q1073" s="19">
        <v>0.1492361111111111</v>
      </c>
      <c r="R1073" s="20">
        <v>6.0299999999999999E-2</v>
      </c>
      <c r="T1073" s="20"/>
      <c r="U1073" s="20"/>
      <c r="W1073" s="1" t="s">
        <v>212</v>
      </c>
      <c r="AB1073" t="s">
        <v>86</v>
      </c>
      <c r="AC1073" t="s">
        <v>863</v>
      </c>
      <c r="AF1073" t="s">
        <v>152</v>
      </c>
    </row>
    <row r="1074" spans="1:32" x14ac:dyDescent="0.25">
      <c r="A1074">
        <v>18</v>
      </c>
      <c r="B1074" t="s">
        <v>229</v>
      </c>
      <c r="C1074" t="s">
        <v>58</v>
      </c>
      <c r="D1074">
        <v>4.4779999999999998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9">
        <v>0.40034722222222219</v>
      </c>
      <c r="N1074" s="20">
        <v>9.0903639999999994E-2</v>
      </c>
      <c r="O1074">
        <v>4.6520000000000001</v>
      </c>
      <c r="Q1074" s="19">
        <v>0.15042824074074074</v>
      </c>
      <c r="R1074">
        <v>4.8223700000000001E-2</v>
      </c>
      <c r="S1074" s="87">
        <v>4.6150000000000002</v>
      </c>
      <c r="U1074" s="19">
        <v>0.41033564814814816</v>
      </c>
      <c r="V1074" s="20">
        <v>7.3723109999999994E-2</v>
      </c>
      <c r="W1074" s="1" t="s">
        <v>212</v>
      </c>
      <c r="AB1074" t="s">
        <v>85</v>
      </c>
      <c r="AC1074" t="s">
        <v>864</v>
      </c>
      <c r="AF1074" t="s">
        <v>161</v>
      </c>
    </row>
    <row r="1075" spans="1:32" x14ac:dyDescent="0.25">
      <c r="A1075">
        <v>19</v>
      </c>
      <c r="B1075" t="s">
        <v>229</v>
      </c>
      <c r="C1075" t="s">
        <v>58</v>
      </c>
      <c r="D1075">
        <v>6.359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0.40111111111111114</v>
      </c>
      <c r="N1075" s="20">
        <v>5.9986780000000003E-2</v>
      </c>
      <c r="O1075">
        <v>6.2969999999999997</v>
      </c>
      <c r="Q1075" s="19">
        <v>0.15119212962962963</v>
      </c>
      <c r="R1075" s="20">
        <v>4.6199999999999998E-2</v>
      </c>
      <c r="S1075" s="87">
        <v>6.2309999999999999</v>
      </c>
      <c r="U1075" s="19">
        <v>0.41113425925925928</v>
      </c>
      <c r="V1075">
        <v>0.1182262</v>
      </c>
      <c r="W1075" s="1" t="s">
        <v>212</v>
      </c>
      <c r="AB1075" t="s">
        <v>85</v>
      </c>
      <c r="AC1075" t="s">
        <v>865</v>
      </c>
      <c r="AF1075" t="s">
        <v>238</v>
      </c>
    </row>
    <row r="1076" spans="1:32" x14ac:dyDescent="0.25">
      <c r="A1076">
        <v>20</v>
      </c>
      <c r="B1076" t="s">
        <v>229</v>
      </c>
      <c r="C1076" t="s">
        <v>58</v>
      </c>
      <c r="D1076">
        <v>10.448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0.40180555555555553</v>
      </c>
      <c r="N1076">
        <v>0.1607354</v>
      </c>
      <c r="O1076">
        <v>10.377000000000001</v>
      </c>
      <c r="Q1076" s="19">
        <v>0.15189814814814814</v>
      </c>
      <c r="R1076">
        <v>0.153201</v>
      </c>
      <c r="T1076" s="20"/>
      <c r="U1076" s="20"/>
      <c r="W1076" s="1" t="s">
        <v>212</v>
      </c>
      <c r="AB1076" t="s">
        <v>374</v>
      </c>
      <c r="AC1076" t="s">
        <v>866</v>
      </c>
    </row>
    <row r="1077" spans="1:32" x14ac:dyDescent="0.25">
      <c r="A1077">
        <v>21</v>
      </c>
      <c r="B1077" t="s">
        <v>229</v>
      </c>
      <c r="C1077" t="s">
        <v>58</v>
      </c>
      <c r="D1077">
        <v>5.2949999999999999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0.40263888888888894</v>
      </c>
      <c r="N1077">
        <v>0.1230528</v>
      </c>
      <c r="O1077">
        <v>5.2690000000000001</v>
      </c>
      <c r="Q1077" s="19">
        <v>0.15275462962962963</v>
      </c>
      <c r="R1077">
        <v>0.1001158</v>
      </c>
      <c r="T1077" s="20"/>
      <c r="U1077" s="20"/>
      <c r="W1077" s="1" t="s">
        <v>212</v>
      </c>
      <c r="AB1077" t="s">
        <v>86</v>
      </c>
      <c r="AC1077" t="s">
        <v>867</v>
      </c>
      <c r="AF1077" t="s">
        <v>124</v>
      </c>
    </row>
    <row r="1078" spans="1:32" x14ac:dyDescent="0.25">
      <c r="A1078">
        <v>22</v>
      </c>
      <c r="B1078" t="s">
        <v>229</v>
      </c>
      <c r="C1078" t="s">
        <v>58</v>
      </c>
      <c r="D1078">
        <v>6.46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0.40342592592592591</v>
      </c>
      <c r="N1078">
        <v>0.12855800000000001</v>
      </c>
      <c r="O1078">
        <v>6.4260000000000002</v>
      </c>
      <c r="Q1078" s="19">
        <v>0.1534837962962963</v>
      </c>
      <c r="R1078" s="20">
        <v>4.65E-2</v>
      </c>
      <c r="T1078" s="20"/>
      <c r="U1078" s="20"/>
      <c r="W1078" s="1" t="s">
        <v>212</v>
      </c>
      <c r="AB1078" t="s">
        <v>86</v>
      </c>
      <c r="AC1078" t="s">
        <v>868</v>
      </c>
      <c r="AF1078" t="s">
        <v>129</v>
      </c>
    </row>
    <row r="1079" spans="1:32" x14ac:dyDescent="0.25">
      <c r="A1079">
        <v>23</v>
      </c>
      <c r="B1079" t="s">
        <v>229</v>
      </c>
      <c r="C1079" t="s">
        <v>58</v>
      </c>
      <c r="D1079">
        <v>7.2240000000000002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0.40421296296296294</v>
      </c>
      <c r="N1079" s="20">
        <v>7.2165549999999995E-2</v>
      </c>
      <c r="O1079">
        <v>7.1230000000000002</v>
      </c>
      <c r="Q1079" s="19">
        <v>0.15416666666666667</v>
      </c>
      <c r="R1079">
        <v>0.20662230000000001</v>
      </c>
      <c r="W1079" s="1" t="s">
        <v>212</v>
      </c>
      <c r="AB1079" t="s">
        <v>86</v>
      </c>
      <c r="AC1079" t="s">
        <v>869</v>
      </c>
      <c r="AF1079" t="s">
        <v>244</v>
      </c>
    </row>
    <row r="1080" spans="1:32" x14ac:dyDescent="0.25">
      <c r="A1080">
        <v>24</v>
      </c>
      <c r="B1080" t="s">
        <v>229</v>
      </c>
      <c r="C1080" t="s">
        <v>59</v>
      </c>
      <c r="D1080">
        <v>8.3000000000000007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0.40501157407407407</v>
      </c>
      <c r="N1080">
        <v>0.79508699999999999</v>
      </c>
      <c r="O1080">
        <v>7.5039999999999996</v>
      </c>
      <c r="Q1080" s="19">
        <v>0.16954861111111111</v>
      </c>
      <c r="R1080">
        <v>0.67326960000000002</v>
      </c>
      <c r="S1080" s="87">
        <v>7.266</v>
      </c>
      <c r="U1080" s="19">
        <v>0.41200231481481481</v>
      </c>
      <c r="V1080">
        <v>0.84839779999999998</v>
      </c>
      <c r="W1080" s="1" t="s">
        <v>212</v>
      </c>
      <c r="AB1080" t="s">
        <v>85</v>
      </c>
      <c r="AC1080" t="s">
        <v>870</v>
      </c>
      <c r="AF1080" t="s">
        <v>239</v>
      </c>
    </row>
    <row r="1081" spans="1:32" x14ac:dyDescent="0.25">
      <c r="A1081">
        <v>25</v>
      </c>
      <c r="B1081" t="s">
        <v>229</v>
      </c>
      <c r="C1081" t="s">
        <v>58</v>
      </c>
      <c r="D1081">
        <v>5.1150000000000002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0.40596064814814814</v>
      </c>
      <c r="N1081">
        <v>0.1354204</v>
      </c>
      <c r="O1081">
        <v>5.0339999999999998</v>
      </c>
      <c r="Q1081" s="19">
        <v>0.17040509259259259</v>
      </c>
      <c r="R1081">
        <v>5.2211100000000003E-2</v>
      </c>
      <c r="S1081" s="87">
        <v>4.992</v>
      </c>
      <c r="U1081" s="19">
        <v>0.4131481481481481</v>
      </c>
      <c r="V1081">
        <v>0.1049495</v>
      </c>
      <c r="W1081" s="1" t="s">
        <v>212</v>
      </c>
      <c r="AB1081" t="s">
        <v>85</v>
      </c>
      <c r="AC1081" t="s">
        <v>871</v>
      </c>
      <c r="AF1081" t="s">
        <v>139</v>
      </c>
    </row>
    <row r="1082" spans="1:32" x14ac:dyDescent="0.25">
      <c r="A1082">
        <v>26</v>
      </c>
      <c r="B1082" t="s">
        <v>229</v>
      </c>
      <c r="C1082" t="s">
        <v>58</v>
      </c>
      <c r="D1082">
        <v>7.0380000000000003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0.40673611111111113</v>
      </c>
      <c r="N1082" s="20">
        <v>8.4525180000000005E-2</v>
      </c>
      <c r="O1082">
        <v>6.9630000000000001</v>
      </c>
      <c r="Q1082" s="19">
        <v>0.17108796296296294</v>
      </c>
      <c r="R1082">
        <v>0.1059191</v>
      </c>
      <c r="W1082" s="1" t="s">
        <v>212</v>
      </c>
      <c r="AB1082" t="s">
        <v>374</v>
      </c>
      <c r="AC1082" t="s">
        <v>872</v>
      </c>
    </row>
    <row r="1083" spans="1:32" x14ac:dyDescent="0.25">
      <c r="A1083">
        <v>27</v>
      </c>
      <c r="B1083" t="s">
        <v>229</v>
      </c>
      <c r="C1083" t="s">
        <v>58</v>
      </c>
      <c r="D1083">
        <v>8.1880000000000006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0.40747685185185184</v>
      </c>
      <c r="N1083">
        <v>1.0307489999999999</v>
      </c>
      <c r="O1083">
        <v>7.9630000000000001</v>
      </c>
      <c r="Q1083" s="19">
        <v>0.17182870370370371</v>
      </c>
      <c r="R1083">
        <v>0.87855970000000005</v>
      </c>
      <c r="S1083" s="87">
        <v>7.7169999999999996</v>
      </c>
      <c r="U1083" s="19">
        <v>0.42108796296296297</v>
      </c>
      <c r="V1083">
        <v>1.173006</v>
      </c>
      <c r="W1083" s="1" t="s">
        <v>212</v>
      </c>
      <c r="AB1083" t="s">
        <v>85</v>
      </c>
      <c r="AC1083" t="s">
        <v>873</v>
      </c>
      <c r="AF1083" t="s">
        <v>375</v>
      </c>
    </row>
    <row r="1084" spans="1:32" x14ac:dyDescent="0.25">
      <c r="A1084">
        <v>28</v>
      </c>
      <c r="B1084" t="s">
        <v>229</v>
      </c>
      <c r="C1084" t="s">
        <v>59</v>
      </c>
      <c r="D1084">
        <v>5.7409999999999997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0.40841435185185188</v>
      </c>
      <c r="N1084" s="20">
        <v>9.0086669999999994E-2</v>
      </c>
      <c r="O1084">
        <v>5.6749999999999998</v>
      </c>
      <c r="Q1084" s="19">
        <v>0.17271990740740739</v>
      </c>
      <c r="R1084" s="20">
        <v>7.7842049999999996E-2</v>
      </c>
      <c r="S1084" s="87">
        <v>5.6390000000000002</v>
      </c>
      <c r="T1084" s="20"/>
      <c r="U1084" s="19">
        <v>0.42224537037037035</v>
      </c>
      <c r="V1084">
        <v>0.1000075</v>
      </c>
      <c r="W1084" s="1" t="s">
        <v>212</v>
      </c>
      <c r="AB1084" t="s">
        <v>85</v>
      </c>
      <c r="AC1084" t="s">
        <v>874</v>
      </c>
      <c r="AF1084" t="s">
        <v>163</v>
      </c>
    </row>
    <row r="1085" spans="1:32" x14ac:dyDescent="0.25">
      <c r="A1085">
        <v>29</v>
      </c>
      <c r="B1085" t="s">
        <v>229</v>
      </c>
      <c r="C1085" t="s">
        <v>58</v>
      </c>
      <c r="D1085">
        <v>4.8899999999999997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0.40920138888888885</v>
      </c>
      <c r="N1085">
        <v>0.101032</v>
      </c>
      <c r="O1085">
        <v>4.5439999999999996</v>
      </c>
      <c r="Q1085" s="19">
        <v>0.17355324074074074</v>
      </c>
      <c r="R1085" s="20">
        <v>5.4163450000000002E-2</v>
      </c>
      <c r="T1085" s="20"/>
      <c r="U1085" s="20"/>
      <c r="W1085" s="1" t="s">
        <v>212</v>
      </c>
      <c r="AB1085" t="s">
        <v>374</v>
      </c>
      <c r="AC1085" t="s">
        <v>875</v>
      </c>
    </row>
    <row r="1086" spans="1:32" x14ac:dyDescent="0.25">
      <c r="A1086">
        <v>30</v>
      </c>
      <c r="B1086" t="s">
        <v>229</v>
      </c>
      <c r="C1086" t="s">
        <v>58</v>
      </c>
      <c r="D1086">
        <v>7.0209999999999999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9">
        <v>0.40993055555555552</v>
      </c>
      <c r="N1086">
        <v>1.315436</v>
      </c>
      <c r="O1086">
        <v>6.0140000000000002</v>
      </c>
      <c r="Q1086" s="19">
        <v>0.17438657407407407</v>
      </c>
      <c r="R1086">
        <v>0.85316510000000001</v>
      </c>
      <c r="W1086" s="1" t="s">
        <v>212</v>
      </c>
      <c r="AB1086" t="s">
        <v>374</v>
      </c>
      <c r="AC1086" t="s">
        <v>876</v>
      </c>
    </row>
    <row r="1087" spans="1:32" x14ac:dyDescent="0.25">
      <c r="A1087">
        <v>31</v>
      </c>
      <c r="B1087" t="s">
        <v>229</v>
      </c>
      <c r="C1087" t="s">
        <v>58</v>
      </c>
      <c r="D1087">
        <v>4.74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0.41104166666666669</v>
      </c>
      <c r="N1087" s="20">
        <v>6.2707470000000001E-2</v>
      </c>
      <c r="O1087">
        <v>4.7009999999999996</v>
      </c>
      <c r="Q1087" s="19">
        <v>0.17532407407407405</v>
      </c>
      <c r="R1087" s="20">
        <v>9.7645419999999997E-2</v>
      </c>
      <c r="S1087" s="87">
        <v>4.6589999999999998</v>
      </c>
      <c r="T1087" s="20"/>
      <c r="U1087" s="19">
        <v>0.4230902777777778</v>
      </c>
      <c r="V1087">
        <v>0.40595619999999999</v>
      </c>
      <c r="W1087" s="1" t="s">
        <v>212</v>
      </c>
      <c r="AB1087" t="s">
        <v>85</v>
      </c>
      <c r="AC1087" t="s">
        <v>877</v>
      </c>
      <c r="AF1087" t="s">
        <v>162</v>
      </c>
    </row>
    <row r="1088" spans="1:32" x14ac:dyDescent="0.25">
      <c r="A1088">
        <v>32</v>
      </c>
      <c r="B1088" t="s">
        <v>229</v>
      </c>
      <c r="C1088" t="s">
        <v>58</v>
      </c>
      <c r="D1088">
        <v>6.1539999999999999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0.41177083333333336</v>
      </c>
      <c r="N1088">
        <v>0.86417460000000001</v>
      </c>
      <c r="O1088">
        <v>5.9630000000000001</v>
      </c>
      <c r="Q1088" s="19">
        <v>0.17612268518518517</v>
      </c>
      <c r="R1088">
        <v>0.81435829999999998</v>
      </c>
      <c r="W1088" s="1" t="s">
        <v>212</v>
      </c>
      <c r="AB1088" t="s">
        <v>86</v>
      </c>
      <c r="AC1088" t="s">
        <v>878</v>
      </c>
      <c r="AF1088" t="s">
        <v>137</v>
      </c>
    </row>
    <row r="1089" spans="1:32" x14ac:dyDescent="0.25">
      <c r="A1089">
        <v>33</v>
      </c>
      <c r="B1089" t="s">
        <v>229</v>
      </c>
      <c r="C1089" t="s">
        <v>58</v>
      </c>
      <c r="D1089">
        <v>6.4470000000000001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0.41273148148148148</v>
      </c>
      <c r="N1089" s="20">
        <v>8.6048449999999999E-2</v>
      </c>
      <c r="O1089">
        <v>6.3940000000000001</v>
      </c>
      <c r="Q1089" s="19">
        <v>0.17703703703703702</v>
      </c>
      <c r="R1089" s="20">
        <v>6.9289879999999998E-2</v>
      </c>
      <c r="T1089" s="20"/>
      <c r="U1089" s="20"/>
      <c r="W1089" s="1" t="s">
        <v>212</v>
      </c>
      <c r="AB1089" t="s">
        <v>86</v>
      </c>
      <c r="AC1089" t="s">
        <v>879</v>
      </c>
      <c r="AF1089" t="s">
        <v>170</v>
      </c>
    </row>
    <row r="1090" spans="1:32" x14ac:dyDescent="0.25">
      <c r="A1090">
        <v>34</v>
      </c>
      <c r="B1090" t="s">
        <v>229</v>
      </c>
      <c r="C1090" t="s">
        <v>58</v>
      </c>
      <c r="D1090">
        <v>7.282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0.41363425925925923</v>
      </c>
      <c r="N1090">
        <v>0.1086746</v>
      </c>
      <c r="O1090">
        <v>7.2279999999999998</v>
      </c>
      <c r="Q1090" s="19">
        <v>0.17778935185185185</v>
      </c>
      <c r="R1090" s="20">
        <v>5.2364380000000002E-2</v>
      </c>
      <c r="T1090" s="20"/>
      <c r="U1090" s="20"/>
      <c r="W1090" s="1" t="s">
        <v>212</v>
      </c>
      <c r="AB1090" t="s">
        <v>374</v>
      </c>
      <c r="AC1090" t="s">
        <v>880</v>
      </c>
    </row>
    <row r="1091" spans="1:32" x14ac:dyDescent="0.25">
      <c r="A1091">
        <v>35</v>
      </c>
      <c r="B1091" t="s">
        <v>229</v>
      </c>
      <c r="C1091" t="s">
        <v>58</v>
      </c>
      <c r="D1091">
        <v>8.0280000000000005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0.41439814814814818</v>
      </c>
      <c r="N1091" s="20">
        <v>9.0717629999999994E-2</v>
      </c>
      <c r="O1091">
        <v>7.9370000000000003</v>
      </c>
      <c r="Q1091" s="19">
        <v>0.17851851851851852</v>
      </c>
      <c r="R1091" s="20">
        <v>6.4290589999999995E-2</v>
      </c>
      <c r="T1091" s="20"/>
      <c r="U1091" s="20"/>
      <c r="W1091" s="1" t="s">
        <v>212</v>
      </c>
      <c r="AB1091" t="s">
        <v>86</v>
      </c>
      <c r="AC1091" t="s">
        <v>881</v>
      </c>
      <c r="AF1091" t="s">
        <v>168</v>
      </c>
    </row>
    <row r="1092" spans="1:32" x14ac:dyDescent="0.25">
      <c r="A1092">
        <v>36</v>
      </c>
      <c r="B1092" t="s">
        <v>229</v>
      </c>
      <c r="C1092" t="s">
        <v>58</v>
      </c>
      <c r="D1092">
        <v>7.7969999999999997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0.4152777777777778</v>
      </c>
      <c r="N1092" s="20">
        <v>8.322562E-2</v>
      </c>
      <c r="O1092">
        <v>6.3869999999999996</v>
      </c>
      <c r="Q1092" s="19">
        <v>0.17930555555555558</v>
      </c>
      <c r="R1092" s="20">
        <v>9.0530920000000001E-2</v>
      </c>
      <c r="T1092" s="20"/>
      <c r="U1092" s="20"/>
      <c r="W1092" s="1" t="s">
        <v>212</v>
      </c>
      <c r="AB1092" t="s">
        <v>86</v>
      </c>
      <c r="AC1092" t="s">
        <v>882</v>
      </c>
      <c r="AF1092" t="s">
        <v>236</v>
      </c>
    </row>
    <row r="1093" spans="1:32" x14ac:dyDescent="0.25">
      <c r="A1093">
        <v>37</v>
      </c>
      <c r="B1093" t="s">
        <v>229</v>
      </c>
      <c r="C1093" t="s">
        <v>58</v>
      </c>
      <c r="D1093">
        <v>5.9619999999999997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0.41600694444444447</v>
      </c>
      <c r="N1093">
        <v>0.1316833</v>
      </c>
      <c r="O1093">
        <v>5.88</v>
      </c>
      <c r="Q1093" s="19">
        <v>0.18005787037037035</v>
      </c>
      <c r="R1093">
        <v>0.100104</v>
      </c>
      <c r="S1093" s="87">
        <v>5.8550000000000004</v>
      </c>
      <c r="U1093" s="19">
        <v>0.41396990740740741</v>
      </c>
      <c r="V1093">
        <v>0.1220908</v>
      </c>
      <c r="W1093" s="1" t="s">
        <v>212</v>
      </c>
      <c r="AB1093" t="s">
        <v>85</v>
      </c>
      <c r="AC1093" t="s">
        <v>883</v>
      </c>
      <c r="AF1093" t="s">
        <v>158</v>
      </c>
    </row>
    <row r="1094" spans="1:32" x14ac:dyDescent="0.25">
      <c r="A1094">
        <v>38</v>
      </c>
      <c r="B1094" t="s">
        <v>229</v>
      </c>
      <c r="C1094" t="s">
        <v>58</v>
      </c>
      <c r="D1094">
        <v>7.1429999999999998</v>
      </c>
      <c r="G1094" s="1" t="s">
        <v>87</v>
      </c>
      <c r="H1094" s="1" t="s">
        <v>80</v>
      </c>
      <c r="I1094" s="1" t="s">
        <v>70</v>
      </c>
      <c r="J1094">
        <v>24</v>
      </c>
      <c r="K1094" t="s">
        <v>60</v>
      </c>
      <c r="L1094">
        <v>6262</v>
      </c>
      <c r="M1094" s="19">
        <v>0.41677083333333331</v>
      </c>
      <c r="N1094">
        <v>1.022467</v>
      </c>
      <c r="O1094">
        <v>6.4349999999999996</v>
      </c>
      <c r="Q1094" s="19">
        <v>0.18079861111111109</v>
      </c>
      <c r="R1094">
        <v>0.83863100000000002</v>
      </c>
      <c r="S1094" s="87">
        <v>6.2359999999999998</v>
      </c>
      <c r="U1094" s="19">
        <v>0.4153587962962963</v>
      </c>
      <c r="V1094">
        <v>1.1370640000000001</v>
      </c>
      <c r="W1094" s="1" t="s">
        <v>212</v>
      </c>
      <c r="AB1094" t="s">
        <v>85</v>
      </c>
      <c r="AC1094" t="s">
        <v>884</v>
      </c>
      <c r="AF1094" t="s">
        <v>376</v>
      </c>
    </row>
    <row r="1095" spans="1:32" x14ac:dyDescent="0.25">
      <c r="A1095">
        <v>39</v>
      </c>
      <c r="B1095" t="s">
        <v>229</v>
      </c>
      <c r="C1095" t="s">
        <v>58</v>
      </c>
      <c r="D1095">
        <v>6.2110000000000003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0.41783564814814816</v>
      </c>
      <c r="N1095">
        <v>0.10568180000000001</v>
      </c>
      <c r="O1095">
        <v>6.1459999999999999</v>
      </c>
      <c r="Q1095" s="19">
        <v>0.18214120370370371</v>
      </c>
      <c r="R1095" s="20">
        <v>8.7913069999999996E-2</v>
      </c>
      <c r="S1095" s="87">
        <v>6.1139999999999999</v>
      </c>
      <c r="T1095" s="20"/>
      <c r="U1095" s="19">
        <v>0.41642361111111109</v>
      </c>
      <c r="V1095" s="20">
        <v>9.2584319999999998E-2</v>
      </c>
      <c r="W1095" s="1" t="s">
        <v>212</v>
      </c>
      <c r="AB1095" t="s">
        <v>85</v>
      </c>
      <c r="AC1095" t="s">
        <v>885</v>
      </c>
      <c r="AF1095" t="s">
        <v>377</v>
      </c>
    </row>
    <row r="1096" spans="1:32" x14ac:dyDescent="0.25">
      <c r="A1096">
        <v>40</v>
      </c>
      <c r="B1096" t="s">
        <v>229</v>
      </c>
      <c r="C1096" t="s">
        <v>58</v>
      </c>
      <c r="D1096">
        <v>5.4619999999999997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0.41862268518518514</v>
      </c>
      <c r="N1096" s="20">
        <v>5.720592E-2</v>
      </c>
      <c r="O1096">
        <v>5.407</v>
      </c>
      <c r="Q1096" s="19">
        <v>0.18292824074074074</v>
      </c>
      <c r="R1096" s="20">
        <v>4.6324850000000001E-2</v>
      </c>
      <c r="S1096" s="87">
        <v>5.3920000000000003</v>
      </c>
      <c r="T1096" s="20"/>
      <c r="U1096" s="19">
        <v>0.41717592592592595</v>
      </c>
      <c r="V1096" s="20">
        <v>5.834027E-2</v>
      </c>
      <c r="W1096" s="1" t="s">
        <v>212</v>
      </c>
      <c r="AB1096" t="s">
        <v>85</v>
      </c>
      <c r="AC1096" t="s">
        <v>886</v>
      </c>
      <c r="AF1096" t="s">
        <v>383</v>
      </c>
    </row>
    <row r="1097" spans="1:32" x14ac:dyDescent="0.25">
      <c r="A1097">
        <v>41</v>
      </c>
      <c r="B1097" t="s">
        <v>229</v>
      </c>
      <c r="C1097" t="s">
        <v>58</v>
      </c>
      <c r="D1097">
        <v>7.1849999999999996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0.41934027777777777</v>
      </c>
      <c r="N1097">
        <v>0.80207340000000005</v>
      </c>
      <c r="O1097">
        <v>6.9779999999999998</v>
      </c>
      <c r="Q1097" s="19">
        <v>0.18378472222222222</v>
      </c>
      <c r="R1097">
        <v>0.73805109999999996</v>
      </c>
      <c r="W1097" s="1" t="s">
        <v>212</v>
      </c>
      <c r="AB1097" t="s">
        <v>86</v>
      </c>
      <c r="AC1097" t="s">
        <v>887</v>
      </c>
      <c r="AF1097" t="s">
        <v>131</v>
      </c>
    </row>
    <row r="1098" spans="1:32" x14ac:dyDescent="0.25">
      <c r="A1098">
        <v>42</v>
      </c>
      <c r="B1098" t="s">
        <v>229</v>
      </c>
      <c r="C1098" t="s">
        <v>58</v>
      </c>
      <c r="D1098">
        <v>8.4139999999999997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0.42026620370370371</v>
      </c>
      <c r="N1098">
        <v>0.17547650000000001</v>
      </c>
      <c r="O1098">
        <v>8.4009999999999998</v>
      </c>
      <c r="Q1098" s="19">
        <v>0.18471064814814817</v>
      </c>
      <c r="R1098">
        <v>0.1563756</v>
      </c>
      <c r="W1098" s="1" t="s">
        <v>212</v>
      </c>
      <c r="AB1098" t="s">
        <v>374</v>
      </c>
      <c r="AC1098" t="s">
        <v>888</v>
      </c>
    </row>
    <row r="1099" spans="1:32" x14ac:dyDescent="0.25">
      <c r="A1099">
        <v>43</v>
      </c>
      <c r="B1099" t="s">
        <v>229</v>
      </c>
      <c r="C1099" t="s">
        <v>58</v>
      </c>
      <c r="D1099">
        <v>8.2550000000000008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0.42106481481481484</v>
      </c>
      <c r="N1099">
        <v>0.17211609999999999</v>
      </c>
      <c r="O1099">
        <v>8.173</v>
      </c>
      <c r="Q1099" s="19">
        <v>0.18564814814814815</v>
      </c>
      <c r="R1099">
        <v>0.12033820000000001</v>
      </c>
      <c r="S1099" s="87">
        <v>8.1159999999999997</v>
      </c>
      <c r="U1099" s="19">
        <v>0.41790509259259262</v>
      </c>
      <c r="V1099">
        <v>0.11892030000000001</v>
      </c>
      <c r="W1099" s="1" t="s">
        <v>212</v>
      </c>
      <c r="AB1099" t="s">
        <v>85</v>
      </c>
      <c r="AC1099" t="s">
        <v>889</v>
      </c>
      <c r="AF1099" t="s">
        <v>151</v>
      </c>
    </row>
    <row r="1100" spans="1:32" x14ac:dyDescent="0.25">
      <c r="A1100">
        <v>44</v>
      </c>
      <c r="B1100" t="s">
        <v>229</v>
      </c>
      <c r="C1100" t="s">
        <v>58</v>
      </c>
      <c r="D1100">
        <v>9.6750000000000007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0.42192129629629632</v>
      </c>
      <c r="N1100">
        <v>0.1636775</v>
      </c>
      <c r="O1100">
        <v>9.391</v>
      </c>
      <c r="Q1100" s="19">
        <v>0.18638888888888891</v>
      </c>
      <c r="R1100">
        <v>0.1150355</v>
      </c>
      <c r="S1100" s="87">
        <v>9.3450000000000006</v>
      </c>
      <c r="U1100" s="19">
        <v>0.41870370370370374</v>
      </c>
      <c r="V1100">
        <v>0.1596909</v>
      </c>
      <c r="W1100" s="1" t="s">
        <v>212</v>
      </c>
      <c r="AB1100" t="s">
        <v>85</v>
      </c>
      <c r="AC1100" t="s">
        <v>890</v>
      </c>
      <c r="AF1100" t="s">
        <v>153</v>
      </c>
    </row>
    <row r="1101" spans="1:32" x14ac:dyDescent="0.25">
      <c r="A1101">
        <v>45</v>
      </c>
      <c r="B1101" t="s">
        <v>229</v>
      </c>
      <c r="C1101" t="s">
        <v>58</v>
      </c>
      <c r="D1101">
        <v>7.0149999999999997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0.4227083333333333</v>
      </c>
      <c r="N1101" s="20">
        <v>7.8189869999999995E-2</v>
      </c>
      <c r="O1101">
        <v>6.9619999999999997</v>
      </c>
      <c r="Q1101" s="19">
        <v>0.1872800925925926</v>
      </c>
      <c r="R1101" s="20">
        <v>8.5060430000000006E-2</v>
      </c>
      <c r="T1101" s="20"/>
      <c r="U1101" s="20"/>
      <c r="W1101" s="1" t="s">
        <v>212</v>
      </c>
      <c r="AB1101" t="s">
        <v>86</v>
      </c>
      <c r="AC1101" t="s">
        <v>891</v>
      </c>
      <c r="AF1101" t="s">
        <v>130</v>
      </c>
    </row>
    <row r="1102" spans="1:32" x14ac:dyDescent="0.25">
      <c r="A1102">
        <v>46</v>
      </c>
      <c r="B1102" t="s">
        <v>229</v>
      </c>
      <c r="C1102" t="s">
        <v>231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0.42347222222222225</v>
      </c>
      <c r="N1102" s="20">
        <v>1.467134E-2</v>
      </c>
      <c r="Q1102" s="19">
        <v>0.18810185185185188</v>
      </c>
      <c r="R1102" s="20">
        <v>1.2087290000000001E-2</v>
      </c>
      <c r="T1102" s="20"/>
      <c r="U1102" s="19">
        <v>0.41957175925925921</v>
      </c>
      <c r="V1102" s="20">
        <v>1.5942390000000001E-2</v>
      </c>
      <c r="W1102" s="1" t="s">
        <v>212</v>
      </c>
    </row>
    <row r="1103" spans="1:32" x14ac:dyDescent="0.25">
      <c r="A1103">
        <v>47</v>
      </c>
      <c r="B1103" t="s">
        <v>229</v>
      </c>
      <c r="C1103" t="s">
        <v>231</v>
      </c>
      <c r="E1103" s="1" t="s">
        <v>685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0.42451388888888886</v>
      </c>
      <c r="N1103" s="20">
        <v>1.234064E-2</v>
      </c>
      <c r="P1103" s="63">
        <v>0.5180555555555556</v>
      </c>
      <c r="Q1103" s="19">
        <v>0.18873842592592593</v>
      </c>
      <c r="R1103" s="20">
        <v>1.661118E-2</v>
      </c>
      <c r="T1103" s="63">
        <v>0.5180555555555556</v>
      </c>
      <c r="U1103" s="19">
        <v>0.42023148148148143</v>
      </c>
      <c r="V1103" s="20">
        <v>1.5067260000000001E-2</v>
      </c>
      <c r="W1103" s="1" t="s">
        <v>212</v>
      </c>
    </row>
    <row r="1104" spans="1:32" x14ac:dyDescent="0.25">
      <c r="A1104">
        <v>1</v>
      </c>
      <c r="C1104" t="s">
        <v>59</v>
      </c>
      <c r="G1104" s="1" t="s">
        <v>87</v>
      </c>
      <c r="I1104" s="1" t="s">
        <v>65</v>
      </c>
      <c r="J1104">
        <v>19</v>
      </c>
      <c r="K1104" t="s">
        <v>60</v>
      </c>
      <c r="M1104" s="19"/>
      <c r="N1104" s="20"/>
      <c r="P1104" s="63"/>
      <c r="Q1104" s="19"/>
      <c r="R1104" s="20"/>
      <c r="T1104" s="63"/>
      <c r="U1104" s="19"/>
      <c r="V1104" s="20"/>
      <c r="W1104" s="1" t="s">
        <v>80</v>
      </c>
      <c r="AB1104" t="s">
        <v>85</v>
      </c>
      <c r="AC1104" t="s">
        <v>1255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84</v>
      </c>
      <c r="AC1105" t="s">
        <v>689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84</v>
      </c>
      <c r="AC1106" t="s">
        <v>690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84</v>
      </c>
      <c r="AC1107" t="s">
        <v>691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84</v>
      </c>
      <c r="AC1108" t="s">
        <v>692</v>
      </c>
    </row>
    <row r="1109" spans="1:32" x14ac:dyDescent="0.25">
      <c r="A1109">
        <v>1</v>
      </c>
      <c r="C1109" t="s">
        <v>59</v>
      </c>
      <c r="G1109" s="1" t="s">
        <v>87</v>
      </c>
      <c r="I1109" s="1" t="s">
        <v>66</v>
      </c>
      <c r="J1109">
        <v>20</v>
      </c>
      <c r="K1109" t="s">
        <v>60</v>
      </c>
      <c r="W1109" s="1" t="s">
        <v>81</v>
      </c>
      <c r="AB1109" t="s">
        <v>85</v>
      </c>
      <c r="AC1109" t="str">
        <f>"A20"&amp;AB1109&amp;"-"&amp;AF1109</f>
        <v>A20RT-A1</v>
      </c>
      <c r="AF1109" t="s">
        <v>247</v>
      </c>
    </row>
    <row r="1110" spans="1:32" x14ac:dyDescent="0.25">
      <c r="A1110">
        <v>2</v>
      </c>
      <c r="C1110" t="s">
        <v>59</v>
      </c>
      <c r="G1110" s="1" t="s">
        <v>87</v>
      </c>
      <c r="I1110" s="1" t="s">
        <v>66</v>
      </c>
      <c r="J1110">
        <v>20</v>
      </c>
      <c r="K1110" t="s">
        <v>60</v>
      </c>
      <c r="W1110" s="1" t="s">
        <v>81</v>
      </c>
      <c r="AB1110" t="s">
        <v>85</v>
      </c>
      <c r="AC1110" t="str">
        <f t="shared" ref="AC1110:AC1118" si="11">"A20"&amp;AB1110&amp;"-"&amp;AF1110</f>
        <v>A20RT-A2</v>
      </c>
      <c r="AF1110" t="s">
        <v>120</v>
      </c>
    </row>
    <row r="1111" spans="1:32" x14ac:dyDescent="0.25">
      <c r="A1111">
        <v>3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85</v>
      </c>
      <c r="AC1111" t="str">
        <f t="shared" si="11"/>
        <v>A20RT-A3</v>
      </c>
      <c r="AF1111" t="s">
        <v>245</v>
      </c>
    </row>
    <row r="1112" spans="1:32" x14ac:dyDescent="0.25">
      <c r="A1112">
        <v>4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85</v>
      </c>
      <c r="AC1112" t="str">
        <f t="shared" si="11"/>
        <v>A20RT-A4</v>
      </c>
      <c r="AF1112" t="s">
        <v>252</v>
      </c>
    </row>
    <row r="1113" spans="1:32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86</v>
      </c>
      <c r="AC1113" t="str">
        <f t="shared" si="11"/>
        <v>A20SO-A1</v>
      </c>
      <c r="AF1113" t="s">
        <v>247</v>
      </c>
    </row>
    <row r="1114" spans="1:32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86</v>
      </c>
      <c r="AC1114" t="str">
        <f t="shared" si="11"/>
        <v>A20SO-A2</v>
      </c>
      <c r="AF1114" t="s">
        <v>120</v>
      </c>
    </row>
    <row r="1115" spans="1:32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86</v>
      </c>
      <c r="AC1115" t="str">
        <f t="shared" si="11"/>
        <v>A20SO-A3</v>
      </c>
      <c r="AF1115" t="s">
        <v>245</v>
      </c>
    </row>
    <row r="1116" spans="1:32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86</v>
      </c>
      <c r="AC1116" t="str">
        <f t="shared" si="11"/>
        <v>A20SO-A4</v>
      </c>
      <c r="AF1116" t="s">
        <v>252</v>
      </c>
    </row>
    <row r="1117" spans="1:32" x14ac:dyDescent="0.25">
      <c r="A1117">
        <v>5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202</v>
      </c>
      <c r="W1117" s="1" t="s">
        <v>81</v>
      </c>
      <c r="AB1117" t="s">
        <v>85</v>
      </c>
      <c r="AC1117" t="str">
        <f t="shared" si="11"/>
        <v>A20RT-A5</v>
      </c>
      <c r="AF1117" t="s">
        <v>246</v>
      </c>
    </row>
    <row r="1118" spans="1:32" x14ac:dyDescent="0.25">
      <c r="A1118">
        <v>5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202</v>
      </c>
      <c r="W1118" s="1" t="s">
        <v>81</v>
      </c>
      <c r="AB1118" t="s">
        <v>86</v>
      </c>
      <c r="AC1118" t="str">
        <f t="shared" si="11"/>
        <v>A20SO-A5</v>
      </c>
      <c r="AF1118" t="s">
        <v>246</v>
      </c>
    </row>
    <row r="1119" spans="1:32" x14ac:dyDescent="0.25">
      <c r="A1119">
        <v>5</v>
      </c>
      <c r="C1119" t="s">
        <v>59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84</v>
      </c>
      <c r="AC1119" t="s">
        <v>693</v>
      </c>
    </row>
    <row r="1120" spans="1:32" x14ac:dyDescent="0.25">
      <c r="A1120">
        <v>6</v>
      </c>
      <c r="C1120" t="s">
        <v>59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>"A2-5"&amp;AB1120&amp;"-"&amp;AF1120</f>
        <v>A2-5RT-A6</v>
      </c>
      <c r="AF1120" t="s">
        <v>244</v>
      </c>
    </row>
    <row r="1121" spans="1:39" x14ac:dyDescent="0.25">
      <c r="A1121">
        <v>6</v>
      </c>
      <c r="C1121" t="s">
        <v>59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>"A2-5"&amp;AB1121&amp;"-"&amp;AF1121</f>
        <v>A2-5SO-A6</v>
      </c>
      <c r="AF1121" t="s">
        <v>244</v>
      </c>
    </row>
    <row r="1122" spans="1:39" x14ac:dyDescent="0.25">
      <c r="A1122">
        <v>6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84</v>
      </c>
      <c r="AC1122" t="s">
        <v>694</v>
      </c>
    </row>
    <row r="1123" spans="1:39" x14ac:dyDescent="0.25">
      <c r="A1123">
        <v>7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84</v>
      </c>
      <c r="AC1123" t="s">
        <v>695</v>
      </c>
    </row>
    <row r="1124" spans="1:39" x14ac:dyDescent="0.25">
      <c r="A1124">
        <v>8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84</v>
      </c>
      <c r="AC1124" t="s">
        <v>696</v>
      </c>
    </row>
    <row r="1125" spans="1:39" x14ac:dyDescent="0.25">
      <c r="A1125">
        <v>9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697</v>
      </c>
    </row>
    <row r="1126" spans="1:39" x14ac:dyDescent="0.25">
      <c r="A1126">
        <v>7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698</v>
      </c>
    </row>
    <row r="1127" spans="1:39" x14ac:dyDescent="0.25">
      <c r="A1127">
        <v>7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A2-5RT-A7</v>
      </c>
      <c r="AF1127" t="s">
        <v>164</v>
      </c>
    </row>
    <row r="1128" spans="1:39" x14ac:dyDescent="0.25">
      <c r="A1128">
        <v>8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 t="shared" ref="AC1128:AC1139" si="12">"A2-5"&amp;AB1128&amp;"-"&amp;AF1128</f>
        <v>A2-5RT-A8</v>
      </c>
      <c r="AF1128" t="s">
        <v>166</v>
      </c>
    </row>
    <row r="1129" spans="1:39" x14ac:dyDescent="0.25">
      <c r="A1129">
        <v>9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 t="shared" si="12"/>
        <v>A2-5RT-A9</v>
      </c>
      <c r="AD1129" s="9">
        <v>43373</v>
      </c>
      <c r="AE1129">
        <v>26</v>
      </c>
      <c r="AF1129" t="s">
        <v>133</v>
      </c>
      <c r="AG1129" t="s">
        <v>684</v>
      </c>
      <c r="AH1129">
        <v>30</v>
      </c>
      <c r="AI1129">
        <v>6</v>
      </c>
      <c r="AJ1129" s="63">
        <v>0.52777777777777779</v>
      </c>
      <c r="AM1129" t="s">
        <v>1256</v>
      </c>
    </row>
    <row r="1130" spans="1:39" x14ac:dyDescent="0.25">
      <c r="A1130">
        <v>10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 t="shared" si="12"/>
        <v>A2-5RT-A10</v>
      </c>
      <c r="AF1130" t="s">
        <v>138</v>
      </c>
    </row>
    <row r="1131" spans="1:39" x14ac:dyDescent="0.25">
      <c r="A1131">
        <v>11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 t="shared" si="12"/>
        <v>A2-5RT-A11</v>
      </c>
      <c r="AF1131" t="s">
        <v>237</v>
      </c>
    </row>
    <row r="1132" spans="1:39" x14ac:dyDescent="0.25">
      <c r="A1132">
        <v>12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85</v>
      </c>
      <c r="AC1132" t="str">
        <f t="shared" si="12"/>
        <v>A2-5RT-A12</v>
      </c>
      <c r="AF1132" t="s">
        <v>375</v>
      </c>
    </row>
    <row r="1133" spans="1:39" x14ac:dyDescent="0.25">
      <c r="A1133">
        <v>8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 t="shared" si="12"/>
        <v>A2-5SO-A7</v>
      </c>
      <c r="AF1133" t="s">
        <v>164</v>
      </c>
    </row>
    <row r="1134" spans="1:39" x14ac:dyDescent="0.25">
      <c r="A1134">
        <v>9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86</v>
      </c>
      <c r="AC1134" t="str">
        <f t="shared" si="12"/>
        <v>A2-5SO-A8</v>
      </c>
      <c r="AF1134" t="s">
        <v>166</v>
      </c>
    </row>
    <row r="1135" spans="1:39" x14ac:dyDescent="0.25">
      <c r="A1135">
        <v>10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 t="shared" si="12"/>
        <v>A2-5SO-A9</v>
      </c>
      <c r="AF1135" t="s">
        <v>133</v>
      </c>
    </row>
    <row r="1136" spans="1:39" x14ac:dyDescent="0.25">
      <c r="A1136">
        <v>11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 t="shared" si="12"/>
        <v>A2-5SO-A10</v>
      </c>
      <c r="AF1136" t="s">
        <v>138</v>
      </c>
    </row>
    <row r="1137" spans="1:32" x14ac:dyDescent="0.25">
      <c r="A1137">
        <v>12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 t="shared" si="12"/>
        <v>A2-5SO-A11</v>
      </c>
      <c r="AF1137" t="s">
        <v>237</v>
      </c>
    </row>
    <row r="1138" spans="1:32" x14ac:dyDescent="0.25">
      <c r="A1138">
        <v>13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 t="shared" si="12"/>
        <v>A2-5SO-A12</v>
      </c>
      <c r="AF1138" t="s">
        <v>375</v>
      </c>
    </row>
    <row r="1139" spans="1:32" x14ac:dyDescent="0.25">
      <c r="A1139">
        <v>14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A2-5SO-B1</v>
      </c>
      <c r="AF1139" t="s">
        <v>169</v>
      </c>
    </row>
    <row r="1140" spans="1:32" x14ac:dyDescent="0.25">
      <c r="A1140">
        <v>1</v>
      </c>
      <c r="B1140" t="s">
        <v>89</v>
      </c>
      <c r="C1140" t="s">
        <v>58</v>
      </c>
      <c r="D1140">
        <v>6.4470000000000001</v>
      </c>
      <c r="E1140" s="1" t="s">
        <v>701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0.4301388888888889</v>
      </c>
      <c r="N1140">
        <v>0.1301273</v>
      </c>
      <c r="O1140">
        <v>6.42</v>
      </c>
      <c r="P1140" s="63">
        <v>0.63055555555555554</v>
      </c>
      <c r="Q1140" s="19">
        <v>0.47269675925925925</v>
      </c>
      <c r="R1140">
        <v>0.1169152</v>
      </c>
      <c r="T1140" s="63"/>
      <c r="U1140" s="19">
        <v>0.28518518518518515</v>
      </c>
      <c r="V1140" s="20">
        <v>8.8259749999999998E-2</v>
      </c>
      <c r="W1140" s="1" t="s">
        <v>220</v>
      </c>
      <c r="AB1140" t="s">
        <v>85</v>
      </c>
      <c r="AC1140" t="s">
        <v>718</v>
      </c>
      <c r="AF1140" t="s">
        <v>164</v>
      </c>
    </row>
    <row r="1141" spans="1:32" x14ac:dyDescent="0.25">
      <c r="A1141">
        <v>2</v>
      </c>
      <c r="B1141" t="s">
        <v>89</v>
      </c>
      <c r="C1141" t="s">
        <v>58</v>
      </c>
      <c r="D1141">
        <v>4.375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0.43105324074074075</v>
      </c>
      <c r="N1141">
        <v>0.60055080000000005</v>
      </c>
      <c r="O1141">
        <v>4.234</v>
      </c>
      <c r="Q1141" s="19">
        <v>0.47341435185185188</v>
      </c>
      <c r="R1141">
        <v>0.6141065</v>
      </c>
      <c r="W1141" s="1" t="s">
        <v>220</v>
      </c>
      <c r="AB1141" t="s">
        <v>374</v>
      </c>
      <c r="AC1141" t="s">
        <v>719</v>
      </c>
    </row>
    <row r="1142" spans="1:32" x14ac:dyDescent="0.25">
      <c r="A1142">
        <v>3</v>
      </c>
      <c r="B1142" t="s">
        <v>89</v>
      </c>
      <c r="C1142" t="s">
        <v>58</v>
      </c>
      <c r="D1142">
        <v>6.56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0.43193287037037037</v>
      </c>
      <c r="N1142">
        <v>0.14884349999999999</v>
      </c>
      <c r="O1142">
        <v>6.5389999999999997</v>
      </c>
      <c r="Q1142" s="19">
        <v>0.4742939814814815</v>
      </c>
      <c r="R1142" s="20">
        <v>7.6561779999999996E-2</v>
      </c>
      <c r="S1142" s="87">
        <v>6.4020000000000001</v>
      </c>
      <c r="T1142" s="63">
        <v>0.52777777777777779</v>
      </c>
      <c r="U1142" s="19"/>
      <c r="V1142" s="20"/>
      <c r="W1142" s="1" t="s">
        <v>220</v>
      </c>
      <c r="AB1142" t="s">
        <v>85</v>
      </c>
      <c r="AC1142" t="s">
        <v>720</v>
      </c>
      <c r="AF1142" t="s">
        <v>235</v>
      </c>
    </row>
    <row r="1143" spans="1:32" x14ac:dyDescent="0.25">
      <c r="A1143">
        <v>4</v>
      </c>
      <c r="B1143" t="s">
        <v>89</v>
      </c>
      <c r="C1143" t="s">
        <v>58</v>
      </c>
      <c r="D1143">
        <v>3.3359999999999999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0.43263888888888885</v>
      </c>
      <c r="N1143">
        <v>0.40967320000000002</v>
      </c>
      <c r="O1143">
        <v>3.056</v>
      </c>
      <c r="Q1143" s="19">
        <v>0.4750462962962963</v>
      </c>
      <c r="R1143">
        <v>0.15123980000000001</v>
      </c>
      <c r="S1143" s="87">
        <v>2.8969999999999998</v>
      </c>
      <c r="U1143" s="19">
        <v>0.28999999999999998</v>
      </c>
      <c r="V1143" s="20">
        <v>7.064811E-2</v>
      </c>
      <c r="W1143" s="1" t="s">
        <v>220</v>
      </c>
      <c r="AB1143" t="s">
        <v>85</v>
      </c>
      <c r="AC1143" t="s">
        <v>721</v>
      </c>
      <c r="AF1143" t="s">
        <v>132</v>
      </c>
    </row>
    <row r="1144" spans="1:32" x14ac:dyDescent="0.25">
      <c r="A1144">
        <v>5</v>
      </c>
      <c r="B1144" t="s">
        <v>89</v>
      </c>
      <c r="C1144" t="s">
        <v>58</v>
      </c>
      <c r="D1144">
        <v>7.077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0.43361111111111111</v>
      </c>
      <c r="N1144">
        <v>5.0958499999999997E-2</v>
      </c>
      <c r="O1144">
        <v>7.0469999999999997</v>
      </c>
      <c r="Q1144" s="19">
        <v>0.47585648148148146</v>
      </c>
      <c r="R1144" s="20">
        <v>3.407574E-2</v>
      </c>
      <c r="T1144" s="20"/>
      <c r="W1144" s="1" t="s">
        <v>220</v>
      </c>
      <c r="AB1144" t="s">
        <v>86</v>
      </c>
      <c r="AC1144" t="s">
        <v>722</v>
      </c>
      <c r="AF1144" t="s">
        <v>123</v>
      </c>
    </row>
    <row r="1145" spans="1:32" x14ac:dyDescent="0.25">
      <c r="A1145">
        <v>6</v>
      </c>
      <c r="B1145" t="s">
        <v>89</v>
      </c>
      <c r="C1145" t="s">
        <v>58</v>
      </c>
      <c r="D1145">
        <v>4.3949999999999996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0.43446759259259254</v>
      </c>
      <c r="N1145">
        <v>0.15245049999999999</v>
      </c>
      <c r="O1145">
        <v>4.3899999999999997</v>
      </c>
      <c r="Q1145" s="19">
        <v>0.47662037037037036</v>
      </c>
      <c r="R1145">
        <v>0.1133282</v>
      </c>
      <c r="W1145" s="1" t="s">
        <v>220</v>
      </c>
      <c r="AB1145" t="s">
        <v>374</v>
      </c>
      <c r="AC1145" t="s">
        <v>723</v>
      </c>
    </row>
    <row r="1146" spans="1:32" x14ac:dyDescent="0.25">
      <c r="A1146">
        <v>7</v>
      </c>
      <c r="B1146" t="s">
        <v>89</v>
      </c>
      <c r="C1146" t="s">
        <v>58</v>
      </c>
      <c r="D1146">
        <v>4.1820000000000004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0.43534722222222227</v>
      </c>
      <c r="N1146">
        <v>0.2787984</v>
      </c>
      <c r="O1146">
        <v>3.7320000000000002</v>
      </c>
      <c r="Q1146" s="19">
        <v>0.47736111111111112</v>
      </c>
      <c r="R1146">
        <v>0.30264289999999999</v>
      </c>
      <c r="S1146" s="87">
        <v>3.1379999999999999</v>
      </c>
      <c r="U1146" s="19">
        <v>0.2908101851851852</v>
      </c>
      <c r="V1146">
        <v>0.2221012</v>
      </c>
      <c r="W1146" s="1" t="s">
        <v>220</v>
      </c>
      <c r="AB1146" t="s">
        <v>85</v>
      </c>
      <c r="AC1146" t="s">
        <v>724</v>
      </c>
      <c r="AF1146" t="s">
        <v>128</v>
      </c>
    </row>
    <row r="1147" spans="1:32" x14ac:dyDescent="0.25">
      <c r="A1147">
        <v>8</v>
      </c>
      <c r="B1147" t="s">
        <v>89</v>
      </c>
      <c r="C1147" t="s">
        <v>58</v>
      </c>
      <c r="D1147">
        <v>5.44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0.43615740740740744</v>
      </c>
      <c r="N1147" s="20">
        <v>5.437939E-2</v>
      </c>
      <c r="O1147">
        <v>5.42</v>
      </c>
      <c r="Q1147" s="19">
        <v>0.47815972222222225</v>
      </c>
      <c r="R1147" s="20">
        <v>2.5523779999999999E-2</v>
      </c>
      <c r="T1147" s="20"/>
      <c r="W1147" s="1" t="s">
        <v>220</v>
      </c>
      <c r="AB1147" t="s">
        <v>86</v>
      </c>
      <c r="AC1147" t="s">
        <v>725</v>
      </c>
      <c r="AF1147" t="s">
        <v>173</v>
      </c>
    </row>
    <row r="1148" spans="1:32" x14ac:dyDescent="0.25">
      <c r="A1148">
        <v>9</v>
      </c>
      <c r="B1148" t="s">
        <v>89</v>
      </c>
      <c r="C1148" t="s">
        <v>58</v>
      </c>
      <c r="D1148">
        <v>4.1440000000000001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0.43687499999999996</v>
      </c>
      <c r="N1148" s="20">
        <v>4.4645959999999998E-2</v>
      </c>
      <c r="O1148">
        <v>4.117</v>
      </c>
      <c r="Q1148" s="19">
        <v>0.47891203703703705</v>
      </c>
      <c r="R1148" s="20">
        <v>3.6209190000000002E-2</v>
      </c>
      <c r="T1148" s="20"/>
      <c r="W1148" s="1" t="s">
        <v>220</v>
      </c>
      <c r="AB1148" t="s">
        <v>374</v>
      </c>
      <c r="AC1148" t="s">
        <v>726</v>
      </c>
    </row>
    <row r="1149" spans="1:32" x14ac:dyDescent="0.25">
      <c r="A1149">
        <v>10</v>
      </c>
      <c r="B1149" t="s">
        <v>89</v>
      </c>
      <c r="C1149" t="s">
        <v>58</v>
      </c>
      <c r="D1149">
        <v>6.1029999999999998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0.43768518518518523</v>
      </c>
      <c r="N1149">
        <v>0.1212297</v>
      </c>
      <c r="O1149">
        <v>6.0730000000000004</v>
      </c>
      <c r="Q1149" s="19">
        <v>0.47959490740740746</v>
      </c>
      <c r="R1149" s="20">
        <v>5.371836E-2</v>
      </c>
      <c r="T1149" s="20"/>
      <c r="W1149" s="1" t="s">
        <v>220</v>
      </c>
      <c r="AB1149" t="s">
        <v>374</v>
      </c>
      <c r="AC1149" t="s">
        <v>727</v>
      </c>
    </row>
    <row r="1150" spans="1:32" x14ac:dyDescent="0.25">
      <c r="A1150">
        <v>11</v>
      </c>
      <c r="B1150" t="s">
        <v>89</v>
      </c>
      <c r="C1150" t="s">
        <v>58</v>
      </c>
      <c r="D1150">
        <v>6.8970000000000002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0.43853009259259257</v>
      </c>
      <c r="N1150">
        <v>0.66719410000000001</v>
      </c>
      <c r="O1150">
        <v>6.6859999999999999</v>
      </c>
      <c r="Q1150" s="19">
        <v>0.48031249999999998</v>
      </c>
      <c r="R1150">
        <v>0.57538290000000003</v>
      </c>
      <c r="W1150" s="1" t="s">
        <v>220</v>
      </c>
      <c r="AB1150" t="s">
        <v>86</v>
      </c>
      <c r="AC1150" t="s">
        <v>728</v>
      </c>
      <c r="AF1150" t="s">
        <v>169</v>
      </c>
    </row>
    <row r="1151" spans="1:32" x14ac:dyDescent="0.25">
      <c r="A1151">
        <v>12</v>
      </c>
      <c r="B1151" t="s">
        <v>89</v>
      </c>
      <c r="C1151" t="s">
        <v>58</v>
      </c>
      <c r="D1151">
        <v>3.6070000000000002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0.43950231481481478</v>
      </c>
      <c r="N1151">
        <v>0.24837790000000001</v>
      </c>
      <c r="O1151">
        <v>2.9689999999999999</v>
      </c>
      <c r="Q1151" s="19">
        <v>0.48118055555555556</v>
      </c>
      <c r="R1151">
        <v>0.16567019999999999</v>
      </c>
      <c r="S1151" s="87">
        <v>2.0470000000000002</v>
      </c>
      <c r="U1151" s="19">
        <v>0.29236111111111113</v>
      </c>
      <c r="V1151" s="20">
        <v>7.8658240000000004E-3</v>
      </c>
      <c r="W1151" s="1" t="s">
        <v>220</v>
      </c>
      <c r="AB1151" t="s">
        <v>85</v>
      </c>
      <c r="AC1151" t="s">
        <v>729</v>
      </c>
      <c r="AF1151" t="s">
        <v>244</v>
      </c>
    </row>
    <row r="1152" spans="1:32" x14ac:dyDescent="0.25">
      <c r="A1152">
        <v>13</v>
      </c>
      <c r="B1152" t="s">
        <v>89</v>
      </c>
      <c r="C1152" t="s">
        <v>58</v>
      </c>
      <c r="D1152">
        <v>7.3780000000000001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0.44027777777777777</v>
      </c>
      <c r="N1152">
        <v>0.1230319</v>
      </c>
      <c r="O1152">
        <v>7.367</v>
      </c>
      <c r="Q1152" s="19">
        <v>0.48194444444444445</v>
      </c>
      <c r="R1152" s="20">
        <v>9.1805330000000004E-2</v>
      </c>
      <c r="T1152" s="20"/>
      <c r="W1152" s="1" t="s">
        <v>220</v>
      </c>
      <c r="AB1152" t="s">
        <v>86</v>
      </c>
      <c r="AC1152" t="s">
        <v>730</v>
      </c>
      <c r="AF1152" t="s">
        <v>139</v>
      </c>
    </row>
    <row r="1153" spans="1:32" x14ac:dyDescent="0.25">
      <c r="A1153">
        <v>14</v>
      </c>
      <c r="B1153" t="s">
        <v>89</v>
      </c>
      <c r="C1153" t="s">
        <v>58</v>
      </c>
      <c r="D1153">
        <v>8.093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0.44107638888888889</v>
      </c>
      <c r="N1153" s="20">
        <v>6.4228830000000001E-2</v>
      </c>
      <c r="O1153">
        <v>8.0570000000000004</v>
      </c>
      <c r="Q1153" s="19">
        <v>0.48268518518518522</v>
      </c>
      <c r="R1153" s="20">
        <v>6.242495E-2</v>
      </c>
      <c r="S1153" s="87">
        <v>8</v>
      </c>
      <c r="T1153" s="20"/>
      <c r="U1153" s="19">
        <v>0.29310185185185184</v>
      </c>
      <c r="V1153">
        <v>7.5259199999999998E-2</v>
      </c>
      <c r="W1153" s="1" t="s">
        <v>220</v>
      </c>
      <c r="AB1153" t="s">
        <v>85</v>
      </c>
      <c r="AC1153" t="s">
        <v>731</v>
      </c>
      <c r="AF1153" t="s">
        <v>394</v>
      </c>
    </row>
    <row r="1154" spans="1:32" x14ac:dyDescent="0.25">
      <c r="A1154">
        <v>15</v>
      </c>
      <c r="B1154" t="s">
        <v>89</v>
      </c>
      <c r="C1154" t="s">
        <v>58</v>
      </c>
      <c r="D1154">
        <v>5.7960000000000003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0.4418171296296296</v>
      </c>
      <c r="N1154">
        <v>0.62002860000000004</v>
      </c>
      <c r="O1154">
        <v>5.681</v>
      </c>
      <c r="Q1154" s="19">
        <v>0.48342592592592593</v>
      </c>
      <c r="R1154">
        <v>0.59158250000000001</v>
      </c>
      <c r="W1154" s="1" t="s">
        <v>220</v>
      </c>
      <c r="AB1154" t="s">
        <v>374</v>
      </c>
      <c r="AC1154" t="s">
        <v>732</v>
      </c>
    </row>
    <row r="1155" spans="1:32" x14ac:dyDescent="0.25">
      <c r="A1155">
        <v>16</v>
      </c>
      <c r="B1155" t="s">
        <v>89</v>
      </c>
      <c r="C1155" t="s">
        <v>58</v>
      </c>
      <c r="D1155">
        <v>3.4780000000000002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0.44268518518518518</v>
      </c>
      <c r="N1155" s="20">
        <v>4.1810710000000001E-2</v>
      </c>
      <c r="O1155">
        <v>3.363</v>
      </c>
      <c r="Q1155" s="19">
        <v>0.48429398148148151</v>
      </c>
      <c r="R1155">
        <v>4.1408899999999998E-2</v>
      </c>
      <c r="W1155" s="1" t="s">
        <v>220</v>
      </c>
      <c r="AB1155" t="s">
        <v>86</v>
      </c>
      <c r="AC1155" t="s">
        <v>733</v>
      </c>
      <c r="AF1155" t="s">
        <v>150</v>
      </c>
    </row>
    <row r="1156" spans="1:32" x14ac:dyDescent="0.25">
      <c r="A1156">
        <v>17</v>
      </c>
      <c r="B1156" t="s">
        <v>89</v>
      </c>
      <c r="C1156" t="s">
        <v>58</v>
      </c>
      <c r="D1156">
        <v>5.1360000000000001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0.44344907407407402</v>
      </c>
      <c r="N1156">
        <v>0.17454430000000001</v>
      </c>
      <c r="Q1156" s="19">
        <v>0.48495370370370372</v>
      </c>
      <c r="R1156" s="20">
        <v>4.4876819999999998E-3</v>
      </c>
      <c r="T1156" s="20"/>
      <c r="W1156" s="1" t="s">
        <v>220</v>
      </c>
      <c r="Z1156" t="s">
        <v>1121</v>
      </c>
      <c r="AB1156" t="s">
        <v>374</v>
      </c>
      <c r="AC1156" t="s">
        <v>734</v>
      </c>
    </row>
    <row r="1157" spans="1:32" x14ac:dyDescent="0.25">
      <c r="A1157">
        <v>18</v>
      </c>
      <c r="B1157" t="s">
        <v>89</v>
      </c>
      <c r="C1157" t="s">
        <v>58</v>
      </c>
      <c r="D1157">
        <v>4.4279999999999999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0.44418981481481484</v>
      </c>
      <c r="N1157" s="20">
        <v>4.3292450000000003E-2</v>
      </c>
      <c r="O1157">
        <v>4.3920000000000003</v>
      </c>
      <c r="Q1157" s="19">
        <v>0.48557870370370365</v>
      </c>
      <c r="R1157" s="20">
        <v>3.3541950000000001E-2</v>
      </c>
      <c r="T1157" s="20"/>
      <c r="W1157" s="1" t="s">
        <v>220</v>
      </c>
      <c r="AB1157" t="s">
        <v>374</v>
      </c>
      <c r="AC1157" t="s">
        <v>735</v>
      </c>
    </row>
    <row r="1158" spans="1:32" x14ac:dyDescent="0.25">
      <c r="A1158">
        <v>19</v>
      </c>
      <c r="B1158" t="s">
        <v>89</v>
      </c>
      <c r="C1158" t="s">
        <v>58</v>
      </c>
      <c r="D1158">
        <v>4.2709999999999999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0.44491898148148151</v>
      </c>
      <c r="N1158">
        <v>0.38923530000000001</v>
      </c>
      <c r="O1158">
        <v>4.1479999999999997</v>
      </c>
      <c r="Q1158" s="19">
        <v>0.48648148148148151</v>
      </c>
      <c r="R1158">
        <v>0.1251082</v>
      </c>
      <c r="S1158" s="87">
        <v>3.88</v>
      </c>
      <c r="U1158" s="19">
        <v>0.29390046296296296</v>
      </c>
      <c r="V1158" s="20">
        <v>5.8806270000000001E-2</v>
      </c>
      <c r="W1158" s="1" t="s">
        <v>220</v>
      </c>
      <c r="AB1158" t="s">
        <v>85</v>
      </c>
      <c r="AC1158" t="s">
        <v>736</v>
      </c>
      <c r="AF1158" t="s">
        <v>375</v>
      </c>
    </row>
    <row r="1159" spans="1:32" x14ac:dyDescent="0.25">
      <c r="A1159">
        <v>20</v>
      </c>
      <c r="B1159" t="s">
        <v>89</v>
      </c>
      <c r="C1159" t="s">
        <v>58</v>
      </c>
      <c r="D1159">
        <v>2.8250000000000002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0.44579861111111113</v>
      </c>
      <c r="N1159" s="20">
        <v>5.9499459999999997E-2</v>
      </c>
      <c r="O1159">
        <v>2.76</v>
      </c>
      <c r="Q1159" s="19">
        <v>0.48731481481481481</v>
      </c>
      <c r="R1159" s="20">
        <v>3.1575810000000003E-2</v>
      </c>
      <c r="T1159" s="20"/>
      <c r="W1159" s="1" t="s">
        <v>220</v>
      </c>
      <c r="AB1159" t="s">
        <v>86</v>
      </c>
      <c r="AC1159" t="s">
        <v>737</v>
      </c>
      <c r="AF1159" t="s">
        <v>161</v>
      </c>
    </row>
    <row r="1160" spans="1:32" x14ac:dyDescent="0.25">
      <c r="A1160">
        <v>21</v>
      </c>
      <c r="B1160" t="s">
        <v>89</v>
      </c>
      <c r="C1160" t="s">
        <v>58</v>
      </c>
      <c r="D1160">
        <v>6.3109999999999999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0.44658564814814811</v>
      </c>
      <c r="N1160" s="20">
        <v>6.9297280000000003E-2</v>
      </c>
      <c r="O1160">
        <v>6.2119999999999997</v>
      </c>
      <c r="Q1160" s="19">
        <v>0.48797453703703703</v>
      </c>
      <c r="R1160" s="20">
        <v>4.312788E-2</v>
      </c>
      <c r="S1160" s="87">
        <v>6.1630000000000003</v>
      </c>
      <c r="T1160" s="20"/>
      <c r="U1160" s="19">
        <v>0.29471064814814812</v>
      </c>
      <c r="V1160" s="20">
        <v>8.6631570000000005E-2</v>
      </c>
      <c r="W1160" s="1" t="s">
        <v>220</v>
      </c>
      <c r="AB1160" t="s">
        <v>85</v>
      </c>
      <c r="AC1160" t="s">
        <v>738</v>
      </c>
      <c r="AF1160" t="s">
        <v>157</v>
      </c>
    </row>
    <row r="1161" spans="1:32" x14ac:dyDescent="0.25">
      <c r="A1161">
        <v>22</v>
      </c>
      <c r="B1161" t="s">
        <v>89</v>
      </c>
      <c r="C1161" t="s">
        <v>58</v>
      </c>
      <c r="D1161">
        <v>4.5469999999999997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0.44747685185185188</v>
      </c>
      <c r="N1161">
        <v>0.10623829999999999</v>
      </c>
      <c r="O1161">
        <v>4.5620000000000003</v>
      </c>
      <c r="Q1161" s="19">
        <v>0.48881944444444447</v>
      </c>
      <c r="R1161" s="20">
        <v>8.6385959999999998E-2</v>
      </c>
      <c r="T1161" s="20"/>
      <c r="W1161" s="1" t="s">
        <v>220</v>
      </c>
      <c r="AB1161" t="s">
        <v>86</v>
      </c>
      <c r="AC1161" t="s">
        <v>739</v>
      </c>
      <c r="AF1161" t="s">
        <v>394</v>
      </c>
    </row>
    <row r="1162" spans="1:32" x14ac:dyDescent="0.25">
      <c r="A1162">
        <v>23</v>
      </c>
      <c r="B1162" t="s">
        <v>89</v>
      </c>
      <c r="C1162" t="s">
        <v>58</v>
      </c>
      <c r="D1162">
        <v>4.3170000000000002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0.44822916666666668</v>
      </c>
      <c r="N1162">
        <v>0.14765629999999999</v>
      </c>
      <c r="O1162">
        <v>4.2720000000000002</v>
      </c>
      <c r="Q1162" s="19">
        <v>0.50244212962962964</v>
      </c>
      <c r="R1162">
        <v>0.42317579999999999</v>
      </c>
      <c r="S1162" s="87">
        <v>4.149</v>
      </c>
      <c r="U1162" s="19">
        <v>0.29554398148148148</v>
      </c>
      <c r="V1162">
        <v>0.67529479999999997</v>
      </c>
      <c r="W1162" s="1" t="s">
        <v>220</v>
      </c>
      <c r="AB1162" t="s">
        <v>85</v>
      </c>
      <c r="AC1162" t="s">
        <v>740</v>
      </c>
      <c r="AF1162" t="s">
        <v>241</v>
      </c>
    </row>
    <row r="1163" spans="1:32" x14ac:dyDescent="0.25">
      <c r="A1163">
        <v>24</v>
      </c>
      <c r="B1163" t="s">
        <v>89</v>
      </c>
      <c r="C1163" t="s">
        <v>58</v>
      </c>
      <c r="D1163">
        <v>6.5590000000000002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0.44899305555555552</v>
      </c>
      <c r="N1163">
        <v>0.5812039</v>
      </c>
      <c r="O1163">
        <v>6.4859999999999998</v>
      </c>
      <c r="Q1163" s="19">
        <v>0.50329861111111118</v>
      </c>
      <c r="R1163">
        <v>0.56491740000000001</v>
      </c>
      <c r="S1163" s="87">
        <v>6.3120000000000003</v>
      </c>
      <c r="U1163" s="19">
        <v>0.29649305555555555</v>
      </c>
      <c r="V1163">
        <v>0.586511</v>
      </c>
      <c r="W1163" s="1" t="s">
        <v>220</v>
      </c>
      <c r="AB1163" t="s">
        <v>85</v>
      </c>
      <c r="AC1163" t="s">
        <v>741</v>
      </c>
      <c r="AF1163" t="s">
        <v>150</v>
      </c>
    </row>
    <row r="1164" spans="1:32" x14ac:dyDescent="0.25">
      <c r="A1164">
        <v>25</v>
      </c>
      <c r="B1164" t="s">
        <v>89</v>
      </c>
      <c r="C1164" t="s">
        <v>58</v>
      </c>
      <c r="D1164">
        <v>4.633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0.44988425925925929</v>
      </c>
      <c r="N1164">
        <v>0.10971740000000001</v>
      </c>
      <c r="O1164">
        <v>4.6349999999999998</v>
      </c>
      <c r="Q1164" s="19">
        <v>0.50428240740740737</v>
      </c>
      <c r="R1164" s="20">
        <v>3.0590050000000001E-2</v>
      </c>
      <c r="T1164" s="20"/>
      <c r="W1164" s="1" t="s">
        <v>220</v>
      </c>
      <c r="AB1164" t="s">
        <v>374</v>
      </c>
      <c r="AC1164" t="s">
        <v>742</v>
      </c>
    </row>
    <row r="1165" spans="1:32" x14ac:dyDescent="0.25">
      <c r="A1165">
        <v>26</v>
      </c>
      <c r="B1165" t="s">
        <v>89</v>
      </c>
      <c r="C1165" t="s">
        <v>58</v>
      </c>
      <c r="D1165">
        <v>4.915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0.45068287037037041</v>
      </c>
      <c r="N1165">
        <v>0.4975908</v>
      </c>
      <c r="O1165">
        <v>4.8609999999999998</v>
      </c>
      <c r="Q1165" s="19">
        <v>0.50496527777777778</v>
      </c>
      <c r="R1165">
        <v>0.49376389999999998</v>
      </c>
      <c r="W1165" s="1" t="s">
        <v>220</v>
      </c>
      <c r="AB1165" t="s">
        <v>374</v>
      </c>
      <c r="AC1165" t="s">
        <v>743</v>
      </c>
    </row>
    <row r="1166" spans="1:32" x14ac:dyDescent="0.25">
      <c r="A1166">
        <v>27</v>
      </c>
      <c r="B1166" t="s">
        <v>89</v>
      </c>
      <c r="C1166" t="s">
        <v>58</v>
      </c>
      <c r="D1166">
        <v>6.5410000000000004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0.45151620370370371</v>
      </c>
      <c r="N1166">
        <v>0.22076380000000001</v>
      </c>
      <c r="O1166">
        <v>6.4470000000000001</v>
      </c>
      <c r="Q1166" s="19">
        <v>0.50583333333333336</v>
      </c>
      <c r="R1166">
        <v>0.17028289999999999</v>
      </c>
      <c r="S1166" s="87">
        <v>6.3140000000000001</v>
      </c>
      <c r="U1166" s="19">
        <v>0.29738425925925926</v>
      </c>
      <c r="V1166">
        <v>0.13185720000000001</v>
      </c>
      <c r="W1166" s="1" t="s">
        <v>220</v>
      </c>
      <c r="AB1166" t="s">
        <v>85</v>
      </c>
      <c r="AC1166" t="s">
        <v>744</v>
      </c>
      <c r="AF1166" t="s">
        <v>250</v>
      </c>
    </row>
    <row r="1167" spans="1:32" x14ac:dyDescent="0.25">
      <c r="A1167">
        <v>28</v>
      </c>
      <c r="B1167" t="s">
        <v>89</v>
      </c>
      <c r="C1167" t="s">
        <v>58</v>
      </c>
      <c r="D1167">
        <v>2.3140000000000001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0.4522916666666667</v>
      </c>
      <c r="N1167" s="20">
        <v>8.8099689999999994E-2</v>
      </c>
      <c r="O1167">
        <v>2.1749999999999998</v>
      </c>
      <c r="Q1167" s="19">
        <v>0.50660879629629629</v>
      </c>
      <c r="R1167" s="20">
        <v>4.4875369999999998E-2</v>
      </c>
      <c r="T1167" s="20"/>
      <c r="W1167" s="1" t="s">
        <v>220</v>
      </c>
      <c r="AB1167" t="s">
        <v>86</v>
      </c>
      <c r="AC1167" t="s">
        <v>745</v>
      </c>
      <c r="AF1167" t="s">
        <v>147</v>
      </c>
    </row>
    <row r="1168" spans="1:32" x14ac:dyDescent="0.25">
      <c r="A1168">
        <v>29</v>
      </c>
      <c r="B1168" t="s">
        <v>89</v>
      </c>
      <c r="C1168" t="s">
        <v>58</v>
      </c>
      <c r="D1168">
        <v>3.2989999999999999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0.45307870370370368</v>
      </c>
      <c r="N1168">
        <v>0.17090340000000001</v>
      </c>
      <c r="O1168">
        <v>2.0030000000000001</v>
      </c>
      <c r="Q1168" s="19">
        <v>0.50732638888888892</v>
      </c>
      <c r="R1168" s="20">
        <v>8.5794800000000004E-3</v>
      </c>
      <c r="T1168" s="20"/>
      <c r="W1168" s="1" t="s">
        <v>220</v>
      </c>
      <c r="AB1168" t="s">
        <v>374</v>
      </c>
      <c r="AC1168" t="s">
        <v>746</v>
      </c>
    </row>
    <row r="1169" spans="1:32" x14ac:dyDescent="0.25">
      <c r="A1169">
        <v>30</v>
      </c>
      <c r="B1169" t="s">
        <v>89</v>
      </c>
      <c r="C1169" t="s">
        <v>58</v>
      </c>
      <c r="D1169">
        <v>4.5869999999999997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0.45385416666666667</v>
      </c>
      <c r="N1169" s="20">
        <v>4.8078509999999998E-2</v>
      </c>
      <c r="O1169">
        <v>4.4640000000000004</v>
      </c>
      <c r="Q1169" s="19">
        <v>0.50813657407407409</v>
      </c>
      <c r="R1169" s="20">
        <v>2.9920080000000002E-2</v>
      </c>
      <c r="T1169" s="20"/>
      <c r="W1169" s="1" t="s">
        <v>220</v>
      </c>
      <c r="AB1169" t="s">
        <v>86</v>
      </c>
      <c r="AC1169" t="s">
        <v>747</v>
      </c>
      <c r="AF1169" t="s">
        <v>238</v>
      </c>
    </row>
    <row r="1170" spans="1:32" x14ac:dyDescent="0.25">
      <c r="A1170">
        <v>31</v>
      </c>
      <c r="B1170" t="s">
        <v>89</v>
      </c>
      <c r="C1170" t="s">
        <v>58</v>
      </c>
      <c r="D1170">
        <v>3.984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0.45456018518518521</v>
      </c>
      <c r="N1170" s="20">
        <v>7.4357870000000006E-2</v>
      </c>
      <c r="O1170">
        <v>3.859</v>
      </c>
      <c r="Q1170" s="19">
        <v>0.50964120370370369</v>
      </c>
      <c r="R1170" s="20">
        <v>4.6791739999999998E-2</v>
      </c>
      <c r="T1170" s="20"/>
      <c r="W1170" s="1" t="s">
        <v>220</v>
      </c>
      <c r="AB1170" t="s">
        <v>374</v>
      </c>
      <c r="AC1170" t="s">
        <v>748</v>
      </c>
    </row>
    <row r="1171" spans="1:32" x14ac:dyDescent="0.25">
      <c r="A1171">
        <v>32</v>
      </c>
      <c r="B1171" t="s">
        <v>89</v>
      </c>
      <c r="C1171" t="s">
        <v>58</v>
      </c>
      <c r="D1171">
        <v>5.3410000000000002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0.455625</v>
      </c>
      <c r="N1171" s="20">
        <v>5.6203120000000002E-2</v>
      </c>
      <c r="O1171">
        <v>5.3280000000000003</v>
      </c>
      <c r="Q1171" s="19">
        <v>0.51052083333333331</v>
      </c>
      <c r="R1171" s="20">
        <v>5.5884540000000003E-2</v>
      </c>
      <c r="T1171" s="20"/>
      <c r="W1171" s="1" t="s">
        <v>220</v>
      </c>
      <c r="AB1171" t="s">
        <v>86</v>
      </c>
      <c r="AC1171" t="s">
        <v>749</v>
      </c>
      <c r="AF1171" t="s">
        <v>170</v>
      </c>
    </row>
    <row r="1172" spans="1:32" x14ac:dyDescent="0.25">
      <c r="A1172">
        <v>33</v>
      </c>
      <c r="B1172" t="s">
        <v>89</v>
      </c>
      <c r="C1172" t="s">
        <v>58</v>
      </c>
      <c r="D1172">
        <v>2.52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0.4563888888888889</v>
      </c>
      <c r="N1172">
        <v>0.31155909999999998</v>
      </c>
      <c r="O1172">
        <v>2.4990000000000001</v>
      </c>
      <c r="Q1172" s="19">
        <v>0.51121527777777775</v>
      </c>
      <c r="R1172">
        <v>0.34848679999999999</v>
      </c>
      <c r="S1172" s="87">
        <v>2.4129999999999998</v>
      </c>
      <c r="U1172" s="19">
        <v>0.29810185185185184</v>
      </c>
      <c r="V1172" s="20">
        <v>9.1583540000000005E-2</v>
      </c>
      <c r="W1172" s="1" t="s">
        <v>220</v>
      </c>
      <c r="AB1172" t="s">
        <v>85</v>
      </c>
      <c r="AC1172" t="s">
        <v>750</v>
      </c>
      <c r="AF1172" t="s">
        <v>242</v>
      </c>
    </row>
    <row r="1173" spans="1:32" x14ac:dyDescent="0.25">
      <c r="A1173">
        <v>34</v>
      </c>
      <c r="B1173" t="s">
        <v>89</v>
      </c>
      <c r="C1173" t="s">
        <v>58</v>
      </c>
      <c r="D1173">
        <v>5.5590000000000002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0.4571412037037037</v>
      </c>
      <c r="N1173" s="20">
        <v>4.5546650000000001E-2</v>
      </c>
      <c r="O1173">
        <v>5.4260000000000002</v>
      </c>
      <c r="Q1173" s="19">
        <v>0.51200231481481484</v>
      </c>
      <c r="R1173" s="20">
        <v>2.887698E-2</v>
      </c>
      <c r="S1173" s="87">
        <v>5.3970000000000002</v>
      </c>
      <c r="T1173" s="20"/>
      <c r="U1173" s="19">
        <v>0.29886574074074074</v>
      </c>
      <c r="V1173" s="20">
        <v>3.7529680000000003E-2</v>
      </c>
      <c r="W1173" s="1" t="s">
        <v>220</v>
      </c>
      <c r="AB1173" t="s">
        <v>85</v>
      </c>
      <c r="AC1173" t="s">
        <v>751</v>
      </c>
      <c r="AF1173" t="s">
        <v>131</v>
      </c>
    </row>
    <row r="1174" spans="1:32" x14ac:dyDescent="0.25">
      <c r="A1174">
        <v>35</v>
      </c>
      <c r="B1174" t="s">
        <v>89</v>
      </c>
      <c r="C1174" t="s">
        <v>58</v>
      </c>
      <c r="D1174">
        <v>4.34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0.45802083333333332</v>
      </c>
      <c r="N1174">
        <v>0.46958719999999998</v>
      </c>
      <c r="O1174">
        <v>4.2110000000000003</v>
      </c>
      <c r="Q1174" s="19">
        <v>0.51274305555555555</v>
      </c>
      <c r="R1174">
        <v>0.3000216</v>
      </c>
      <c r="S1174" s="87">
        <v>3.97</v>
      </c>
      <c r="U1174" s="19">
        <v>0.2996759259259259</v>
      </c>
      <c r="V1174" s="20">
        <v>3.168812E-2</v>
      </c>
      <c r="W1174" s="1" t="s">
        <v>220</v>
      </c>
      <c r="AB1174" t="s">
        <v>85</v>
      </c>
      <c r="AC1174" t="s">
        <v>752</v>
      </c>
      <c r="AF1174" t="s">
        <v>168</v>
      </c>
    </row>
    <row r="1175" spans="1:32" x14ac:dyDescent="0.25">
      <c r="A1175">
        <v>36</v>
      </c>
      <c r="B1175" t="s">
        <v>89</v>
      </c>
      <c r="C1175" t="s">
        <v>58</v>
      </c>
      <c r="D1175">
        <v>4.3680000000000003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0.45887731481481481</v>
      </c>
      <c r="N1175">
        <v>0.50150130000000004</v>
      </c>
      <c r="O1175">
        <v>4.2389999999999999</v>
      </c>
      <c r="Q1175" s="19">
        <v>0.51356481481481475</v>
      </c>
      <c r="R1175">
        <v>0.51450549999999995</v>
      </c>
      <c r="W1175" s="1" t="s">
        <v>220</v>
      </c>
      <c r="AB1175" t="s">
        <v>86</v>
      </c>
      <c r="AC1175" t="s">
        <v>753</v>
      </c>
      <c r="AF1175" t="s">
        <v>244</v>
      </c>
    </row>
    <row r="1176" spans="1:32" x14ac:dyDescent="0.25">
      <c r="A1176">
        <v>37</v>
      </c>
      <c r="B1176" t="s">
        <v>89</v>
      </c>
      <c r="C1176" t="s">
        <v>58</v>
      </c>
      <c r="D1176">
        <v>4.5209999999999999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0.4597222222222222</v>
      </c>
      <c r="N1176">
        <v>0.3936133</v>
      </c>
      <c r="O1176">
        <v>3.8039999999999998</v>
      </c>
      <c r="Q1176" s="19">
        <v>0.51438657407407407</v>
      </c>
      <c r="R1176" s="20">
        <v>7.1481139999999997E-3</v>
      </c>
      <c r="T1176" s="20"/>
      <c r="W1176" s="1" t="s">
        <v>220</v>
      </c>
      <c r="AB1176" t="s">
        <v>86</v>
      </c>
      <c r="AC1176" t="s">
        <v>754</v>
      </c>
      <c r="AF1176" t="s">
        <v>239</v>
      </c>
    </row>
    <row r="1177" spans="1:32" x14ac:dyDescent="0.25">
      <c r="A1177">
        <v>38</v>
      </c>
      <c r="B1177" t="s">
        <v>89</v>
      </c>
      <c r="C1177" t="s">
        <v>58</v>
      </c>
      <c r="D1177">
        <v>2.6160000000000001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0.46064814814814814</v>
      </c>
      <c r="N1177">
        <v>0.39171410000000001</v>
      </c>
      <c r="O1177">
        <v>2.3069999999999999</v>
      </c>
      <c r="Q1177" s="19">
        <v>0.51496527777777779</v>
      </c>
      <c r="R1177">
        <v>0.19552259999999999</v>
      </c>
      <c r="W1177" s="1" t="s">
        <v>220</v>
      </c>
      <c r="AB1177" t="s">
        <v>86</v>
      </c>
      <c r="AC1177" t="s">
        <v>755</v>
      </c>
      <c r="AF1177" t="s">
        <v>149</v>
      </c>
    </row>
    <row r="1178" spans="1:32" x14ac:dyDescent="0.25">
      <c r="A1178">
        <v>39</v>
      </c>
      <c r="B1178" t="s">
        <v>89</v>
      </c>
      <c r="C1178" t="s">
        <v>58</v>
      </c>
      <c r="D1178">
        <v>5.0830000000000002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0.46144675925925926</v>
      </c>
      <c r="N1178">
        <v>0.1244712</v>
      </c>
      <c r="O1178">
        <v>5.0039999999999996</v>
      </c>
      <c r="Q1178" s="19">
        <v>0.51576388888888891</v>
      </c>
      <c r="R1178" s="20">
        <v>8.0072249999999998E-2</v>
      </c>
      <c r="T1178" s="20"/>
      <c r="W1178" s="1" t="s">
        <v>220</v>
      </c>
      <c r="AB1178" t="s">
        <v>86</v>
      </c>
      <c r="AC1178" t="s">
        <v>756</v>
      </c>
      <c r="AF1178" t="s">
        <v>160</v>
      </c>
    </row>
    <row r="1179" spans="1:32" x14ac:dyDescent="0.25">
      <c r="A1179">
        <v>46</v>
      </c>
      <c r="B1179" t="s">
        <v>89</v>
      </c>
      <c r="C1179" t="s">
        <v>699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0.46702546296296293</v>
      </c>
      <c r="N1179" s="20">
        <v>8.5535920000000005E-3</v>
      </c>
      <c r="Q1179" s="19">
        <v>0.52126157407407414</v>
      </c>
      <c r="R1179" s="20">
        <v>4.0586750000000003E-3</v>
      </c>
      <c r="T1179" s="20"/>
      <c r="U1179" s="19">
        <v>0.30050925925925925</v>
      </c>
      <c r="V1179" s="20">
        <v>5.0249099999999996E-3</v>
      </c>
      <c r="W1179" s="1" t="s">
        <v>220</v>
      </c>
    </row>
    <row r="1180" spans="1:32" x14ac:dyDescent="0.25">
      <c r="A1180">
        <v>47</v>
      </c>
      <c r="B1180" t="s">
        <v>89</v>
      </c>
      <c r="C1180" t="s">
        <v>699</v>
      </c>
      <c r="E1180" s="1" t="s">
        <v>700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0.46770833333333334</v>
      </c>
      <c r="N1180" s="20">
        <v>7.5197620000000001E-3</v>
      </c>
      <c r="P1180" s="63">
        <v>0.63680555555555551</v>
      </c>
      <c r="Q1180" s="19">
        <v>0.52195601851851847</v>
      </c>
      <c r="R1180" s="20">
        <v>3.7804010000000001E-3</v>
      </c>
      <c r="T1180" s="63">
        <v>0.53055555555555556</v>
      </c>
      <c r="U1180" s="19">
        <v>0.30125000000000002</v>
      </c>
      <c r="V1180" s="20">
        <v>4.7582750000000002E-3</v>
      </c>
      <c r="W1180" s="1" t="s">
        <v>220</v>
      </c>
    </row>
    <row r="1181" spans="1:32" x14ac:dyDescent="0.25">
      <c r="A1181">
        <v>1</v>
      </c>
      <c r="B1181" t="s">
        <v>384</v>
      </c>
      <c r="C1181" t="s">
        <v>201</v>
      </c>
      <c r="D1181">
        <v>6.1239999999999997</v>
      </c>
      <c r="E1181" s="1" t="s">
        <v>703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0.4301388888888889</v>
      </c>
      <c r="N1181">
        <v>0.1584024</v>
      </c>
      <c r="O1181">
        <v>6.0919999999999996</v>
      </c>
      <c r="P1181" s="63">
        <v>0.63750000000000007</v>
      </c>
      <c r="Q1181" s="19">
        <v>0.47269675925925925</v>
      </c>
      <c r="R1181">
        <v>0.112193</v>
      </c>
      <c r="S1181" s="87">
        <v>6.0590000000000002</v>
      </c>
      <c r="T1181" s="63">
        <v>0.52500000000000002</v>
      </c>
      <c r="U1181" s="19">
        <v>0.28518518518518515</v>
      </c>
      <c r="V1181">
        <v>0.1637787</v>
      </c>
      <c r="W1181" s="1" t="s">
        <v>220</v>
      </c>
      <c r="AB1181" t="s">
        <v>85</v>
      </c>
      <c r="AC1181" t="s">
        <v>757</v>
      </c>
      <c r="AF1181" t="s">
        <v>177</v>
      </c>
    </row>
    <row r="1182" spans="1:32" x14ac:dyDescent="0.25">
      <c r="A1182">
        <v>2</v>
      </c>
      <c r="B1182" t="s">
        <v>384</v>
      </c>
      <c r="C1182" t="s">
        <v>201</v>
      </c>
      <c r="D1182">
        <v>8.3450000000000006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0.43105324074074075</v>
      </c>
      <c r="N1182">
        <v>0.10583289999999999</v>
      </c>
      <c r="O1182">
        <v>8.3059999999999992</v>
      </c>
      <c r="Q1182" s="19">
        <v>0.47341435185185188</v>
      </c>
      <c r="R1182" s="20">
        <v>7.2459109999999993E-2</v>
      </c>
      <c r="T1182" s="20"/>
      <c r="W1182" s="1" t="s">
        <v>220</v>
      </c>
      <c r="AB1182" t="s">
        <v>374</v>
      </c>
      <c r="AC1182" t="s">
        <v>758</v>
      </c>
    </row>
    <row r="1183" spans="1:32" x14ac:dyDescent="0.25">
      <c r="A1183">
        <v>3</v>
      </c>
      <c r="B1183" t="s">
        <v>384</v>
      </c>
      <c r="C1183" t="s">
        <v>201</v>
      </c>
      <c r="D1183">
        <v>6.5529999999999999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0.43193287037037037</v>
      </c>
      <c r="N1183" s="20">
        <v>9.1916349999999994E-2</v>
      </c>
      <c r="O1183">
        <v>6.407</v>
      </c>
      <c r="Q1183" s="19">
        <v>0.4742939814814815</v>
      </c>
      <c r="R1183" s="20">
        <v>6.7099820000000004E-2</v>
      </c>
      <c r="T1183" s="20"/>
      <c r="W1183" s="1" t="s">
        <v>220</v>
      </c>
      <c r="AB1183" t="s">
        <v>86</v>
      </c>
      <c r="AC1183" t="s">
        <v>759</v>
      </c>
      <c r="AF1183" t="s">
        <v>382</v>
      </c>
    </row>
    <row r="1184" spans="1:32" x14ac:dyDescent="0.25">
      <c r="A1184">
        <v>4</v>
      </c>
      <c r="B1184" t="s">
        <v>384</v>
      </c>
      <c r="C1184" t="s">
        <v>58</v>
      </c>
      <c r="D1184">
        <v>3.8679999999999999</v>
      </c>
      <c r="G1184" s="1" t="s">
        <v>87</v>
      </c>
      <c r="H1184" s="1" t="s">
        <v>81</v>
      </c>
      <c r="I1184" s="1" t="s">
        <v>71</v>
      </c>
      <c r="J1184">
        <v>25</v>
      </c>
      <c r="K1184" t="s">
        <v>60</v>
      </c>
      <c r="L1184">
        <v>6262</v>
      </c>
      <c r="M1184" s="19">
        <v>0.43263888888888885</v>
      </c>
      <c r="N1184">
        <v>0.65062030000000004</v>
      </c>
      <c r="O1184">
        <v>3.2919999999999998</v>
      </c>
      <c r="Q1184" s="19">
        <v>0.4750462962962963</v>
      </c>
      <c r="R1184">
        <v>0.17846909999999999</v>
      </c>
      <c r="W1184" s="1" t="s">
        <v>220</v>
      </c>
      <c r="AB1184" t="s">
        <v>86</v>
      </c>
      <c r="AC1184" t="s">
        <v>760</v>
      </c>
      <c r="AF1184" t="s">
        <v>129</v>
      </c>
    </row>
    <row r="1185" spans="1:32" x14ac:dyDescent="0.25">
      <c r="A1185">
        <v>5</v>
      </c>
      <c r="B1185" t="s">
        <v>384</v>
      </c>
      <c r="C1185" t="s">
        <v>58</v>
      </c>
      <c r="D1185">
        <v>4.2279999999999998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0.43361111111111111</v>
      </c>
      <c r="N1185" s="20">
        <v>9.8182210000000006E-2</v>
      </c>
      <c r="O1185">
        <v>4.1429999999999998</v>
      </c>
      <c r="Q1185" s="19">
        <v>0.47585648148148146</v>
      </c>
      <c r="R1185" s="20">
        <v>8.0056939999999993E-2</v>
      </c>
      <c r="S1185" s="87">
        <v>4.12</v>
      </c>
      <c r="T1185" s="20"/>
      <c r="U1185" s="19">
        <v>0.28999999999999998</v>
      </c>
      <c r="V1185">
        <v>0.15038779999999999</v>
      </c>
      <c r="W1185" s="1" t="s">
        <v>220</v>
      </c>
      <c r="AB1185" t="s">
        <v>85</v>
      </c>
      <c r="AC1185" t="s">
        <v>761</v>
      </c>
      <c r="AF1185" t="s">
        <v>236</v>
      </c>
    </row>
    <row r="1186" spans="1:32" x14ac:dyDescent="0.25">
      <c r="A1186">
        <v>6</v>
      </c>
      <c r="B1186" t="s">
        <v>384</v>
      </c>
      <c r="C1186" t="s">
        <v>58</v>
      </c>
      <c r="D1186">
        <v>7.64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0.43446759259259254</v>
      </c>
      <c r="N1186" s="20">
        <v>3.9442310000000001E-2</v>
      </c>
      <c r="O1186">
        <v>7.0309999999999997</v>
      </c>
      <c r="Q1186" s="19">
        <v>0.47662037037037036</v>
      </c>
      <c r="R1186" s="20">
        <v>2.9959989999999999E-2</v>
      </c>
      <c r="T1186" s="20"/>
      <c r="W1186" s="1" t="s">
        <v>220</v>
      </c>
      <c r="AB1186" t="s">
        <v>374</v>
      </c>
      <c r="AC1186" t="s">
        <v>762</v>
      </c>
    </row>
    <row r="1187" spans="1:32" x14ac:dyDescent="0.25">
      <c r="A1187">
        <v>7</v>
      </c>
      <c r="B1187" t="s">
        <v>384</v>
      </c>
      <c r="C1187" t="s">
        <v>58</v>
      </c>
      <c r="D1187">
        <v>8.8940000000000001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0.43534722222222227</v>
      </c>
      <c r="N1187">
        <v>0.14469389999999999</v>
      </c>
      <c r="O1187">
        <v>8.7889999999999997</v>
      </c>
      <c r="Q1187" s="19">
        <v>0.47736111111111112</v>
      </c>
      <c r="R1187">
        <v>0.13520399999999999</v>
      </c>
      <c r="W1187" s="1" t="s">
        <v>220</v>
      </c>
      <c r="AB1187" t="s">
        <v>374</v>
      </c>
      <c r="AC1187" t="s">
        <v>763</v>
      </c>
    </row>
    <row r="1188" spans="1:32" x14ac:dyDescent="0.25">
      <c r="A1188">
        <v>8</v>
      </c>
      <c r="B1188" t="s">
        <v>384</v>
      </c>
      <c r="C1188" t="s">
        <v>58</v>
      </c>
      <c r="D1188">
        <v>7.1079999999999997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0.43615740740740744</v>
      </c>
      <c r="N1188">
        <v>0.1101157</v>
      </c>
      <c r="O1188">
        <v>7.0149999999999997</v>
      </c>
      <c r="Q1188" s="19">
        <v>0.47815972222222225</v>
      </c>
      <c r="R1188" s="20">
        <v>5.729223E-2</v>
      </c>
      <c r="T1188" s="20"/>
      <c r="W1188" s="1" t="s">
        <v>220</v>
      </c>
      <c r="AB1188" t="s">
        <v>374</v>
      </c>
      <c r="AC1188" t="s">
        <v>764</v>
      </c>
    </row>
    <row r="1189" spans="1:32" x14ac:dyDescent="0.25">
      <c r="A1189">
        <v>9</v>
      </c>
      <c r="B1189" t="s">
        <v>384</v>
      </c>
      <c r="C1189" t="s">
        <v>58</v>
      </c>
      <c r="D1189">
        <v>7.2130000000000001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0.43687499999999996</v>
      </c>
      <c r="N1189">
        <v>0.1828079</v>
      </c>
      <c r="O1189">
        <v>7.1580000000000004</v>
      </c>
      <c r="Q1189" s="19">
        <v>0.47891203703703705</v>
      </c>
      <c r="R1189" s="20">
        <v>6.7415920000000004E-2</v>
      </c>
      <c r="T1189" s="20"/>
      <c r="W1189" s="1" t="s">
        <v>220</v>
      </c>
      <c r="AB1189" t="s">
        <v>86</v>
      </c>
      <c r="AC1189" t="s">
        <v>765</v>
      </c>
      <c r="AF1189" t="s">
        <v>378</v>
      </c>
    </row>
    <row r="1190" spans="1:32" x14ac:dyDescent="0.25">
      <c r="A1190">
        <v>10</v>
      </c>
      <c r="B1190" t="s">
        <v>384</v>
      </c>
      <c r="C1190" t="s">
        <v>58</v>
      </c>
      <c r="D1190">
        <v>8.82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0.43768518518518523</v>
      </c>
      <c r="N1190">
        <v>0.1490496</v>
      </c>
      <c r="O1190">
        <v>8.5190000000000001</v>
      </c>
      <c r="Q1190" s="19">
        <v>0.47959490740740746</v>
      </c>
      <c r="R1190">
        <v>0.10354240000000001</v>
      </c>
      <c r="W1190" s="1" t="s">
        <v>220</v>
      </c>
      <c r="AB1190" t="s">
        <v>86</v>
      </c>
      <c r="AC1190" t="s">
        <v>766</v>
      </c>
      <c r="AF1190" t="s">
        <v>177</v>
      </c>
    </row>
    <row r="1191" spans="1:32" x14ac:dyDescent="0.25">
      <c r="A1191">
        <v>11</v>
      </c>
      <c r="B1191" t="s">
        <v>384</v>
      </c>
      <c r="C1191" t="s">
        <v>58</v>
      </c>
      <c r="D1191">
        <v>6.8890000000000002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0.43853009259259257</v>
      </c>
      <c r="N1191">
        <v>0.5322983</v>
      </c>
      <c r="O1191">
        <v>6.7619999999999996</v>
      </c>
      <c r="Q1191" s="19">
        <v>0.48031249999999998</v>
      </c>
      <c r="R1191">
        <v>0.3020603</v>
      </c>
      <c r="W1191" s="1" t="s">
        <v>220</v>
      </c>
      <c r="AB1191" t="s">
        <v>374</v>
      </c>
      <c r="AC1191" t="s">
        <v>767</v>
      </c>
    </row>
    <row r="1192" spans="1:32" x14ac:dyDescent="0.25">
      <c r="A1192">
        <v>12</v>
      </c>
      <c r="B1192" t="s">
        <v>384</v>
      </c>
      <c r="C1192" t="s">
        <v>59</v>
      </c>
      <c r="D1192">
        <v>10.754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0.43950231481481478</v>
      </c>
      <c r="N1192">
        <v>0.1216599</v>
      </c>
      <c r="O1192">
        <v>10.576000000000001</v>
      </c>
      <c r="Q1192" s="19">
        <v>0.48118055555555556</v>
      </c>
      <c r="R1192">
        <v>0.16546620000000001</v>
      </c>
      <c r="W1192" s="1" t="s">
        <v>220</v>
      </c>
      <c r="AB1192" t="s">
        <v>374</v>
      </c>
      <c r="AC1192" t="s">
        <v>768</v>
      </c>
    </row>
    <row r="1193" spans="1:32" x14ac:dyDescent="0.25">
      <c r="A1193">
        <v>13</v>
      </c>
      <c r="B1193" t="s">
        <v>384</v>
      </c>
      <c r="C1193" t="s">
        <v>201</v>
      </c>
      <c r="D1193">
        <v>9.2189999999999994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0.44027777777777777</v>
      </c>
      <c r="N1193">
        <v>0.18624540000000001</v>
      </c>
      <c r="O1193">
        <v>9.1560000000000006</v>
      </c>
      <c r="Q1193" s="19">
        <v>0.48194444444444445</v>
      </c>
      <c r="R1193">
        <v>0.1381791</v>
      </c>
      <c r="S1193" s="87">
        <v>9.0749999999999993</v>
      </c>
      <c r="U1193" s="19">
        <v>0.2908101851851852</v>
      </c>
      <c r="V1193">
        <v>0.12474150000000001</v>
      </c>
      <c r="W1193" s="1" t="s">
        <v>220</v>
      </c>
      <c r="AB1193" t="s">
        <v>85</v>
      </c>
      <c r="AC1193" t="s">
        <v>769</v>
      </c>
      <c r="AF1193" t="s">
        <v>461</v>
      </c>
    </row>
    <row r="1194" spans="1:32" x14ac:dyDescent="0.25">
      <c r="A1194">
        <v>14</v>
      </c>
      <c r="B1194" t="s">
        <v>384</v>
      </c>
      <c r="C1194" t="s">
        <v>201</v>
      </c>
      <c r="D1194">
        <v>9.3559999999999999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0.44107638888888889</v>
      </c>
      <c r="N1194">
        <v>0.19425400000000001</v>
      </c>
      <c r="O1194">
        <v>9.31</v>
      </c>
      <c r="Q1194" s="19">
        <v>0.48268518518518522</v>
      </c>
      <c r="R1194" s="20">
        <v>8.6265679999999997E-2</v>
      </c>
      <c r="T1194" s="20"/>
      <c r="W1194" s="1" t="s">
        <v>220</v>
      </c>
      <c r="AB1194" t="s">
        <v>86</v>
      </c>
      <c r="AC1194" t="s">
        <v>770</v>
      </c>
      <c r="AF1194" t="s">
        <v>236</v>
      </c>
    </row>
    <row r="1195" spans="1:32" x14ac:dyDescent="0.25">
      <c r="A1195">
        <v>15</v>
      </c>
      <c r="B1195" t="s">
        <v>384</v>
      </c>
      <c r="C1195" t="s">
        <v>201</v>
      </c>
      <c r="D1195">
        <v>6.0519999999999996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0.4418171296296296</v>
      </c>
      <c r="N1195">
        <v>0.1177052</v>
      </c>
      <c r="O1195">
        <v>6.6219999999999999</v>
      </c>
      <c r="Q1195" s="19">
        <v>0.48342592592592593</v>
      </c>
      <c r="R1195">
        <v>0.1123879</v>
      </c>
      <c r="S1195" s="87">
        <v>6.5919999999999996</v>
      </c>
      <c r="U1195" s="19">
        <v>0.29158564814814814</v>
      </c>
      <c r="V1195">
        <v>0.1101873</v>
      </c>
      <c r="W1195" s="1" t="s">
        <v>220</v>
      </c>
      <c r="AB1195" t="s">
        <v>85</v>
      </c>
      <c r="AC1195" t="s">
        <v>771</v>
      </c>
      <c r="AF1195" t="s">
        <v>176</v>
      </c>
    </row>
    <row r="1196" spans="1:32" x14ac:dyDescent="0.25">
      <c r="A1196">
        <v>16</v>
      </c>
      <c r="B1196" t="s">
        <v>384</v>
      </c>
      <c r="C1196" t="s">
        <v>201</v>
      </c>
      <c r="D1196">
        <v>8.5690000000000008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0.44268518518518518</v>
      </c>
      <c r="N1196">
        <v>0.12382840000000001</v>
      </c>
      <c r="O1196">
        <v>8.5129999999999999</v>
      </c>
      <c r="Q1196" s="19">
        <v>0.48429398148148151</v>
      </c>
      <c r="R1196" s="20">
        <v>7.2858359999999997E-2</v>
      </c>
      <c r="T1196" s="20"/>
      <c r="W1196" s="1" t="s">
        <v>220</v>
      </c>
      <c r="AB1196" t="s">
        <v>374</v>
      </c>
      <c r="AC1196" t="s">
        <v>772</v>
      </c>
    </row>
    <row r="1197" spans="1:32" x14ac:dyDescent="0.25">
      <c r="A1197">
        <v>17</v>
      </c>
      <c r="B1197" t="s">
        <v>384</v>
      </c>
      <c r="C1197" t="s">
        <v>201</v>
      </c>
      <c r="D1197">
        <v>8.5559999999999992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0.44344907407407402</v>
      </c>
      <c r="N1197">
        <v>7.0182300000000003E-2</v>
      </c>
      <c r="O1197">
        <v>8.5150000000000006</v>
      </c>
      <c r="Q1197" s="19">
        <v>0.48495370370370372</v>
      </c>
      <c r="R1197" s="20">
        <v>5.7349049999999999E-2</v>
      </c>
      <c r="T1197" s="20"/>
      <c r="W1197" s="1" t="s">
        <v>220</v>
      </c>
      <c r="AB1197" t="s">
        <v>374</v>
      </c>
      <c r="AC1197" t="s">
        <v>773</v>
      </c>
    </row>
    <row r="1198" spans="1:32" x14ac:dyDescent="0.25">
      <c r="A1198">
        <v>18</v>
      </c>
      <c r="B1198" t="s">
        <v>384</v>
      </c>
      <c r="C1198" t="s">
        <v>58</v>
      </c>
      <c r="D1198">
        <v>5.0149999999999997</v>
      </c>
      <c r="G1198" s="1" t="s">
        <v>87</v>
      </c>
      <c r="H1198" s="1" t="s">
        <v>81</v>
      </c>
      <c r="I1198" s="1" t="s">
        <v>71</v>
      </c>
      <c r="J1198">
        <v>25</v>
      </c>
      <c r="K1198" t="s">
        <v>60</v>
      </c>
      <c r="L1198">
        <v>6262</v>
      </c>
      <c r="M1198" s="19">
        <v>0.44418981481481484</v>
      </c>
      <c r="N1198">
        <v>0.12599350000000001</v>
      </c>
      <c r="O1198">
        <v>4.6950000000000003</v>
      </c>
      <c r="Q1198" s="19">
        <v>0.48557870370370365</v>
      </c>
      <c r="R1198" s="20">
        <v>1.5913570000000001E-3</v>
      </c>
      <c r="T1198" s="20"/>
      <c r="W1198" s="1" t="s">
        <v>220</v>
      </c>
      <c r="AB1198" t="s">
        <v>374</v>
      </c>
      <c r="AC1198" t="s">
        <v>774</v>
      </c>
    </row>
    <row r="1199" spans="1:32" x14ac:dyDescent="0.25">
      <c r="A1199">
        <v>19</v>
      </c>
      <c r="B1199" t="s">
        <v>384</v>
      </c>
      <c r="C1199" t="s">
        <v>58</v>
      </c>
      <c r="D1199">
        <v>4.9059999999999997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0.44491898148148151</v>
      </c>
      <c r="N1199">
        <v>0.74829590000000001</v>
      </c>
      <c r="O1199">
        <v>4.7610000000000001</v>
      </c>
      <c r="Q1199" s="19">
        <v>0.48648148148148151</v>
      </c>
      <c r="R1199">
        <v>0.63650549999999995</v>
      </c>
      <c r="W1199" s="1" t="s">
        <v>220</v>
      </c>
      <c r="AB1199" t="s">
        <v>86</v>
      </c>
      <c r="AC1199" t="s">
        <v>775</v>
      </c>
      <c r="AF1199" t="s">
        <v>392</v>
      </c>
    </row>
    <row r="1200" spans="1:32" x14ac:dyDescent="0.25">
      <c r="A1200">
        <v>20</v>
      </c>
      <c r="B1200" t="s">
        <v>384</v>
      </c>
      <c r="C1200" t="s">
        <v>58</v>
      </c>
      <c r="D1200">
        <v>7.444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0.44579861111111113</v>
      </c>
      <c r="N1200" s="20">
        <v>9.212236E-2</v>
      </c>
      <c r="O1200">
        <v>7.3890000000000002</v>
      </c>
      <c r="Q1200" s="19">
        <v>0.48731481481481481</v>
      </c>
      <c r="R1200">
        <v>0.10410990000000001</v>
      </c>
      <c r="S1200" s="87">
        <v>7.3159999999999998</v>
      </c>
      <c r="U1200" s="19">
        <v>0.29236111111111113</v>
      </c>
      <c r="V1200" s="20">
        <v>9.6880910000000001E-2</v>
      </c>
      <c r="W1200" s="1" t="s">
        <v>220</v>
      </c>
      <c r="AB1200" t="s">
        <v>85</v>
      </c>
      <c r="AC1200" t="s">
        <v>776</v>
      </c>
      <c r="AF1200" t="s">
        <v>154</v>
      </c>
    </row>
    <row r="1201" spans="1:32" x14ac:dyDescent="0.25">
      <c r="A1201">
        <v>21</v>
      </c>
      <c r="B1201" t="s">
        <v>384</v>
      </c>
      <c r="C1201" t="s">
        <v>58</v>
      </c>
      <c r="D1201">
        <v>5.8129999999999997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0.44658564814814811</v>
      </c>
      <c r="N1201">
        <v>0.92521350000000002</v>
      </c>
      <c r="O1201">
        <v>5.734</v>
      </c>
      <c r="Q1201" s="19">
        <v>0.48797453703703703</v>
      </c>
      <c r="R1201">
        <v>0.81784769999999996</v>
      </c>
      <c r="S1201" s="87">
        <v>5.6139999999999999</v>
      </c>
      <c r="U1201" s="19">
        <v>0.29310185185185184</v>
      </c>
      <c r="V1201">
        <v>0.1355199</v>
      </c>
      <c r="W1201" s="1" t="s">
        <v>220</v>
      </c>
      <c r="AB1201" t="s">
        <v>85</v>
      </c>
      <c r="AC1201" t="s">
        <v>777</v>
      </c>
      <c r="AF1201" t="s">
        <v>151</v>
      </c>
    </row>
    <row r="1202" spans="1:32" x14ac:dyDescent="0.25">
      <c r="A1202">
        <v>22</v>
      </c>
      <c r="B1202" t="s">
        <v>384</v>
      </c>
      <c r="C1202" t="s">
        <v>58</v>
      </c>
      <c r="D1202">
        <v>2.7360000000000002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0.44747685185185188</v>
      </c>
      <c r="N1202" s="20">
        <v>2.3666880000000001E-2</v>
      </c>
      <c r="O1202">
        <v>2.38</v>
      </c>
      <c r="Q1202" s="19">
        <v>0.48881944444444447</v>
      </c>
      <c r="R1202" s="20">
        <v>1.278428E-2</v>
      </c>
      <c r="S1202" s="87">
        <v>2.3079999999999998</v>
      </c>
      <c r="T1202" s="20"/>
      <c r="U1202" s="19">
        <v>0.29390046296296296</v>
      </c>
      <c r="V1202" s="20">
        <v>1.9534429999999998E-2</v>
      </c>
      <c r="W1202" s="1" t="s">
        <v>220</v>
      </c>
      <c r="AB1202" t="s">
        <v>85</v>
      </c>
      <c r="AC1202" t="s">
        <v>778</v>
      </c>
      <c r="AF1202" t="s">
        <v>129</v>
      </c>
    </row>
    <row r="1203" spans="1:32" x14ac:dyDescent="0.25">
      <c r="A1203">
        <v>23</v>
      </c>
      <c r="B1203" t="s">
        <v>384</v>
      </c>
      <c r="C1203" t="s">
        <v>201</v>
      </c>
      <c r="D1203">
        <v>5.6470000000000002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0.44822916666666668</v>
      </c>
      <c r="N1203">
        <v>0.1208277</v>
      </c>
      <c r="O1203">
        <v>5.593</v>
      </c>
      <c r="Q1203" s="19">
        <v>0.50244212962962964</v>
      </c>
      <c r="R1203">
        <v>0.1039491</v>
      </c>
      <c r="S1203" s="87">
        <v>5.5309999999999997</v>
      </c>
      <c r="U1203" s="19">
        <v>0.29471064814814812</v>
      </c>
      <c r="V1203">
        <v>0.1271833</v>
      </c>
      <c r="W1203" s="1" t="s">
        <v>220</v>
      </c>
      <c r="AB1203" t="s">
        <v>85</v>
      </c>
      <c r="AC1203" t="s">
        <v>779</v>
      </c>
      <c r="AF1203" t="s">
        <v>130</v>
      </c>
    </row>
    <row r="1204" spans="1:32" x14ac:dyDescent="0.25">
      <c r="A1204">
        <v>24</v>
      </c>
      <c r="B1204" t="s">
        <v>384</v>
      </c>
      <c r="C1204" t="s">
        <v>58</v>
      </c>
      <c r="D1204">
        <v>6.9020000000000001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0.44899305555555552</v>
      </c>
      <c r="N1204">
        <v>0.13241720000000001</v>
      </c>
      <c r="O1204">
        <v>6.86</v>
      </c>
      <c r="Q1204" s="19">
        <v>0.50329861111111118</v>
      </c>
      <c r="R1204">
        <v>0.1156889</v>
      </c>
      <c r="W1204" s="1" t="s">
        <v>220</v>
      </c>
      <c r="AB1204" t="s">
        <v>374</v>
      </c>
      <c r="AC1204" t="s">
        <v>780</v>
      </c>
    </row>
    <row r="1205" spans="1:32" x14ac:dyDescent="0.25">
      <c r="A1205">
        <v>25</v>
      </c>
      <c r="B1205" t="s">
        <v>384</v>
      </c>
      <c r="C1205" t="s">
        <v>58</v>
      </c>
      <c r="D1205">
        <v>4.9969999999999999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0.44988425925925929</v>
      </c>
      <c r="N1205" s="20">
        <v>8.1108730000000004E-2</v>
      </c>
      <c r="O1205">
        <v>4.9829999999999997</v>
      </c>
      <c r="Q1205" s="19">
        <v>0.50428240740740737</v>
      </c>
      <c r="R1205" s="20">
        <v>4.4572809999999997E-2</v>
      </c>
      <c r="S1205" s="87">
        <v>4.9580000000000002</v>
      </c>
      <c r="T1205" s="20"/>
      <c r="U1205" s="19">
        <v>0.29554398148148148</v>
      </c>
      <c r="V1205" s="20">
        <v>8.3964819999999996E-2</v>
      </c>
      <c r="W1205" s="1" t="s">
        <v>220</v>
      </c>
      <c r="AB1205" t="s">
        <v>85</v>
      </c>
      <c r="AC1205" t="s">
        <v>781</v>
      </c>
      <c r="AF1205" t="s">
        <v>133</v>
      </c>
    </row>
    <row r="1206" spans="1:32" x14ac:dyDescent="0.25">
      <c r="A1206">
        <v>26</v>
      </c>
      <c r="B1206" t="s">
        <v>384</v>
      </c>
      <c r="C1206" t="s">
        <v>58</v>
      </c>
      <c r="D1206">
        <v>3.8620000000000001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0.45068287037037041</v>
      </c>
      <c r="N1206">
        <v>0.15521650000000001</v>
      </c>
      <c r="O1206">
        <v>3.86</v>
      </c>
      <c r="Q1206" s="19">
        <v>0.50496527777777778</v>
      </c>
      <c r="R1206">
        <v>0.1447078</v>
      </c>
      <c r="W1206" s="1" t="s">
        <v>220</v>
      </c>
      <c r="AB1206" t="s">
        <v>86</v>
      </c>
      <c r="AC1206" t="s">
        <v>782</v>
      </c>
      <c r="AF1206" t="s">
        <v>381</v>
      </c>
    </row>
    <row r="1207" spans="1:32" x14ac:dyDescent="0.25">
      <c r="A1207">
        <v>27</v>
      </c>
      <c r="B1207" t="s">
        <v>384</v>
      </c>
      <c r="C1207" t="s">
        <v>59</v>
      </c>
      <c r="D1207">
        <v>7.4770000000000003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0.45151620370370371</v>
      </c>
      <c r="N1207">
        <v>0.1090928</v>
      </c>
      <c r="O1207">
        <v>7.343</v>
      </c>
      <c r="Q1207" s="19">
        <v>0.50583333333333336</v>
      </c>
      <c r="R1207">
        <v>8.5734000000000005E-2</v>
      </c>
      <c r="W1207" s="1" t="s">
        <v>220</v>
      </c>
      <c r="AB1207" t="s">
        <v>86</v>
      </c>
      <c r="AC1207" t="s">
        <v>783</v>
      </c>
      <c r="AF1207" t="s">
        <v>134</v>
      </c>
    </row>
    <row r="1208" spans="1:32" x14ac:dyDescent="0.25">
      <c r="A1208">
        <v>28</v>
      </c>
      <c r="B1208" t="s">
        <v>384</v>
      </c>
      <c r="C1208" t="s">
        <v>201</v>
      </c>
      <c r="D1208">
        <v>7.1159999999999997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0.4522916666666667</v>
      </c>
      <c r="N1208">
        <v>0.1519279</v>
      </c>
      <c r="O1208">
        <v>7.07</v>
      </c>
      <c r="Q1208" s="19">
        <v>0.50660879629629629</v>
      </c>
      <c r="R1208" s="20">
        <v>8.5699609999999996E-2</v>
      </c>
      <c r="S1208" s="87">
        <v>7.0359999999999996</v>
      </c>
      <c r="T1208" s="20"/>
      <c r="U1208" s="19">
        <v>0.29649305555555555</v>
      </c>
      <c r="V1208" s="20">
        <v>9.8087060000000004E-2</v>
      </c>
      <c r="W1208" s="1" t="s">
        <v>220</v>
      </c>
      <c r="AB1208" t="s">
        <v>85</v>
      </c>
      <c r="AC1208" t="s">
        <v>784</v>
      </c>
      <c r="AF1208" t="s">
        <v>123</v>
      </c>
    </row>
    <row r="1209" spans="1:32" x14ac:dyDescent="0.25">
      <c r="A1209">
        <v>29</v>
      </c>
      <c r="B1209" t="s">
        <v>384</v>
      </c>
      <c r="C1209" t="s">
        <v>201</v>
      </c>
      <c r="D1209">
        <v>7.492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0.45307870370370368</v>
      </c>
      <c r="N1209">
        <v>0.12259109999999999</v>
      </c>
      <c r="O1209">
        <v>7.4320000000000004</v>
      </c>
      <c r="Q1209" s="19">
        <v>0.50732638888888892</v>
      </c>
      <c r="R1209" s="20">
        <v>8.2060049999999995E-2</v>
      </c>
      <c r="T1209" s="20"/>
      <c r="W1209" s="1" t="s">
        <v>220</v>
      </c>
      <c r="AB1209" t="s">
        <v>374</v>
      </c>
      <c r="AC1209" t="s">
        <v>785</v>
      </c>
    </row>
    <row r="1210" spans="1:32" x14ac:dyDescent="0.25">
      <c r="A1210">
        <v>30</v>
      </c>
      <c r="B1210" t="s">
        <v>384</v>
      </c>
      <c r="C1210" t="s">
        <v>201</v>
      </c>
      <c r="D1210">
        <v>6.4539999999999997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0.45385416666666667</v>
      </c>
      <c r="N1210" s="20">
        <v>7.0612430000000004E-2</v>
      </c>
      <c r="O1210">
        <v>6.4189999999999996</v>
      </c>
      <c r="Q1210" s="19">
        <v>0.50813657407407409</v>
      </c>
      <c r="R1210" s="20">
        <v>5.9322079999999999E-2</v>
      </c>
      <c r="S1210" s="87">
        <v>6.3949999999999996</v>
      </c>
      <c r="T1210" s="20"/>
      <c r="U1210" s="19">
        <v>0.29738425925925926</v>
      </c>
      <c r="V1210" s="20">
        <v>5.0724940000000003E-2</v>
      </c>
      <c r="W1210" s="1" t="s">
        <v>220</v>
      </c>
      <c r="AB1210" t="s">
        <v>85</v>
      </c>
      <c r="AC1210" t="s">
        <v>786</v>
      </c>
      <c r="AF1210" t="s">
        <v>145</v>
      </c>
    </row>
    <row r="1211" spans="1:32" x14ac:dyDescent="0.25">
      <c r="A1211">
        <v>31</v>
      </c>
      <c r="B1211" t="s">
        <v>384</v>
      </c>
      <c r="C1211" t="s">
        <v>201</v>
      </c>
      <c r="D1211">
        <v>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0.45456018518518521</v>
      </c>
      <c r="N1211">
        <v>0.8125405</v>
      </c>
      <c r="O1211">
        <v>6.8949999999999996</v>
      </c>
      <c r="Q1211" s="19">
        <v>0.50964120370370369</v>
      </c>
      <c r="R1211">
        <v>0.8550276</v>
      </c>
      <c r="W1211" s="1" t="s">
        <v>220</v>
      </c>
      <c r="AB1211" t="s">
        <v>374</v>
      </c>
      <c r="AC1211" t="s">
        <v>787</v>
      </c>
    </row>
    <row r="1212" spans="1:32" x14ac:dyDescent="0.25">
      <c r="A1212">
        <v>32</v>
      </c>
      <c r="B1212" t="s">
        <v>384</v>
      </c>
      <c r="C1212" t="s">
        <v>201</v>
      </c>
      <c r="D1212">
        <v>6.8929999999999998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0.455625</v>
      </c>
      <c r="N1212" s="20">
        <v>9.3835879999999997E-2</v>
      </c>
      <c r="O1212">
        <v>6.8449999999999998</v>
      </c>
      <c r="Q1212" s="19">
        <v>0.51052083333333331</v>
      </c>
      <c r="R1212" s="20">
        <v>5.8869419999999999E-2</v>
      </c>
      <c r="T1212" s="20"/>
      <c r="W1212" s="1" t="s">
        <v>220</v>
      </c>
      <c r="AB1212" t="s">
        <v>374</v>
      </c>
      <c r="AC1212" t="s">
        <v>788</v>
      </c>
    </row>
    <row r="1213" spans="1:32" x14ac:dyDescent="0.25">
      <c r="A1213">
        <v>33</v>
      </c>
      <c r="B1213" t="s">
        <v>384</v>
      </c>
      <c r="C1213" t="s">
        <v>201</v>
      </c>
      <c r="D1213">
        <v>6.8259999999999996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0.4563888888888889</v>
      </c>
      <c r="N1213">
        <v>0.16304379999999999</v>
      </c>
      <c r="O1213">
        <v>6.7919999999999998</v>
      </c>
      <c r="Q1213" s="19">
        <v>0.51121527777777775</v>
      </c>
      <c r="R1213" s="20">
        <v>8.1516149999999996E-2</v>
      </c>
      <c r="T1213" s="20"/>
      <c r="W1213" s="1" t="s">
        <v>220</v>
      </c>
      <c r="AB1213" t="s">
        <v>86</v>
      </c>
      <c r="AC1213" t="s">
        <v>789</v>
      </c>
      <c r="AF1213" t="s">
        <v>179</v>
      </c>
    </row>
    <row r="1214" spans="1:32" x14ac:dyDescent="0.25">
      <c r="A1214">
        <v>34</v>
      </c>
      <c r="B1214" t="s">
        <v>384</v>
      </c>
      <c r="C1214" t="s">
        <v>59</v>
      </c>
      <c r="D1214">
        <v>4.7149999999999999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0.4571412037037037</v>
      </c>
      <c r="N1214">
        <v>0.1101207</v>
      </c>
      <c r="O1214">
        <v>4.625</v>
      </c>
      <c r="Q1214" s="19">
        <v>0.51200231481481484</v>
      </c>
      <c r="R1214">
        <v>0.108695</v>
      </c>
      <c r="S1214" s="87">
        <v>4.54</v>
      </c>
      <c r="U1214" s="19">
        <v>0.29810185185185184</v>
      </c>
      <c r="V1214">
        <v>6.1870099999999997E-2</v>
      </c>
      <c r="W1214" s="1" t="s">
        <v>220</v>
      </c>
      <c r="AB1214" t="s">
        <v>85</v>
      </c>
      <c r="AC1214" t="s">
        <v>790</v>
      </c>
      <c r="AF1214" t="s">
        <v>179</v>
      </c>
    </row>
    <row r="1215" spans="1:32" x14ac:dyDescent="0.25">
      <c r="A1215">
        <v>35</v>
      </c>
      <c r="B1215" t="s">
        <v>384</v>
      </c>
      <c r="C1215" t="s">
        <v>201</v>
      </c>
      <c r="D1215">
        <v>5.8330000000000002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0.45802083333333332</v>
      </c>
      <c r="N1215" s="20">
        <v>7.7204179999999997E-2</v>
      </c>
      <c r="O1215">
        <v>5.7240000000000002</v>
      </c>
      <c r="Q1215" s="19">
        <v>0.51274305555555555</v>
      </c>
      <c r="R1215" s="20">
        <v>6.4529660000000003E-2</v>
      </c>
      <c r="T1215" s="20"/>
      <c r="W1215" s="1" t="s">
        <v>220</v>
      </c>
      <c r="AB1215" t="s">
        <v>374</v>
      </c>
      <c r="AC1215" t="s">
        <v>791</v>
      </c>
    </row>
    <row r="1216" spans="1:32" x14ac:dyDescent="0.25">
      <c r="A1216">
        <v>36</v>
      </c>
      <c r="B1216" t="s">
        <v>384</v>
      </c>
      <c r="C1216" t="s">
        <v>201</v>
      </c>
      <c r="D1216">
        <v>6.71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0.45887731481481481</v>
      </c>
      <c r="N1216">
        <v>0.21170269999999999</v>
      </c>
      <c r="O1216">
        <v>6.2489999999999997</v>
      </c>
      <c r="Q1216" s="19">
        <v>0.51356481481481475</v>
      </c>
      <c r="R1216">
        <v>0.19164120000000001</v>
      </c>
      <c r="S1216" s="87">
        <v>5.68</v>
      </c>
      <c r="U1216" s="19">
        <v>0.29886574074074074</v>
      </c>
      <c r="V1216">
        <v>0.18514829999999999</v>
      </c>
      <c r="W1216" s="1" t="s">
        <v>220</v>
      </c>
      <c r="AB1216" t="s">
        <v>85</v>
      </c>
      <c r="AC1216" t="s">
        <v>792</v>
      </c>
      <c r="AF1216" t="s">
        <v>383</v>
      </c>
    </row>
    <row r="1217" spans="1:32" x14ac:dyDescent="0.25">
      <c r="A1217">
        <v>37</v>
      </c>
      <c r="B1217" t="s">
        <v>384</v>
      </c>
      <c r="C1217" t="s">
        <v>201</v>
      </c>
      <c r="D1217">
        <v>2.6339999999999999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0.4597222222222222</v>
      </c>
      <c r="N1217">
        <v>1.3052060000000001</v>
      </c>
      <c r="O1217">
        <v>1.3979999999999999</v>
      </c>
      <c r="Q1217" s="19">
        <v>0.51438657407407407</v>
      </c>
      <c r="R1217" s="20">
        <v>1.4658559999999999E-2</v>
      </c>
      <c r="T1217" s="20"/>
      <c r="W1217" s="1" t="s">
        <v>220</v>
      </c>
      <c r="AB1217" t="s">
        <v>374</v>
      </c>
      <c r="AC1217" t="s">
        <v>793</v>
      </c>
    </row>
    <row r="1218" spans="1:32" x14ac:dyDescent="0.25">
      <c r="A1218">
        <v>38</v>
      </c>
      <c r="B1218" t="s">
        <v>384</v>
      </c>
      <c r="C1218" t="s">
        <v>201</v>
      </c>
      <c r="D1218">
        <v>8.7520000000000007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0.46064814814814814</v>
      </c>
      <c r="N1218" s="20">
        <v>9.2051980000000005E-2</v>
      </c>
      <c r="O1218">
        <v>8.6809999999999992</v>
      </c>
      <c r="Q1218" s="19">
        <v>0.51496527777777779</v>
      </c>
      <c r="R1218" s="20">
        <v>9.5663380000000006E-2</v>
      </c>
      <c r="T1218" s="20"/>
      <c r="W1218" s="1" t="s">
        <v>220</v>
      </c>
      <c r="AB1218" t="s">
        <v>374</v>
      </c>
      <c r="AC1218" t="s">
        <v>794</v>
      </c>
    </row>
    <row r="1219" spans="1:32" x14ac:dyDescent="0.25">
      <c r="A1219">
        <v>39</v>
      </c>
      <c r="B1219" t="s">
        <v>384</v>
      </c>
      <c r="C1219" t="s">
        <v>201</v>
      </c>
      <c r="D1219">
        <v>8.0559999999999992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0.46144675925925926</v>
      </c>
      <c r="N1219">
        <v>0.13875270000000001</v>
      </c>
      <c r="O1219">
        <v>8.0120000000000005</v>
      </c>
      <c r="Q1219" s="19">
        <v>0.51576388888888891</v>
      </c>
      <c r="R1219" s="20">
        <v>6.6704650000000004E-2</v>
      </c>
      <c r="T1219" s="20"/>
      <c r="W1219" s="1" t="s">
        <v>220</v>
      </c>
      <c r="AB1219" t="s">
        <v>374</v>
      </c>
      <c r="AC1219" t="s">
        <v>795</v>
      </c>
    </row>
    <row r="1220" spans="1:32" x14ac:dyDescent="0.25">
      <c r="A1220">
        <v>40</v>
      </c>
      <c r="B1220" t="s">
        <v>384</v>
      </c>
      <c r="C1220" t="s">
        <v>201</v>
      </c>
      <c r="D1220">
        <v>6.5819999999999999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0.46222222222222226</v>
      </c>
      <c r="N1220">
        <v>0.1227541</v>
      </c>
      <c r="O1220">
        <v>6.5369999999999999</v>
      </c>
      <c r="Q1220" s="19">
        <v>0.51648148148148143</v>
      </c>
      <c r="R1220">
        <v>0.10777920000000001</v>
      </c>
      <c r="S1220" s="87">
        <v>6.5149999999999997</v>
      </c>
      <c r="U1220" s="19">
        <v>0.2996759259259259</v>
      </c>
      <c r="V1220">
        <v>5.1410600000000001E-2</v>
      </c>
      <c r="W1220" s="1" t="s">
        <v>220</v>
      </c>
      <c r="AB1220" t="s">
        <v>85</v>
      </c>
      <c r="AC1220" t="s">
        <v>796</v>
      </c>
      <c r="AF1220" t="s">
        <v>148</v>
      </c>
    </row>
    <row r="1221" spans="1:32" x14ac:dyDescent="0.25">
      <c r="A1221">
        <v>41</v>
      </c>
      <c r="B1221" t="s">
        <v>384</v>
      </c>
      <c r="C1221" t="s">
        <v>201</v>
      </c>
      <c r="D1221">
        <v>6.742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0.46307870370370369</v>
      </c>
      <c r="N1221">
        <v>0.1256034</v>
      </c>
      <c r="O1221">
        <v>6.6769999999999996</v>
      </c>
      <c r="Q1221" s="19">
        <v>0.5172106481481481</v>
      </c>
      <c r="R1221" s="20">
        <v>9.1252029999999998E-2</v>
      </c>
      <c r="T1221" s="20"/>
      <c r="W1221" s="1" t="s">
        <v>220</v>
      </c>
      <c r="AB1221" t="s">
        <v>86</v>
      </c>
      <c r="AC1221" t="s">
        <v>797</v>
      </c>
      <c r="AF1221" t="s">
        <v>167</v>
      </c>
    </row>
    <row r="1222" spans="1:32" x14ac:dyDescent="0.25">
      <c r="A1222">
        <v>42</v>
      </c>
      <c r="B1222" t="s">
        <v>384</v>
      </c>
      <c r="C1222" t="s">
        <v>201</v>
      </c>
      <c r="D1222">
        <v>4.5199999999999996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0.46387731481481481</v>
      </c>
      <c r="N1222" s="20">
        <v>9.649373E-2</v>
      </c>
      <c r="O1222">
        <v>4.2430000000000003</v>
      </c>
      <c r="Q1222" s="19">
        <v>0.51802083333333326</v>
      </c>
      <c r="R1222" s="20">
        <v>5.2513480000000001E-2</v>
      </c>
      <c r="S1222" s="87">
        <v>3.9460000000000002</v>
      </c>
      <c r="T1222" s="20"/>
      <c r="U1222" s="19">
        <v>0.30050925925925925</v>
      </c>
      <c r="V1222" s="20">
        <v>5.1963009999999997E-2</v>
      </c>
      <c r="W1222" s="1" t="s">
        <v>220</v>
      </c>
      <c r="AB1222" t="s">
        <v>85</v>
      </c>
      <c r="AC1222" t="s">
        <v>798</v>
      </c>
      <c r="AF1222" t="s">
        <v>158</v>
      </c>
    </row>
    <row r="1223" spans="1:32" x14ac:dyDescent="0.25">
      <c r="A1223">
        <v>43</v>
      </c>
      <c r="B1223" t="s">
        <v>384</v>
      </c>
      <c r="C1223" t="s">
        <v>201</v>
      </c>
      <c r="D1223">
        <v>3.6259999999999999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0.46460648148148148</v>
      </c>
      <c r="N1223">
        <v>0.57073850000000004</v>
      </c>
      <c r="O1223">
        <v>3.5390000000000001</v>
      </c>
      <c r="Q1223" s="19">
        <v>0.51872685185185186</v>
      </c>
      <c r="R1223">
        <v>0.59679780000000004</v>
      </c>
      <c r="W1223" s="1" t="s">
        <v>220</v>
      </c>
      <c r="AB1223" t="s">
        <v>374</v>
      </c>
      <c r="AC1223" t="s">
        <v>799</v>
      </c>
    </row>
    <row r="1224" spans="1:32" x14ac:dyDescent="0.25">
      <c r="A1224">
        <v>44</v>
      </c>
      <c r="B1224" t="s">
        <v>384</v>
      </c>
      <c r="C1224" t="s">
        <v>201</v>
      </c>
      <c r="D1224">
        <v>6.6740000000000004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0.46554398148148146</v>
      </c>
      <c r="N1224">
        <v>8.7844199999999997E-2</v>
      </c>
      <c r="O1224">
        <v>6.6210000000000004</v>
      </c>
      <c r="Q1224" s="19">
        <v>0.51965277777777785</v>
      </c>
      <c r="R1224" s="20">
        <v>7.8847390000000003E-2</v>
      </c>
      <c r="T1224" s="20"/>
      <c r="U1224" s="20"/>
      <c r="W1224" s="1" t="s">
        <v>220</v>
      </c>
      <c r="AB1224" t="s">
        <v>86</v>
      </c>
      <c r="AC1224" t="s">
        <v>800</v>
      </c>
      <c r="AF1224" t="s">
        <v>163</v>
      </c>
    </row>
    <row r="1225" spans="1:32" x14ac:dyDescent="0.25">
      <c r="A1225">
        <v>45</v>
      </c>
      <c r="B1225" t="s">
        <v>384</v>
      </c>
      <c r="C1225" t="s">
        <v>201</v>
      </c>
      <c r="D1225">
        <v>7.2270000000000003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0.46626157407407409</v>
      </c>
      <c r="N1225">
        <v>0.14297399999999999</v>
      </c>
      <c r="O1225">
        <v>7.12</v>
      </c>
      <c r="Q1225" s="19">
        <v>0.5204050925925926</v>
      </c>
      <c r="R1225">
        <v>9.6289200000000005E-2</v>
      </c>
      <c r="W1225" s="1" t="s">
        <v>220</v>
      </c>
      <c r="AB1225" t="s">
        <v>86</v>
      </c>
      <c r="AC1225" t="s">
        <v>801</v>
      </c>
      <c r="AF1225" t="s">
        <v>175</v>
      </c>
    </row>
    <row r="1226" spans="1:32" x14ac:dyDescent="0.25">
      <c r="A1226">
        <v>46</v>
      </c>
      <c r="B1226" t="s">
        <v>384</v>
      </c>
      <c r="C1226" t="s">
        <v>699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0.46702546296296293</v>
      </c>
      <c r="N1226" s="20">
        <v>1.3670369999999999E-2</v>
      </c>
      <c r="Q1226" s="19">
        <v>0.52126157407407414</v>
      </c>
      <c r="R1226" s="20">
        <v>1.033865E-2</v>
      </c>
      <c r="T1226" s="20"/>
      <c r="U1226" s="19">
        <v>0.30125000000000002</v>
      </c>
      <c r="V1226" s="20">
        <v>1.482967E-2</v>
      </c>
      <c r="W1226" s="1" t="s">
        <v>220</v>
      </c>
    </row>
    <row r="1227" spans="1:32" x14ac:dyDescent="0.25">
      <c r="A1227">
        <v>47</v>
      </c>
      <c r="B1227" t="s">
        <v>384</v>
      </c>
      <c r="C1227" t="s">
        <v>699</v>
      </c>
      <c r="E1227" s="1" t="s">
        <v>702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0.46770833333333334</v>
      </c>
      <c r="N1227" s="20">
        <v>1.1283079999999999E-2</v>
      </c>
      <c r="P1227" s="63">
        <v>0.64374999999999993</v>
      </c>
      <c r="Q1227" s="19">
        <v>0.52195601851851847</v>
      </c>
      <c r="R1227" s="20">
        <v>9.7152669999999997E-3</v>
      </c>
      <c r="T1227" s="63">
        <v>0.53055555555555556</v>
      </c>
      <c r="U1227" s="19">
        <v>0.30185185185185187</v>
      </c>
      <c r="V1227" s="20">
        <v>1.9692950000000001E-2</v>
      </c>
      <c r="W1227" s="1" t="s">
        <v>220</v>
      </c>
    </row>
    <row r="1228" spans="1:32" x14ac:dyDescent="0.25">
      <c r="A1228">
        <v>1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84</v>
      </c>
      <c r="AC1228" t="s">
        <v>892</v>
      </c>
    </row>
    <row r="1229" spans="1:32" x14ac:dyDescent="0.25">
      <c r="A1229">
        <v>2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84</v>
      </c>
      <c r="AC1229" t="s">
        <v>893</v>
      </c>
    </row>
    <row r="1230" spans="1:32" x14ac:dyDescent="0.25">
      <c r="A1230">
        <v>3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84</v>
      </c>
      <c r="AC1230" t="s">
        <v>894</v>
      </c>
    </row>
    <row r="1231" spans="1:32" x14ac:dyDescent="0.25">
      <c r="A1231">
        <v>4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84</v>
      </c>
      <c r="AC1231" t="s">
        <v>895</v>
      </c>
    </row>
    <row r="1232" spans="1:32" x14ac:dyDescent="0.25">
      <c r="A1232">
        <v>5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896</v>
      </c>
    </row>
    <row r="1233" spans="1:32" x14ac:dyDescent="0.25">
      <c r="A1233">
        <v>6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84</v>
      </c>
      <c r="AC1233" t="s">
        <v>897</v>
      </c>
    </row>
    <row r="1234" spans="1:32" x14ac:dyDescent="0.25">
      <c r="A1234">
        <v>7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898</v>
      </c>
    </row>
    <row r="1235" spans="1:32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</v>
      </c>
      <c r="AF1235" t="s">
        <v>247</v>
      </c>
    </row>
    <row r="1236" spans="1:32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85</v>
      </c>
      <c r="AC1236" t="str">
        <f t="shared" ref="AC1236:AC1250" si="13">"A2-6"&amp;AB1236&amp;"-"&amp;AF1236</f>
        <v>A2-6RT-A2</v>
      </c>
      <c r="AF1236" t="s">
        <v>120</v>
      </c>
    </row>
    <row r="1237" spans="1:32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85</v>
      </c>
      <c r="AC1237" t="str">
        <f t="shared" si="13"/>
        <v>A2-6RT-A3</v>
      </c>
      <c r="AF1237" t="s">
        <v>245</v>
      </c>
    </row>
    <row r="1238" spans="1:32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85</v>
      </c>
      <c r="AC1238" t="str">
        <f t="shared" si="13"/>
        <v>A2-6RT-A4</v>
      </c>
      <c r="AF1238" t="s">
        <v>252</v>
      </c>
    </row>
    <row r="1239" spans="1:32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85</v>
      </c>
      <c r="AC1239" t="str">
        <f t="shared" si="13"/>
        <v>A2-6RT-A5</v>
      </c>
      <c r="AF1239" t="s">
        <v>246</v>
      </c>
    </row>
    <row r="1240" spans="1:32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 t="shared" si="13"/>
        <v>A2-6RT-A6</v>
      </c>
      <c r="AF1240" t="s">
        <v>244</v>
      </c>
    </row>
    <row r="1241" spans="1:32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 t="shared" si="13"/>
        <v>A2-6RT-A7</v>
      </c>
      <c r="AF1241" t="s">
        <v>164</v>
      </c>
    </row>
    <row r="1242" spans="1:32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si="13"/>
        <v>A2-6RT-A8</v>
      </c>
      <c r="AF1242" t="s">
        <v>166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>"A2-6"&amp;AB1243&amp;"-"&amp;AF1243</f>
        <v>A2-6SO-A1</v>
      </c>
      <c r="AF1243" t="s">
        <v>247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3"/>
        <v>A2-6SO-A2</v>
      </c>
      <c r="AF1244" t="s">
        <v>120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3"/>
        <v>A2-6SO-A3</v>
      </c>
      <c r="AF1245" t="s">
        <v>245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si="13"/>
        <v>A2-6SO-A4</v>
      </c>
      <c r="AF1246" t="s">
        <v>252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3"/>
        <v>A2-6SO-A5</v>
      </c>
      <c r="AF1247" t="s">
        <v>246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3"/>
        <v>A2-6SO-A6</v>
      </c>
      <c r="AF1248" t="s">
        <v>244</v>
      </c>
    </row>
    <row r="1249" spans="1:36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3"/>
        <v>A2-6SO-A7</v>
      </c>
      <c r="AF1249" t="s">
        <v>164</v>
      </c>
    </row>
    <row r="1250" spans="1:36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A2-6SO-A8</v>
      </c>
      <c r="AF1250" t="s">
        <v>166</v>
      </c>
    </row>
    <row r="1251" spans="1:36" x14ac:dyDescent="0.25">
      <c r="A1251">
        <v>8</v>
      </c>
      <c r="C1251" t="s">
        <v>59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899</v>
      </c>
    </row>
    <row r="1252" spans="1:36" x14ac:dyDescent="0.25">
      <c r="A1252">
        <v>9</v>
      </c>
      <c r="C1252" t="s">
        <v>59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A2-6RT-A9</v>
      </c>
      <c r="AD1252" s="9">
        <v>43373</v>
      </c>
      <c r="AE1252">
        <v>25</v>
      </c>
      <c r="AF1252" t="s">
        <v>133</v>
      </c>
      <c r="AG1252" t="s">
        <v>1047</v>
      </c>
      <c r="AH1252">
        <v>14</v>
      </c>
      <c r="AI1252">
        <v>6</v>
      </c>
      <c r="AJ1252" s="63">
        <v>0.52777777777777779</v>
      </c>
    </row>
    <row r="1253" spans="1:36" x14ac:dyDescent="0.25">
      <c r="A1253">
        <v>10</v>
      </c>
      <c r="C1253" t="s">
        <v>59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>"A2-6"&amp;AB1253&amp;"-"&amp;AF1253</f>
        <v>A2-6RT-A10</v>
      </c>
      <c r="AF1253" t="s">
        <v>138</v>
      </c>
    </row>
    <row r="1254" spans="1:36" x14ac:dyDescent="0.25">
      <c r="A1254">
        <v>11</v>
      </c>
      <c r="C1254" t="s">
        <v>59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>"A2-6"&amp;AB1254&amp;"-"&amp;AF1254</f>
        <v>A2-6RT-A11</v>
      </c>
      <c r="AF1254" t="s">
        <v>237</v>
      </c>
    </row>
    <row r="1255" spans="1:36" x14ac:dyDescent="0.25">
      <c r="A1255">
        <v>9</v>
      </c>
      <c r="C1255" t="s">
        <v>59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ref="AC1255:AC1261" si="14">"A2-6"&amp;AB1255&amp;"-"&amp;AF1255</f>
        <v>A2-6SO-A9</v>
      </c>
      <c r="AF1255" t="s">
        <v>133</v>
      </c>
    </row>
    <row r="1256" spans="1:36" x14ac:dyDescent="0.25">
      <c r="A1256">
        <v>10</v>
      </c>
      <c r="C1256" t="s">
        <v>59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A2-6SO-A10</v>
      </c>
      <c r="AF1256" t="s">
        <v>138</v>
      </c>
    </row>
    <row r="1257" spans="1:36" x14ac:dyDescent="0.25">
      <c r="A1257">
        <v>11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A2-6SO-A11</v>
      </c>
      <c r="AF1257" t="s">
        <v>237</v>
      </c>
    </row>
    <row r="1258" spans="1:36" x14ac:dyDescent="0.25">
      <c r="A1258">
        <v>12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202</v>
      </c>
      <c r="W1258" s="1" t="s">
        <v>82</v>
      </c>
      <c r="AB1258" t="s">
        <v>85</v>
      </c>
      <c r="AC1258" t="str">
        <f t="shared" si="14"/>
        <v>A2-6RT-B1</v>
      </c>
      <c r="AF1258" t="s">
        <v>169</v>
      </c>
    </row>
    <row r="1259" spans="1:36" x14ac:dyDescent="0.25">
      <c r="A1259">
        <v>13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202</v>
      </c>
      <c r="W1259" s="1" t="s">
        <v>82</v>
      </c>
      <c r="AB1259" t="s">
        <v>85</v>
      </c>
      <c r="AC1259" t="str">
        <f t="shared" si="14"/>
        <v>A2-6RT-B2</v>
      </c>
      <c r="AF1259" t="s">
        <v>142</v>
      </c>
    </row>
    <row r="1260" spans="1:36" x14ac:dyDescent="0.25">
      <c r="A1260">
        <v>12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202</v>
      </c>
      <c r="W1260" s="1" t="s">
        <v>82</v>
      </c>
      <c r="AB1260" t="s">
        <v>86</v>
      </c>
      <c r="AC1260" t="str">
        <f t="shared" si="14"/>
        <v>A2-6SO-B1</v>
      </c>
      <c r="AF1260" t="s">
        <v>169</v>
      </c>
    </row>
    <row r="1261" spans="1:36" x14ac:dyDescent="0.25">
      <c r="A1261">
        <v>13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202</v>
      </c>
      <c r="W1261" s="1" t="s">
        <v>82</v>
      </c>
      <c r="AB1261" t="s">
        <v>86</v>
      </c>
      <c r="AC1261" t="str">
        <f t="shared" si="14"/>
        <v>A2-6SO-B2</v>
      </c>
      <c r="AF1261" t="s">
        <v>142</v>
      </c>
    </row>
    <row r="1262" spans="1:36" x14ac:dyDescent="0.25">
      <c r="A1262">
        <v>9</v>
      </c>
      <c r="C1262" t="s">
        <v>59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900</v>
      </c>
    </row>
    <row r="1263" spans="1:36" x14ac:dyDescent="0.25">
      <c r="A1263">
        <v>14</v>
      </c>
      <c r="C1263" t="s">
        <v>59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A2-6RT-C1</v>
      </c>
      <c r="AF1263" t="s">
        <v>146</v>
      </c>
    </row>
    <row r="1264" spans="1:36" x14ac:dyDescent="0.25">
      <c r="A1264">
        <v>15</v>
      </c>
      <c r="C1264" t="s">
        <v>59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A2-6RT-C2</v>
      </c>
      <c r="AF1264" t="s">
        <v>149</v>
      </c>
    </row>
    <row r="1265" spans="1:32" x14ac:dyDescent="0.25">
      <c r="A1265">
        <v>16</v>
      </c>
      <c r="C1265" t="s">
        <v>59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ref="AC1265:AC1268" si="15">"A2-6"&amp;AB1265&amp;"-"&amp;AF1265</f>
        <v>A2-6RT-C3</v>
      </c>
      <c r="AF1265" t="s">
        <v>392</v>
      </c>
    </row>
    <row r="1266" spans="1:32" x14ac:dyDescent="0.25">
      <c r="A1266">
        <v>14</v>
      </c>
      <c r="C1266" t="s">
        <v>59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86</v>
      </c>
      <c r="AC1266" t="str">
        <f t="shared" si="15"/>
        <v>A2-6SO-C1</v>
      </c>
      <c r="AF1266" t="s">
        <v>146</v>
      </c>
    </row>
    <row r="1267" spans="1:32" x14ac:dyDescent="0.25">
      <c r="A1267">
        <v>15</v>
      </c>
      <c r="C1267" t="s">
        <v>59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86</v>
      </c>
      <c r="AC1267" t="str">
        <f t="shared" si="15"/>
        <v>A2-6SO-C2</v>
      </c>
      <c r="AF1267" t="s">
        <v>149</v>
      </c>
    </row>
    <row r="1268" spans="1:32" x14ac:dyDescent="0.25">
      <c r="A1268">
        <v>16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A2-6SO-C3</v>
      </c>
      <c r="AF1268" t="s">
        <v>392</v>
      </c>
    </row>
    <row r="1269" spans="1:32" x14ac:dyDescent="0.25">
      <c r="A1269">
        <v>10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901</v>
      </c>
    </row>
    <row r="1270" spans="1:32" x14ac:dyDescent="0.25">
      <c r="A1270">
        <v>11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902</v>
      </c>
    </row>
    <row r="1271" spans="1:32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903</v>
      </c>
    </row>
    <row r="1272" spans="1:32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904</v>
      </c>
    </row>
    <row r="1273" spans="1:32" x14ac:dyDescent="0.25">
      <c r="A1273">
        <v>14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905</v>
      </c>
    </row>
    <row r="1274" spans="1:32" x14ac:dyDescent="0.25">
      <c r="A1274">
        <v>15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84</v>
      </c>
      <c r="AC1274" t="s">
        <v>906</v>
      </c>
    </row>
    <row r="1275" spans="1:32" x14ac:dyDescent="0.25">
      <c r="A1275">
        <v>16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907</v>
      </c>
    </row>
    <row r="1276" spans="1:32" x14ac:dyDescent="0.25">
      <c r="A1276">
        <v>17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908</v>
      </c>
    </row>
    <row r="1277" spans="1:32" x14ac:dyDescent="0.25">
      <c r="A1277">
        <v>17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>"A2-6"&amp;AB1277&amp;"-"&amp;AF1277</f>
        <v>A2-6RT-E1</v>
      </c>
      <c r="AF1277" t="s">
        <v>137</v>
      </c>
    </row>
    <row r="1278" spans="1:32" x14ac:dyDescent="0.25">
      <c r="A1278">
        <v>18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96" si="16">"A2-6"&amp;AB1278&amp;"-"&amp;AF1278</f>
        <v>A2-6RT-E2</v>
      </c>
      <c r="AF1278" t="s">
        <v>178</v>
      </c>
    </row>
    <row r="1279" spans="1:32" x14ac:dyDescent="0.25">
      <c r="A1279">
        <v>19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16"/>
        <v>A2-6RT-E3</v>
      </c>
      <c r="AF1279" t="s">
        <v>179</v>
      </c>
    </row>
    <row r="1280" spans="1:32" x14ac:dyDescent="0.25">
      <c r="A1280">
        <v>20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16"/>
        <v>A2-6RT-E4</v>
      </c>
      <c r="AF1280" t="s">
        <v>395</v>
      </c>
    </row>
    <row r="1281" spans="1:32" x14ac:dyDescent="0.25">
      <c r="A1281">
        <v>21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16"/>
        <v>A2-6RT-E5</v>
      </c>
      <c r="AF1281" t="s">
        <v>396</v>
      </c>
    </row>
    <row r="1282" spans="1:32" x14ac:dyDescent="0.25">
      <c r="A1282">
        <v>22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16"/>
        <v>A2-6RT-E6</v>
      </c>
      <c r="AF1282" t="s">
        <v>156</v>
      </c>
    </row>
    <row r="1283" spans="1:32" x14ac:dyDescent="0.25">
      <c r="A1283">
        <v>23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16"/>
        <v>A2-6RT-E7</v>
      </c>
      <c r="AF1283" t="s">
        <v>131</v>
      </c>
    </row>
    <row r="1284" spans="1:32" x14ac:dyDescent="0.25">
      <c r="A1284">
        <v>24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si="16"/>
        <v>A2-6RT-E8</v>
      </c>
      <c r="AF1284" t="s">
        <v>383</v>
      </c>
    </row>
    <row r="1285" spans="1:32" x14ac:dyDescent="0.25">
      <c r="A1285">
        <v>25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A2-6RT-E9</v>
      </c>
      <c r="AF1285" t="s">
        <v>167</v>
      </c>
    </row>
    <row r="1286" spans="1:32" x14ac:dyDescent="0.25">
      <c r="A1286">
        <v>26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A2-6RT-E10</v>
      </c>
      <c r="AF1286" t="s">
        <v>248</v>
      </c>
    </row>
    <row r="1287" spans="1:32" x14ac:dyDescent="0.25">
      <c r="A1287">
        <v>18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A2-6SO-E1</v>
      </c>
      <c r="AF1287" t="s">
        <v>137</v>
      </c>
    </row>
    <row r="1288" spans="1:32" x14ac:dyDescent="0.25">
      <c r="A1288">
        <v>19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A2-6SO-E2</v>
      </c>
      <c r="AF1288" t="s">
        <v>178</v>
      </c>
    </row>
    <row r="1289" spans="1:32" x14ac:dyDescent="0.25">
      <c r="A1289">
        <v>20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86</v>
      </c>
      <c r="AC1289" t="str">
        <f t="shared" si="16"/>
        <v>A2-6SO-E3</v>
      </c>
      <c r="AF1289" t="s">
        <v>179</v>
      </c>
    </row>
    <row r="1290" spans="1:32" x14ac:dyDescent="0.25">
      <c r="A1290">
        <v>21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86</v>
      </c>
      <c r="AC1290" t="str">
        <f t="shared" si="16"/>
        <v>A2-6SO-E4</v>
      </c>
      <c r="AF1290" t="s">
        <v>395</v>
      </c>
    </row>
    <row r="1291" spans="1:32" x14ac:dyDescent="0.25">
      <c r="A1291">
        <v>22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86</v>
      </c>
      <c r="AC1291" t="str">
        <f t="shared" si="16"/>
        <v>A2-6SO-E5</v>
      </c>
      <c r="AF1291" t="s">
        <v>396</v>
      </c>
    </row>
    <row r="1292" spans="1:32" x14ac:dyDescent="0.25">
      <c r="A1292">
        <v>23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86</v>
      </c>
      <c r="AC1292" t="str">
        <f t="shared" si="16"/>
        <v>A2-6SO-E6</v>
      </c>
      <c r="AF1292" t="s">
        <v>156</v>
      </c>
    </row>
    <row r="1293" spans="1:32" x14ac:dyDescent="0.25">
      <c r="A1293">
        <v>24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A2-6SO-E7</v>
      </c>
      <c r="AF1293" t="s">
        <v>131</v>
      </c>
    </row>
    <row r="1294" spans="1:32" x14ac:dyDescent="0.25">
      <c r="A1294">
        <v>25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A2-6SO-E8</v>
      </c>
      <c r="AF1294" t="s">
        <v>383</v>
      </c>
    </row>
    <row r="1295" spans="1:32" x14ac:dyDescent="0.25">
      <c r="A1295">
        <v>26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A2-6SO-E9</v>
      </c>
      <c r="AF1295" t="s">
        <v>167</v>
      </c>
    </row>
    <row r="1296" spans="1:32" x14ac:dyDescent="0.25">
      <c r="A1296">
        <v>27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A2-6SO-E10</v>
      </c>
      <c r="AF1296" t="s">
        <v>248</v>
      </c>
    </row>
    <row r="1297" spans="1:36" x14ac:dyDescent="0.25">
      <c r="A1297">
        <v>1</v>
      </c>
      <c r="C1297" t="s">
        <v>58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">
        <v>1116</v>
      </c>
      <c r="AD1297" s="9">
        <v>43372</v>
      </c>
      <c r="AE1297">
        <v>24</v>
      </c>
      <c r="AG1297" t="s">
        <v>684</v>
      </c>
      <c r="AH1297">
        <v>11</v>
      </c>
      <c r="AI1297">
        <v>6</v>
      </c>
      <c r="AJ1297" s="63">
        <v>0.47916666666666669</v>
      </c>
    </row>
    <row r="1298" spans="1:36" x14ac:dyDescent="0.25">
      <c r="A1298">
        <v>2</v>
      </c>
      <c r="C1298" t="s">
        <v>58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">
        <v>1119</v>
      </c>
      <c r="AD1298" s="9">
        <v>43373</v>
      </c>
      <c r="AE1298">
        <v>25</v>
      </c>
      <c r="AG1298" t="s">
        <v>684</v>
      </c>
      <c r="AH1298">
        <v>29</v>
      </c>
      <c r="AI1298">
        <v>6</v>
      </c>
      <c r="AJ1298" s="63">
        <v>0.52777777777777779</v>
      </c>
    </row>
    <row r="1299" spans="1:36" x14ac:dyDescent="0.25">
      <c r="A1299">
        <v>1</v>
      </c>
      <c r="B1299" t="s">
        <v>229</v>
      </c>
      <c r="C1299" t="s">
        <v>58</v>
      </c>
      <c r="D1299">
        <v>6.7160000000000002</v>
      </c>
      <c r="E1299" s="1" t="s">
        <v>909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O1299">
        <v>6.5140000000000002</v>
      </c>
      <c r="P1299" s="63">
        <v>0.58194444444444449</v>
      </c>
      <c r="Q1299" s="19">
        <v>0.30174768518518519</v>
      </c>
      <c r="R1299">
        <v>0.98815240000000004</v>
      </c>
      <c r="W1299" s="1" t="s">
        <v>539</v>
      </c>
      <c r="AB1299" t="s">
        <v>374</v>
      </c>
      <c r="AC1299" t="s">
        <v>913</v>
      </c>
    </row>
    <row r="1300" spans="1:36" x14ac:dyDescent="0.25">
      <c r="A1300">
        <v>2</v>
      </c>
      <c r="B1300" t="s">
        <v>229</v>
      </c>
      <c r="C1300" t="s">
        <v>58</v>
      </c>
      <c r="D1300">
        <v>7.7240000000000002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O1300">
        <v>7.641</v>
      </c>
      <c r="Q1300" s="19">
        <v>0.30261574074074077</v>
      </c>
      <c r="R1300" s="20">
        <v>6.4225130000000005E-2</v>
      </c>
      <c r="W1300" s="1" t="s">
        <v>539</v>
      </c>
      <c r="AB1300" t="s">
        <v>86</v>
      </c>
      <c r="AC1300" t="s">
        <v>914</v>
      </c>
      <c r="AF1300" t="s">
        <v>161</v>
      </c>
    </row>
    <row r="1301" spans="1:36" x14ac:dyDescent="0.25">
      <c r="A1301">
        <v>3</v>
      </c>
      <c r="B1301" t="s">
        <v>229</v>
      </c>
      <c r="C1301" t="s">
        <v>201</v>
      </c>
      <c r="D1301">
        <v>9.0850000000000009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O1301">
        <v>8.8330000000000002</v>
      </c>
      <c r="Q1301" s="19">
        <v>0.30336805555555557</v>
      </c>
      <c r="R1301">
        <v>9.0464000000000003E-2</v>
      </c>
      <c r="S1301" s="87">
        <v>8.7669999999999995</v>
      </c>
      <c r="T1301" s="63">
        <v>0.43472222222222223</v>
      </c>
      <c r="U1301" s="19">
        <v>0.54421296296296295</v>
      </c>
      <c r="V1301">
        <v>0.11654630000000001</v>
      </c>
      <c r="W1301" s="1" t="s">
        <v>539</v>
      </c>
      <c r="AB1301" t="s">
        <v>85</v>
      </c>
      <c r="AC1301" t="s">
        <v>915</v>
      </c>
      <c r="AF1301" t="s">
        <v>379</v>
      </c>
    </row>
    <row r="1302" spans="1:36" x14ac:dyDescent="0.25">
      <c r="A1302">
        <v>4</v>
      </c>
      <c r="B1302" t="s">
        <v>229</v>
      </c>
      <c r="C1302" t="s">
        <v>58</v>
      </c>
      <c r="D1302">
        <v>4.13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O1302">
        <v>3.9569999999999999</v>
      </c>
      <c r="Q1302" s="19">
        <v>0.3042361111111111</v>
      </c>
      <c r="R1302">
        <v>0.65791719999999998</v>
      </c>
      <c r="W1302" s="1" t="s">
        <v>539</v>
      </c>
      <c r="AB1302" t="s">
        <v>86</v>
      </c>
      <c r="AC1302" t="s">
        <v>916</v>
      </c>
      <c r="AF1302" t="s">
        <v>162</v>
      </c>
    </row>
    <row r="1303" spans="1:36" x14ac:dyDescent="0.25">
      <c r="A1303">
        <v>5</v>
      </c>
      <c r="B1303" t="s">
        <v>229</v>
      </c>
      <c r="C1303" t="s">
        <v>58</v>
      </c>
      <c r="D1303">
        <v>3.9710000000000001</v>
      </c>
      <c r="G1303" s="1" t="s">
        <v>187</v>
      </c>
      <c r="H1303" s="1" t="s">
        <v>82</v>
      </c>
      <c r="I1303" s="1" t="s">
        <v>72</v>
      </c>
      <c r="J1303">
        <v>26</v>
      </c>
      <c r="K1303" t="s">
        <v>60</v>
      </c>
      <c r="L1303">
        <v>6262</v>
      </c>
      <c r="O1303">
        <v>3.8730000000000002</v>
      </c>
      <c r="Q1303" s="19">
        <v>0.30509259259259258</v>
      </c>
      <c r="R1303">
        <v>0.57847959999999998</v>
      </c>
      <c r="S1303" s="87">
        <v>3.7879999999999998</v>
      </c>
      <c r="U1303" s="19">
        <v>0.54516203703703703</v>
      </c>
      <c r="V1303">
        <v>0.83709869999999997</v>
      </c>
      <c r="W1303" s="1" t="s">
        <v>539</v>
      </c>
      <c r="AB1303" t="s">
        <v>85</v>
      </c>
      <c r="AC1303" t="s">
        <v>917</v>
      </c>
      <c r="AF1303" t="s">
        <v>246</v>
      </c>
    </row>
    <row r="1304" spans="1:36" x14ac:dyDescent="0.25">
      <c r="A1304">
        <v>6</v>
      </c>
      <c r="B1304" t="s">
        <v>229</v>
      </c>
      <c r="C1304" t="s">
        <v>58</v>
      </c>
      <c r="D1304">
        <v>5.95</v>
      </c>
      <c r="G1304" s="1" t="s">
        <v>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0.38510416666666664</v>
      </c>
      <c r="N1304">
        <v>0.1513766</v>
      </c>
      <c r="O1304">
        <v>5.4980000000000002</v>
      </c>
      <c r="Q1304" s="19">
        <v>0.3059027777777778</v>
      </c>
      <c r="R1304">
        <v>0.12603049999999999</v>
      </c>
      <c r="W1304" s="1" t="s">
        <v>539</v>
      </c>
      <c r="AB1304" t="s">
        <v>86</v>
      </c>
      <c r="AC1304" t="s">
        <v>918</v>
      </c>
      <c r="AF1304" t="s">
        <v>138</v>
      </c>
    </row>
    <row r="1305" spans="1:36" x14ac:dyDescent="0.25">
      <c r="A1305">
        <v>7</v>
      </c>
      <c r="B1305" t="s">
        <v>229</v>
      </c>
      <c r="C1305" t="s">
        <v>58</v>
      </c>
      <c r="D1305">
        <v>5.3639999999999999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0.3878240740740741</v>
      </c>
      <c r="N1305">
        <v>0.6637478</v>
      </c>
      <c r="O1305">
        <v>5.1509999999999998</v>
      </c>
      <c r="Q1305" s="19">
        <v>0.30674768518518519</v>
      </c>
      <c r="R1305">
        <v>0.66372850000000005</v>
      </c>
      <c r="W1305" s="1" t="s">
        <v>539</v>
      </c>
      <c r="AB1305" t="s">
        <v>374</v>
      </c>
      <c r="AC1305" t="s">
        <v>919</v>
      </c>
    </row>
    <row r="1306" spans="1:36" x14ac:dyDescent="0.25">
      <c r="A1306">
        <v>8</v>
      </c>
      <c r="B1306" t="s">
        <v>229</v>
      </c>
      <c r="C1306" t="s">
        <v>58</v>
      </c>
      <c r="D1306">
        <v>4.3230000000000004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0.38877314814814817</v>
      </c>
      <c r="N1306">
        <v>0.13423889999999999</v>
      </c>
      <c r="O1306">
        <v>4.1559999999999997</v>
      </c>
      <c r="Q1306" s="19">
        <v>0.30759259259259258</v>
      </c>
      <c r="R1306">
        <v>0.11628289999999999</v>
      </c>
      <c r="S1306" s="87">
        <v>4.0449999999999999</v>
      </c>
      <c r="U1306" s="19">
        <v>0.54616898148148152</v>
      </c>
      <c r="V1306">
        <v>0.19913320000000001</v>
      </c>
      <c r="W1306" s="1" t="s">
        <v>539</v>
      </c>
      <c r="AB1306" t="s">
        <v>85</v>
      </c>
      <c r="AC1306" t="s">
        <v>920</v>
      </c>
      <c r="AF1306" t="s">
        <v>382</v>
      </c>
    </row>
    <row r="1307" spans="1:36" x14ac:dyDescent="0.25">
      <c r="A1307">
        <v>9</v>
      </c>
      <c r="B1307" t="s">
        <v>229</v>
      </c>
      <c r="C1307" t="s">
        <v>201</v>
      </c>
      <c r="D1307">
        <v>9.5329999999999995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0.38967592592592593</v>
      </c>
      <c r="N1307">
        <v>0.13781360000000001</v>
      </c>
      <c r="O1307">
        <v>9.2590000000000003</v>
      </c>
      <c r="Q1307" s="19">
        <v>0.30831018518518521</v>
      </c>
      <c r="R1307" s="20">
        <v>6.1535380000000001E-2</v>
      </c>
      <c r="W1307" s="1" t="s">
        <v>539</v>
      </c>
      <c r="AB1307" t="s">
        <v>86</v>
      </c>
      <c r="AC1307" t="s">
        <v>921</v>
      </c>
      <c r="AF1307" t="s">
        <v>383</v>
      </c>
    </row>
    <row r="1308" spans="1:36" x14ac:dyDescent="0.25">
      <c r="A1308">
        <v>10</v>
      </c>
      <c r="B1308" t="s">
        <v>229</v>
      </c>
      <c r="C1308" t="s">
        <v>58</v>
      </c>
      <c r="D1308">
        <v>3.8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0.39050925925925922</v>
      </c>
      <c r="N1308">
        <v>4.7802400000000002E-2</v>
      </c>
      <c r="O1308">
        <v>3.6880000000000002</v>
      </c>
      <c r="Q1308" s="19">
        <v>0.30902777777777779</v>
      </c>
      <c r="R1308" s="20">
        <v>4.7268530000000003E-2</v>
      </c>
      <c r="W1308" s="1" t="s">
        <v>539</v>
      </c>
      <c r="AB1308" t="s">
        <v>374</v>
      </c>
      <c r="AC1308" t="s">
        <v>922</v>
      </c>
    </row>
    <row r="1309" spans="1:36" x14ac:dyDescent="0.25">
      <c r="A1309">
        <v>11</v>
      </c>
      <c r="B1309" t="s">
        <v>229</v>
      </c>
      <c r="C1309" t="s">
        <v>58</v>
      </c>
      <c r="D1309">
        <v>6.2489999999999997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0.39123842592592589</v>
      </c>
      <c r="N1309">
        <v>0.69623919999999995</v>
      </c>
      <c r="O1309">
        <v>5.8810000000000002</v>
      </c>
      <c r="Q1309" s="19">
        <v>0.30975694444444446</v>
      </c>
      <c r="R1309">
        <v>0.66155229999999998</v>
      </c>
      <c r="W1309" s="1" t="s">
        <v>539</v>
      </c>
      <c r="AB1309" t="s">
        <v>374</v>
      </c>
      <c r="AC1309" t="s">
        <v>923</v>
      </c>
    </row>
    <row r="1310" spans="1:36" x14ac:dyDescent="0.25">
      <c r="A1310">
        <v>12</v>
      </c>
      <c r="B1310" t="s">
        <v>229</v>
      </c>
      <c r="C1310" t="s">
        <v>201</v>
      </c>
      <c r="D1310">
        <v>8.4640000000000004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0.39210648148148147</v>
      </c>
      <c r="N1310" s="20">
        <v>7.2737389999999999E-2</v>
      </c>
      <c r="Q1310" s="19">
        <v>0.31064814814814817</v>
      </c>
      <c r="R1310" s="20">
        <v>6.3603369999999998E-3</v>
      </c>
      <c r="W1310" s="1" t="s">
        <v>539</v>
      </c>
      <c r="AB1310" t="s">
        <v>374</v>
      </c>
      <c r="AC1310" t="s">
        <v>924</v>
      </c>
    </row>
    <row r="1311" spans="1:36" x14ac:dyDescent="0.25">
      <c r="A1311">
        <v>13</v>
      </c>
      <c r="B1311" t="s">
        <v>229</v>
      </c>
      <c r="C1311" t="s">
        <v>58</v>
      </c>
      <c r="D1311">
        <v>6.0209999999999999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0.39297453703703705</v>
      </c>
      <c r="N1311">
        <v>0.14759140000000001</v>
      </c>
      <c r="O1311">
        <v>5.7060000000000004</v>
      </c>
      <c r="Q1311" s="19">
        <v>0.3115046296296296</v>
      </c>
      <c r="R1311">
        <v>0.46428380000000002</v>
      </c>
      <c r="S1311" s="87">
        <v>5.5720000000000001</v>
      </c>
      <c r="U1311" s="19">
        <v>0.54791666666666672</v>
      </c>
      <c r="V1311">
        <v>1.1937310000000001</v>
      </c>
      <c r="W1311" s="1" t="s">
        <v>539</v>
      </c>
      <c r="AB1311" t="s">
        <v>85</v>
      </c>
      <c r="AC1311" t="s">
        <v>925</v>
      </c>
      <c r="AF1311" t="s">
        <v>123</v>
      </c>
    </row>
    <row r="1312" spans="1:36" x14ac:dyDescent="0.25">
      <c r="A1312">
        <v>14</v>
      </c>
      <c r="B1312" t="s">
        <v>229</v>
      </c>
      <c r="C1312" t="s">
        <v>58</v>
      </c>
      <c r="D1312">
        <v>3.609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0.39378472222222222</v>
      </c>
      <c r="N1312">
        <v>2.3893710000000001</v>
      </c>
      <c r="O1312">
        <v>2.282</v>
      </c>
      <c r="Q1312" s="19">
        <v>0.31255787037037036</v>
      </c>
      <c r="R1312" s="20">
        <v>2.1573169999999999E-2</v>
      </c>
      <c r="S1312" s="87">
        <v>2.2650000000000001</v>
      </c>
      <c r="U1312" s="19">
        <v>0.54994212962962963</v>
      </c>
      <c r="V1312" s="20">
        <v>4.8399999999999997E-3</v>
      </c>
      <c r="W1312" s="1" t="s">
        <v>539</v>
      </c>
      <c r="AB1312" t="s">
        <v>85</v>
      </c>
      <c r="AC1312" t="s">
        <v>926</v>
      </c>
      <c r="AF1312" t="s">
        <v>147</v>
      </c>
    </row>
    <row r="1313" spans="1:32" x14ac:dyDescent="0.25">
      <c r="A1313">
        <v>15</v>
      </c>
      <c r="B1313" t="s">
        <v>229</v>
      </c>
      <c r="C1313" t="s">
        <v>58</v>
      </c>
      <c r="D1313">
        <v>6.1059999999999999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0.39480324074074075</v>
      </c>
      <c r="N1313" s="20">
        <v>9.1899110000000006E-2</v>
      </c>
      <c r="O1313">
        <v>6.0490000000000004</v>
      </c>
      <c r="Q1313" s="19">
        <v>0.31335648148148149</v>
      </c>
      <c r="R1313" s="20">
        <v>9.0979580000000004E-2</v>
      </c>
      <c r="S1313" s="87">
        <v>5.9870000000000001</v>
      </c>
      <c r="U1313" s="19">
        <v>0.54898148148148151</v>
      </c>
      <c r="V1313" s="20">
        <v>8.9599999999999999E-2</v>
      </c>
      <c r="W1313" s="1" t="s">
        <v>539</v>
      </c>
      <c r="AB1313" t="s">
        <v>85</v>
      </c>
      <c r="AC1313" t="s">
        <v>927</v>
      </c>
      <c r="AF1313" t="s">
        <v>170</v>
      </c>
    </row>
    <row r="1314" spans="1:32" x14ac:dyDescent="0.25">
      <c r="A1314">
        <v>16</v>
      </c>
      <c r="B1314" t="s">
        <v>229</v>
      </c>
      <c r="C1314" t="s">
        <v>201</v>
      </c>
      <c r="D1314">
        <v>4.4729999999999999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0.39553240740740742</v>
      </c>
      <c r="N1314" s="20">
        <v>8.4348380000000001E-2</v>
      </c>
      <c r="O1314">
        <v>4.3769999999999998</v>
      </c>
      <c r="Q1314" s="19">
        <v>0.31421296296296297</v>
      </c>
      <c r="R1314" s="20">
        <v>4.1845609999999998E-2</v>
      </c>
      <c r="W1314" s="1" t="s">
        <v>539</v>
      </c>
      <c r="AB1314" t="s">
        <v>86</v>
      </c>
      <c r="AC1314" t="s">
        <v>928</v>
      </c>
      <c r="AF1314" t="s">
        <v>155</v>
      </c>
    </row>
    <row r="1315" spans="1:32" x14ac:dyDescent="0.25">
      <c r="A1315">
        <v>17</v>
      </c>
      <c r="B1315" t="s">
        <v>229</v>
      </c>
      <c r="C1315" t="s">
        <v>58</v>
      </c>
      <c r="D1315">
        <v>4.4550000000000001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0.39627314814814812</v>
      </c>
      <c r="N1315">
        <v>0.65428649999999999</v>
      </c>
      <c r="O1315">
        <v>4.2939999999999996</v>
      </c>
      <c r="Q1315" s="19">
        <v>0.31491898148148151</v>
      </c>
      <c r="R1315">
        <v>0.62746579999999996</v>
      </c>
      <c r="S1315" s="87">
        <v>4.1609999999999996</v>
      </c>
      <c r="U1315" s="19">
        <v>0.55076388888888894</v>
      </c>
      <c r="V1315">
        <v>0.90916810000000003</v>
      </c>
      <c r="W1315" s="1" t="s">
        <v>539</v>
      </c>
      <c r="AB1315" t="s">
        <v>85</v>
      </c>
      <c r="AC1315" t="s">
        <v>929</v>
      </c>
      <c r="AF1315" t="s">
        <v>162</v>
      </c>
    </row>
    <row r="1316" spans="1:32" x14ac:dyDescent="0.25">
      <c r="A1316">
        <v>18</v>
      </c>
      <c r="B1316" t="s">
        <v>229</v>
      </c>
      <c r="C1316" t="s">
        <v>59</v>
      </c>
      <c r="D1316">
        <v>8.3889999999999993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0.39711805555555557</v>
      </c>
      <c r="N1316">
        <v>1.365961</v>
      </c>
      <c r="O1316">
        <v>7.9930000000000003</v>
      </c>
      <c r="Q1316" s="19">
        <v>0.31585648148148149</v>
      </c>
      <c r="R1316">
        <v>1.559315</v>
      </c>
      <c r="W1316" s="1" t="s">
        <v>539</v>
      </c>
      <c r="AB1316" t="s">
        <v>86</v>
      </c>
      <c r="AC1316" t="s">
        <v>930</v>
      </c>
      <c r="AF1316" t="s">
        <v>134</v>
      </c>
    </row>
    <row r="1317" spans="1:32" x14ac:dyDescent="0.25">
      <c r="A1317">
        <v>19</v>
      </c>
      <c r="B1317" t="s">
        <v>229</v>
      </c>
      <c r="C1317" t="s">
        <v>58</v>
      </c>
      <c r="D1317">
        <v>5.899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0.39797453703703706</v>
      </c>
      <c r="N1317">
        <v>0.89061979999999996</v>
      </c>
      <c r="O1317">
        <v>5.625</v>
      </c>
      <c r="Q1317" s="19">
        <v>0.31684027777777779</v>
      </c>
      <c r="R1317">
        <v>0.95538400000000001</v>
      </c>
      <c r="W1317" s="1" t="s">
        <v>539</v>
      </c>
      <c r="AB1317" t="s">
        <v>374</v>
      </c>
      <c r="AC1317" t="s">
        <v>931</v>
      </c>
    </row>
    <row r="1318" spans="1:32" x14ac:dyDescent="0.25">
      <c r="A1318">
        <v>20</v>
      </c>
      <c r="B1318" t="s">
        <v>229</v>
      </c>
      <c r="C1318" t="s">
        <v>58</v>
      </c>
      <c r="D1318">
        <v>6.7270000000000003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0.39879629629629632</v>
      </c>
      <c r="N1318">
        <v>0.93505079999999996</v>
      </c>
      <c r="O1318">
        <v>6.4820000000000002</v>
      </c>
      <c r="Q1318" s="19">
        <v>0.31776620370370373</v>
      </c>
      <c r="R1318">
        <v>0.91834090000000002</v>
      </c>
      <c r="W1318" s="1" t="s">
        <v>539</v>
      </c>
      <c r="AB1318" t="s">
        <v>374</v>
      </c>
      <c r="AC1318" t="s">
        <v>932</v>
      </c>
    </row>
    <row r="1319" spans="1:32" x14ac:dyDescent="0.25">
      <c r="A1319">
        <v>21</v>
      </c>
      <c r="B1319" t="s">
        <v>229</v>
      </c>
      <c r="C1319" t="s">
        <v>201</v>
      </c>
      <c r="D1319">
        <v>6.3490000000000002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0.39961805555555557</v>
      </c>
      <c r="N1319">
        <v>0.16410520000000001</v>
      </c>
      <c r="O1319">
        <v>6.2590000000000003</v>
      </c>
      <c r="Q1319" s="19">
        <v>0.31865740740740739</v>
      </c>
      <c r="R1319">
        <v>0.1574567</v>
      </c>
      <c r="S1319" s="87">
        <v>6.1449999999999996</v>
      </c>
      <c r="U1319" s="19">
        <v>0.55172453703703705</v>
      </c>
      <c r="V1319">
        <v>0.21306369999999999</v>
      </c>
      <c r="W1319" s="1" t="s">
        <v>539</v>
      </c>
      <c r="AB1319" t="s">
        <v>85</v>
      </c>
      <c r="AC1319" t="s">
        <v>933</v>
      </c>
      <c r="AF1319" t="s">
        <v>152</v>
      </c>
    </row>
    <row r="1320" spans="1:32" x14ac:dyDescent="0.25">
      <c r="A1320">
        <v>22</v>
      </c>
      <c r="B1320" t="s">
        <v>229</v>
      </c>
      <c r="C1320" t="s">
        <v>58</v>
      </c>
      <c r="D1320">
        <v>7.4909999999999997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0.40035879629629628</v>
      </c>
      <c r="N1320">
        <v>0.13587630000000001</v>
      </c>
      <c r="O1320">
        <v>7.3819999999999997</v>
      </c>
      <c r="Q1320" s="19">
        <v>0.31944444444444448</v>
      </c>
      <c r="R1320">
        <v>0.1013773</v>
      </c>
      <c r="W1320" s="1" t="s">
        <v>539</v>
      </c>
      <c r="AB1320" t="s">
        <v>86</v>
      </c>
      <c r="AC1320" t="s">
        <v>934</v>
      </c>
      <c r="AF1320" t="s">
        <v>149</v>
      </c>
    </row>
    <row r="1321" spans="1:32" x14ac:dyDescent="0.25">
      <c r="A1321">
        <v>23</v>
      </c>
      <c r="B1321" t="s">
        <v>229</v>
      </c>
      <c r="C1321" t="s">
        <v>58</v>
      </c>
      <c r="D1321">
        <v>6.1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0.40107638888888886</v>
      </c>
      <c r="N1321">
        <v>0.15647630000000001</v>
      </c>
      <c r="O1321">
        <v>6.0010000000000003</v>
      </c>
      <c r="Q1321" s="19">
        <v>0.32019675925925922</v>
      </c>
      <c r="R1321">
        <v>0.113535</v>
      </c>
      <c r="S1321" s="87">
        <v>5.9610000000000003</v>
      </c>
      <c r="U1321" s="19">
        <v>0.55261574074074071</v>
      </c>
      <c r="V1321">
        <v>0.1072201</v>
      </c>
      <c r="W1321" s="1" t="s">
        <v>539</v>
      </c>
      <c r="AB1321" t="s">
        <v>85</v>
      </c>
      <c r="AC1321" t="s">
        <v>935</v>
      </c>
      <c r="AF1321" t="s">
        <v>171</v>
      </c>
    </row>
    <row r="1322" spans="1:32" x14ac:dyDescent="0.25">
      <c r="A1322">
        <v>24</v>
      </c>
      <c r="B1322" t="s">
        <v>229</v>
      </c>
      <c r="C1322" t="s">
        <v>58</v>
      </c>
      <c r="D1322">
        <v>5.4550000000000001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0.40184027777777781</v>
      </c>
      <c r="N1322">
        <v>0.31635619999999998</v>
      </c>
      <c r="O1322">
        <v>4.9530000000000003</v>
      </c>
      <c r="Q1322" s="19">
        <v>0.32091435185185185</v>
      </c>
      <c r="R1322">
        <v>0.18737480000000001</v>
      </c>
      <c r="W1322" s="1" t="s">
        <v>539</v>
      </c>
      <c r="AB1322" t="s">
        <v>374</v>
      </c>
      <c r="AC1322" t="s">
        <v>936</v>
      </c>
    </row>
    <row r="1323" spans="1:32" x14ac:dyDescent="0.25">
      <c r="A1323">
        <v>25</v>
      </c>
      <c r="B1323" t="s">
        <v>229</v>
      </c>
      <c r="C1323" t="s">
        <v>201</v>
      </c>
      <c r="D1323">
        <v>4.0990000000000002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0.4027662037037037</v>
      </c>
      <c r="N1323">
        <v>0.28954259999999998</v>
      </c>
      <c r="O1323">
        <v>3.758</v>
      </c>
      <c r="Q1323" s="19">
        <v>0.32159722222222226</v>
      </c>
      <c r="R1323">
        <v>0.11849369999999999</v>
      </c>
      <c r="W1323" s="1" t="s">
        <v>539</v>
      </c>
      <c r="AB1323" t="s">
        <v>374</v>
      </c>
      <c r="AC1323" t="s">
        <v>937</v>
      </c>
    </row>
    <row r="1324" spans="1:32" x14ac:dyDescent="0.25">
      <c r="A1324">
        <v>26</v>
      </c>
      <c r="B1324" t="s">
        <v>229</v>
      </c>
      <c r="C1324" t="s">
        <v>58</v>
      </c>
      <c r="D1324">
        <v>7.1120000000000001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0.40368055555555554</v>
      </c>
      <c r="N1324">
        <v>1.675678</v>
      </c>
      <c r="O1324">
        <v>3.2679999999999998</v>
      </c>
      <c r="Q1324" s="19">
        <v>0.33569444444444446</v>
      </c>
      <c r="R1324" s="20">
        <v>1.865087E-2</v>
      </c>
      <c r="W1324" s="1" t="s">
        <v>539</v>
      </c>
      <c r="AB1324" t="s">
        <v>86</v>
      </c>
      <c r="AC1324" t="s">
        <v>938</v>
      </c>
      <c r="AF1324" t="s">
        <v>429</v>
      </c>
    </row>
    <row r="1325" spans="1:32" x14ac:dyDescent="0.25">
      <c r="A1325">
        <v>27</v>
      </c>
      <c r="B1325" t="s">
        <v>229</v>
      </c>
      <c r="C1325" t="s">
        <v>58</v>
      </c>
      <c r="D1325">
        <v>6.2190000000000003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0.40467592592592588</v>
      </c>
      <c r="N1325">
        <v>0.85996980000000001</v>
      </c>
      <c r="O1325">
        <v>6.0609999999999999</v>
      </c>
      <c r="Q1325" s="19">
        <v>0.33640046296296294</v>
      </c>
      <c r="R1325">
        <v>0.84583529999999996</v>
      </c>
      <c r="W1325" s="1" t="s">
        <v>539</v>
      </c>
      <c r="AB1325" t="s">
        <v>86</v>
      </c>
      <c r="AC1325" t="s">
        <v>939</v>
      </c>
      <c r="AF1325" t="s">
        <v>394</v>
      </c>
    </row>
    <row r="1326" spans="1:32" x14ac:dyDescent="0.25">
      <c r="A1326">
        <v>28</v>
      </c>
      <c r="B1326" t="s">
        <v>229</v>
      </c>
      <c r="C1326" t="s">
        <v>201</v>
      </c>
      <c r="D1326">
        <v>6.2009999999999996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0.40554398148148146</v>
      </c>
      <c r="N1326">
        <v>0.12391580000000001</v>
      </c>
      <c r="O1326">
        <v>6.1230000000000002</v>
      </c>
      <c r="Q1326" s="19">
        <v>0.33731481481481485</v>
      </c>
      <c r="R1326" s="20">
        <v>8.0150509999999994E-2</v>
      </c>
      <c r="W1326" s="1" t="s">
        <v>539</v>
      </c>
      <c r="AB1326" t="s">
        <v>374</v>
      </c>
      <c r="AC1326" t="s">
        <v>940</v>
      </c>
    </row>
    <row r="1327" spans="1:32" x14ac:dyDescent="0.25">
      <c r="A1327">
        <v>29</v>
      </c>
      <c r="B1327" t="s">
        <v>229</v>
      </c>
      <c r="C1327" t="s">
        <v>58</v>
      </c>
      <c r="D1327">
        <v>3.5619999999999998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0.40633101851851849</v>
      </c>
      <c r="N1327">
        <v>0.54812159999999999</v>
      </c>
      <c r="O1327">
        <v>3.3410000000000002</v>
      </c>
      <c r="Q1327" s="19">
        <v>0.33805555555555555</v>
      </c>
      <c r="R1327">
        <v>0.58795739999999996</v>
      </c>
      <c r="W1327" s="1" t="s">
        <v>539</v>
      </c>
      <c r="AB1327" t="s">
        <v>86</v>
      </c>
      <c r="AC1327" t="s">
        <v>941</v>
      </c>
      <c r="AF1327" t="s">
        <v>127</v>
      </c>
    </row>
    <row r="1328" spans="1:32" x14ac:dyDescent="0.25">
      <c r="A1328">
        <v>30</v>
      </c>
      <c r="B1328" t="s">
        <v>229</v>
      </c>
      <c r="C1328" t="s">
        <v>58</v>
      </c>
      <c r="D1328">
        <v>8.8930000000000007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0.42140046296296302</v>
      </c>
      <c r="N1328" s="20">
        <v>8.5335510000000003E-2</v>
      </c>
      <c r="O1328">
        <v>8.7170000000000005</v>
      </c>
      <c r="Q1328" s="19">
        <v>0.33901620370370367</v>
      </c>
      <c r="R1328" s="20">
        <v>6.9106710000000002E-2</v>
      </c>
      <c r="S1328" s="87">
        <v>8.6579999999999995</v>
      </c>
      <c r="U1328" s="19">
        <v>0.55350694444444448</v>
      </c>
      <c r="V1328" s="20">
        <v>7.0800000000000002E-2</v>
      </c>
      <c r="W1328" s="1" t="s">
        <v>539</v>
      </c>
      <c r="AB1328" t="s">
        <v>85</v>
      </c>
      <c r="AC1328" t="s">
        <v>942</v>
      </c>
      <c r="AF1328" t="s">
        <v>243</v>
      </c>
    </row>
    <row r="1329" spans="1:32" x14ac:dyDescent="0.25">
      <c r="A1329">
        <v>31</v>
      </c>
      <c r="B1329" t="s">
        <v>229</v>
      </c>
      <c r="C1329" t="s">
        <v>59</v>
      </c>
      <c r="D1329">
        <v>5.5910000000000002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0.42226851851851849</v>
      </c>
      <c r="N1329">
        <v>0.22976469999999999</v>
      </c>
      <c r="O1329">
        <v>5.476</v>
      </c>
      <c r="Q1329" s="19">
        <v>0.33987268518518521</v>
      </c>
      <c r="R1329">
        <v>0.2077051</v>
      </c>
      <c r="S1329" s="87">
        <v>5.4189999999999996</v>
      </c>
      <c r="U1329" s="19">
        <v>0.55423611111111104</v>
      </c>
      <c r="V1329">
        <v>0.29385359999999999</v>
      </c>
      <c r="W1329" s="1" t="s">
        <v>539</v>
      </c>
      <c r="AB1329" t="s">
        <v>85</v>
      </c>
      <c r="AC1329" t="s">
        <v>943</v>
      </c>
      <c r="AF1329" t="s">
        <v>125</v>
      </c>
    </row>
    <row r="1330" spans="1:32" x14ac:dyDescent="0.25">
      <c r="A1330">
        <v>32</v>
      </c>
      <c r="B1330" t="s">
        <v>229</v>
      </c>
      <c r="C1330" t="s">
        <v>58</v>
      </c>
      <c r="D1330">
        <v>6.0220000000000002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0.42311342592592593</v>
      </c>
      <c r="N1330">
        <v>1.1777820000000001</v>
      </c>
      <c r="O1330">
        <v>3.1179999999999999</v>
      </c>
      <c r="Q1330" s="19">
        <v>0.34074074074074073</v>
      </c>
      <c r="R1330" s="20">
        <v>1.472506E-2</v>
      </c>
      <c r="S1330" s="87">
        <v>3.0859999999999999</v>
      </c>
      <c r="U1330" s="19">
        <v>0.55517361111111108</v>
      </c>
      <c r="V1330" s="20">
        <v>5.11E-3</v>
      </c>
      <c r="W1330" s="1" t="s">
        <v>539</v>
      </c>
      <c r="AB1330" t="s">
        <v>85</v>
      </c>
      <c r="AC1330" t="s">
        <v>944</v>
      </c>
      <c r="AF1330" t="s">
        <v>143</v>
      </c>
    </row>
    <row r="1331" spans="1:32" x14ac:dyDescent="0.25">
      <c r="A1331">
        <v>33</v>
      </c>
      <c r="B1331" t="s">
        <v>229</v>
      </c>
      <c r="C1331" t="s">
        <v>58</v>
      </c>
      <c r="D1331">
        <v>7.673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0.42403935185185188</v>
      </c>
      <c r="N1331" s="20">
        <v>7.8681360000000006E-2</v>
      </c>
      <c r="O1331">
        <v>7.391</v>
      </c>
      <c r="Q1331" s="19">
        <v>0.34144675925925921</v>
      </c>
      <c r="R1331" s="20">
        <v>6.4036159999999995E-2</v>
      </c>
      <c r="W1331" s="1" t="s">
        <v>539</v>
      </c>
      <c r="AB1331" t="s">
        <v>86</v>
      </c>
      <c r="AC1331" t="s">
        <v>945</v>
      </c>
      <c r="AF1331" t="s">
        <v>154</v>
      </c>
    </row>
    <row r="1332" spans="1:32" x14ac:dyDescent="0.25">
      <c r="A1332">
        <v>34</v>
      </c>
      <c r="B1332" t="s">
        <v>229</v>
      </c>
      <c r="C1332" t="s">
        <v>201</v>
      </c>
      <c r="D1332">
        <v>5.13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0.42482638888888885</v>
      </c>
      <c r="N1332">
        <v>0.14861240000000001</v>
      </c>
      <c r="O1332">
        <v>5.0259999999999998</v>
      </c>
      <c r="Q1332" s="19">
        <v>0.34219907407407407</v>
      </c>
      <c r="R1332">
        <v>0.27076159999999999</v>
      </c>
      <c r="W1332" s="1" t="s">
        <v>539</v>
      </c>
      <c r="AB1332" t="s">
        <v>86</v>
      </c>
      <c r="AC1332" t="s">
        <v>946</v>
      </c>
      <c r="AF1332" t="s">
        <v>136</v>
      </c>
    </row>
    <row r="1333" spans="1:32" x14ac:dyDescent="0.25">
      <c r="A1333">
        <v>35</v>
      </c>
      <c r="B1333" t="s">
        <v>229</v>
      </c>
      <c r="C1333" t="s">
        <v>58</v>
      </c>
      <c r="D1333">
        <v>4.7370000000000001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0.42570601851851847</v>
      </c>
      <c r="N1333">
        <v>0.68904500000000002</v>
      </c>
      <c r="O1333">
        <v>4.4729999999999999</v>
      </c>
      <c r="Q1333" s="19">
        <v>0.3430555555555555</v>
      </c>
      <c r="R1333">
        <v>0.65600539999999996</v>
      </c>
      <c r="S1333" s="87">
        <v>4.218</v>
      </c>
      <c r="U1333" s="19">
        <v>0.55593749999999997</v>
      </c>
      <c r="V1333">
        <v>0.85764059999999998</v>
      </c>
      <c r="W1333" s="1" t="s">
        <v>539</v>
      </c>
      <c r="AB1333" t="s">
        <v>85</v>
      </c>
      <c r="AC1333" t="s">
        <v>947</v>
      </c>
      <c r="AF1333" t="s">
        <v>163</v>
      </c>
    </row>
    <row r="1334" spans="1:32" x14ac:dyDescent="0.25">
      <c r="A1334">
        <v>36</v>
      </c>
      <c r="B1334" t="s">
        <v>229</v>
      </c>
      <c r="C1334" t="s">
        <v>58</v>
      </c>
      <c r="D1334">
        <v>4.4433999999999996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0.42670138888888887</v>
      </c>
      <c r="N1334">
        <v>8.6326E-2</v>
      </c>
      <c r="O1334">
        <v>4.3369999999999997</v>
      </c>
      <c r="Q1334" s="19">
        <v>0.34406249999999999</v>
      </c>
      <c r="R1334">
        <v>7.3161799999999999E-2</v>
      </c>
      <c r="S1334" s="87">
        <v>4.2889999999999997</v>
      </c>
      <c r="U1334" s="19">
        <v>0.55693287037037031</v>
      </c>
      <c r="V1334" s="20">
        <v>7.8700000000000006E-2</v>
      </c>
      <c r="W1334" s="1" t="s">
        <v>539</v>
      </c>
      <c r="AB1334" t="s">
        <v>85</v>
      </c>
      <c r="AC1334" t="s">
        <v>948</v>
      </c>
      <c r="AF1334" t="s">
        <v>392</v>
      </c>
    </row>
    <row r="1335" spans="1:32" x14ac:dyDescent="0.25">
      <c r="A1335">
        <v>37</v>
      </c>
      <c r="B1335" t="s">
        <v>229</v>
      </c>
      <c r="C1335" t="s">
        <v>58</v>
      </c>
      <c r="D1335">
        <v>5.7119999999999997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0.42751157407407409</v>
      </c>
      <c r="N1335">
        <v>0.6607594</v>
      </c>
      <c r="O1335">
        <v>5.6</v>
      </c>
      <c r="Q1335" s="19">
        <v>0.34491898148148148</v>
      </c>
      <c r="R1335">
        <v>0.6587324</v>
      </c>
      <c r="W1335" s="1" t="s">
        <v>539</v>
      </c>
      <c r="AB1335" t="s">
        <v>86</v>
      </c>
      <c r="AC1335" t="s">
        <v>949</v>
      </c>
      <c r="AF1335" t="s">
        <v>121</v>
      </c>
    </row>
    <row r="1336" spans="1:32" x14ac:dyDescent="0.25">
      <c r="A1336">
        <v>38</v>
      </c>
      <c r="B1336" t="s">
        <v>229</v>
      </c>
      <c r="C1336" t="s">
        <v>201</v>
      </c>
      <c r="D1336">
        <v>6.2939999999999996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0.4284722222222222</v>
      </c>
      <c r="N1336">
        <v>0.10782559999999999</v>
      </c>
      <c r="O1336">
        <v>6.2</v>
      </c>
      <c r="Q1336" s="19">
        <v>0.34590277777777773</v>
      </c>
      <c r="R1336">
        <v>7.4035699999999996E-2</v>
      </c>
      <c r="W1336" s="1" t="s">
        <v>539</v>
      </c>
      <c r="AB1336" t="s">
        <v>86</v>
      </c>
      <c r="AC1336" t="s">
        <v>950</v>
      </c>
      <c r="AF1336" t="s">
        <v>239</v>
      </c>
    </row>
    <row r="1337" spans="1:32" x14ac:dyDescent="0.25">
      <c r="A1337">
        <v>39</v>
      </c>
      <c r="B1337" t="s">
        <v>229</v>
      </c>
      <c r="C1337" t="s">
        <v>58</v>
      </c>
      <c r="D1337">
        <v>4.8949999999999996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0.42921296296296302</v>
      </c>
      <c r="N1337">
        <v>0.62826079999999995</v>
      </c>
      <c r="O1337">
        <v>4.7080000000000002</v>
      </c>
      <c r="Q1337" s="19">
        <v>0.34660879629629626</v>
      </c>
      <c r="R1337">
        <v>0.64645070000000004</v>
      </c>
      <c r="W1337" s="1" t="s">
        <v>539</v>
      </c>
      <c r="AB1337" t="s">
        <v>86</v>
      </c>
      <c r="AC1337" t="s">
        <v>951</v>
      </c>
      <c r="AF1337" t="s">
        <v>163</v>
      </c>
    </row>
    <row r="1338" spans="1:32" x14ac:dyDescent="0.25">
      <c r="A1338">
        <v>40</v>
      </c>
      <c r="B1338" t="s">
        <v>229</v>
      </c>
      <c r="C1338" t="s">
        <v>58</v>
      </c>
      <c r="D1338">
        <v>7.6040000000000001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0.43001157407407403</v>
      </c>
      <c r="N1338">
        <v>0.17862449999999999</v>
      </c>
      <c r="O1338">
        <v>7.5049999999999999</v>
      </c>
      <c r="Q1338" s="19">
        <v>0.34770833333333334</v>
      </c>
      <c r="R1338">
        <v>0.15078040000000001</v>
      </c>
      <c r="S1338" s="87">
        <v>7.4160000000000004</v>
      </c>
      <c r="U1338" s="19">
        <v>0.55776620370370367</v>
      </c>
      <c r="V1338">
        <v>0.1736036</v>
      </c>
      <c r="W1338" s="1" t="s">
        <v>539</v>
      </c>
      <c r="AB1338" t="s">
        <v>85</v>
      </c>
      <c r="AC1338" t="s">
        <v>952</v>
      </c>
      <c r="AF1338" t="s">
        <v>137</v>
      </c>
    </row>
    <row r="1339" spans="1:32" x14ac:dyDescent="0.25">
      <c r="A1339">
        <v>41</v>
      </c>
      <c r="B1339" t="s">
        <v>229</v>
      </c>
      <c r="C1339" t="s">
        <v>58</v>
      </c>
      <c r="D1339">
        <v>2.5790000000000002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0.43077546296296299</v>
      </c>
      <c r="N1339">
        <v>1.210699</v>
      </c>
      <c r="O1339">
        <v>1.6890000000000001</v>
      </c>
      <c r="Q1339" s="19">
        <v>0.34865740740740742</v>
      </c>
      <c r="R1339" s="20">
        <v>1.5896150000000001E-2</v>
      </c>
      <c r="W1339" s="1" t="s">
        <v>539</v>
      </c>
      <c r="AB1339" t="s">
        <v>374</v>
      </c>
      <c r="AC1339" t="s">
        <v>953</v>
      </c>
    </row>
    <row r="1340" spans="1:32" x14ac:dyDescent="0.25">
      <c r="A1340">
        <v>42</v>
      </c>
      <c r="B1340" t="s">
        <v>229</v>
      </c>
      <c r="C1340" t="s">
        <v>201</v>
      </c>
      <c r="D1340">
        <v>6.4279999999999999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0.43174768518518519</v>
      </c>
      <c r="N1340" s="20">
        <v>6.3969129999999999E-2</v>
      </c>
      <c r="O1340">
        <v>6.2770000000000001</v>
      </c>
      <c r="Q1340" s="19">
        <v>0.34936342592592595</v>
      </c>
      <c r="R1340" s="20">
        <v>7.6388890000000001E-2</v>
      </c>
      <c r="W1340" s="1" t="s">
        <v>539</v>
      </c>
      <c r="AB1340" t="s">
        <v>374</v>
      </c>
      <c r="AC1340" t="s">
        <v>954</v>
      </c>
    </row>
    <row r="1341" spans="1:32" x14ac:dyDescent="0.25">
      <c r="A1341">
        <v>43</v>
      </c>
      <c r="B1341" t="s">
        <v>229</v>
      </c>
      <c r="C1341" t="s">
        <v>58</v>
      </c>
      <c r="D1341">
        <v>6.4720000000000004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0.43245370370370373</v>
      </c>
      <c r="N1341">
        <v>0.1343345</v>
      </c>
      <c r="O1341">
        <v>6.1980000000000004</v>
      </c>
      <c r="Q1341" s="19">
        <v>0.35009259259259262</v>
      </c>
      <c r="R1341" s="20">
        <v>7.3853630000000003E-2</v>
      </c>
      <c r="S1341" s="87">
        <v>6.1120000000000001</v>
      </c>
      <c r="U1341" s="19">
        <v>0.55859953703703702</v>
      </c>
      <c r="V1341" s="20">
        <v>9.7100000000000006E-2</v>
      </c>
      <c r="W1341" s="1" t="s">
        <v>539</v>
      </c>
      <c r="AB1341" t="s">
        <v>85</v>
      </c>
      <c r="AC1341" t="s">
        <v>955</v>
      </c>
    </row>
    <row r="1342" spans="1:32" x14ac:dyDescent="0.25">
      <c r="A1342">
        <v>44</v>
      </c>
      <c r="B1342" t="s">
        <v>229</v>
      </c>
      <c r="C1342" t="s">
        <v>58</v>
      </c>
      <c r="D1342">
        <v>2.9670000000000001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0.43322916666666672</v>
      </c>
      <c r="N1342">
        <v>0.81203380000000003</v>
      </c>
      <c r="O1342">
        <v>2.6920000000000002</v>
      </c>
      <c r="Q1342" s="19">
        <v>0.35091435185185182</v>
      </c>
      <c r="R1342">
        <v>0.6932545</v>
      </c>
      <c r="S1342" s="87">
        <v>2.4649999999999999</v>
      </c>
      <c r="U1342" s="19">
        <v>0.55947916666666664</v>
      </c>
      <c r="V1342">
        <v>1.263204</v>
      </c>
      <c r="W1342" s="1" t="s">
        <v>539</v>
      </c>
      <c r="AB1342" t="s">
        <v>85</v>
      </c>
      <c r="AC1342" t="s">
        <v>956</v>
      </c>
      <c r="AF1342" t="s">
        <v>241</v>
      </c>
    </row>
    <row r="1343" spans="1:32" x14ac:dyDescent="0.25">
      <c r="A1343">
        <v>45</v>
      </c>
      <c r="B1343" t="s">
        <v>229</v>
      </c>
      <c r="C1343" t="s">
        <v>58</v>
      </c>
      <c r="D1343">
        <v>4.9820000000000002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0.43412037037037038</v>
      </c>
      <c r="N1343">
        <v>0.23955860000000001</v>
      </c>
      <c r="O1343">
        <v>4.7480000000000002</v>
      </c>
      <c r="Q1343" s="19">
        <v>0.35181712962962958</v>
      </c>
      <c r="R1343" s="20">
        <v>9.2569750000000006E-2</v>
      </c>
      <c r="W1343" s="1" t="s">
        <v>539</v>
      </c>
      <c r="AB1343" t="s">
        <v>374</v>
      </c>
      <c r="AC1343" t="s">
        <v>957</v>
      </c>
    </row>
    <row r="1344" spans="1:32" x14ac:dyDescent="0.25">
      <c r="A1344">
        <v>46</v>
      </c>
      <c r="B1344" t="s">
        <v>229</v>
      </c>
      <c r="C1344" t="s">
        <v>699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0.43494212962962964</v>
      </c>
      <c r="N1344" s="20">
        <v>1.137646E-2</v>
      </c>
      <c r="Q1344" s="19">
        <v>0.35274305555555552</v>
      </c>
      <c r="R1344">
        <v>1.12941E-2</v>
      </c>
      <c r="U1344" s="19">
        <v>0.56049768518518517</v>
      </c>
      <c r="V1344" s="20">
        <v>3.64E-3</v>
      </c>
      <c r="W1344" s="1" t="s">
        <v>539</v>
      </c>
    </row>
    <row r="1345" spans="1:32" x14ac:dyDescent="0.25">
      <c r="A1345">
        <v>47</v>
      </c>
      <c r="B1345" t="s">
        <v>229</v>
      </c>
      <c r="C1345" t="s">
        <v>699</v>
      </c>
      <c r="E1345" s="1" t="s">
        <v>910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0.43593750000000003</v>
      </c>
      <c r="N1345" s="20">
        <v>1.3188139999999999E-2</v>
      </c>
      <c r="P1345" s="63">
        <v>0.58888888888888891</v>
      </c>
      <c r="Q1345" s="19">
        <v>0.35337962962962965</v>
      </c>
      <c r="R1345" s="20">
        <v>1.420098E-2</v>
      </c>
      <c r="T1345" s="63">
        <v>0.4375</v>
      </c>
      <c r="U1345" s="19">
        <v>0.56119212962962961</v>
      </c>
      <c r="V1345" s="20">
        <v>4.7299999999999998E-3</v>
      </c>
      <c r="W1345" s="1" t="s">
        <v>539</v>
      </c>
    </row>
    <row r="1346" spans="1:32" x14ac:dyDescent="0.25">
      <c r="A1346">
        <v>1</v>
      </c>
      <c r="B1346" t="s">
        <v>230</v>
      </c>
      <c r="C1346" t="s">
        <v>58</v>
      </c>
      <c r="D1346">
        <v>6.867</v>
      </c>
      <c r="E1346" s="1" t="s">
        <v>911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0.38112268518518522</v>
      </c>
      <c r="N1346" s="20">
        <v>6.0061990000000003E-2</v>
      </c>
      <c r="O1346">
        <v>6.5330000000000004</v>
      </c>
      <c r="P1346" s="63">
        <v>0.58958333333333335</v>
      </c>
      <c r="Q1346" s="19">
        <v>0.30174768518518519</v>
      </c>
      <c r="R1346" s="20">
        <v>3.0678489999999999E-2</v>
      </c>
      <c r="W1346" s="1" t="s">
        <v>539</v>
      </c>
      <c r="AB1346" t="s">
        <v>86</v>
      </c>
      <c r="AC1346" t="s">
        <v>958</v>
      </c>
      <c r="AF1346" t="s">
        <v>236</v>
      </c>
    </row>
    <row r="1347" spans="1:32" x14ac:dyDescent="0.25">
      <c r="A1347">
        <v>2</v>
      </c>
      <c r="B1347" t="s">
        <v>230</v>
      </c>
      <c r="C1347" t="s">
        <v>58</v>
      </c>
      <c r="D1347">
        <v>7.298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0.38209490740740742</v>
      </c>
      <c r="N1347">
        <v>0.16440450000000001</v>
      </c>
      <c r="O1347">
        <v>6.3170000000000002</v>
      </c>
      <c r="Q1347" s="19">
        <v>0.30261574074074077</v>
      </c>
      <c r="R1347">
        <v>0.1538959</v>
      </c>
      <c r="S1347" s="87">
        <v>5.3719999999999999</v>
      </c>
      <c r="T1347" s="63">
        <v>0.4375</v>
      </c>
      <c r="U1347" s="19">
        <v>0.54421296296296295</v>
      </c>
      <c r="V1347">
        <v>0.2512701</v>
      </c>
      <c r="W1347" s="1" t="s">
        <v>539</v>
      </c>
      <c r="AB1347" t="s">
        <v>85</v>
      </c>
      <c r="AC1347" t="s">
        <v>959</v>
      </c>
      <c r="AF1347" t="s">
        <v>461</v>
      </c>
    </row>
    <row r="1348" spans="1:32" x14ac:dyDescent="0.25">
      <c r="A1348">
        <v>3</v>
      </c>
      <c r="B1348" t="s">
        <v>230</v>
      </c>
      <c r="C1348" t="s">
        <v>201</v>
      </c>
      <c r="D1348">
        <v>9.9649999999999999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0.38283564814814813</v>
      </c>
      <c r="N1348" s="20">
        <v>7.9442830000000006E-2</v>
      </c>
      <c r="O1348">
        <v>9.6859999999999999</v>
      </c>
      <c r="Q1348" s="19">
        <v>0.30336805555555557</v>
      </c>
      <c r="R1348" s="20">
        <v>7.3365169999999993E-2</v>
      </c>
      <c r="W1348" s="1" t="s">
        <v>539</v>
      </c>
      <c r="AB1348" t="s">
        <v>374</v>
      </c>
      <c r="AC1348" t="s">
        <v>960</v>
      </c>
    </row>
    <row r="1349" spans="1:32" x14ac:dyDescent="0.25">
      <c r="A1349">
        <v>4</v>
      </c>
      <c r="B1349" t="s">
        <v>230</v>
      </c>
      <c r="C1349" t="s">
        <v>58</v>
      </c>
      <c r="D1349">
        <v>6.6909999999999998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0.38357638888888884</v>
      </c>
      <c r="N1349" s="20">
        <v>6.5663959999999993E-2</v>
      </c>
      <c r="O1349">
        <v>6.57</v>
      </c>
      <c r="Q1349" s="19">
        <v>0.3042361111111111</v>
      </c>
      <c r="R1349" s="20">
        <v>4.4196069999999997E-2</v>
      </c>
      <c r="W1349" s="1" t="s">
        <v>539</v>
      </c>
      <c r="AB1349" t="s">
        <v>374</v>
      </c>
      <c r="AC1349" t="s">
        <v>961</v>
      </c>
    </row>
    <row r="1350" spans="1:32" x14ac:dyDescent="0.25">
      <c r="A1350">
        <v>5</v>
      </c>
      <c r="B1350" t="s">
        <v>230</v>
      </c>
      <c r="C1350" t="s">
        <v>58</v>
      </c>
      <c r="D1350">
        <v>8.3559999999999999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0.38510416666666664</v>
      </c>
      <c r="N1350">
        <v>0.77503659999999996</v>
      </c>
      <c r="O1350">
        <v>7.726</v>
      </c>
      <c r="Q1350" s="19">
        <v>0.30509259259259258</v>
      </c>
      <c r="R1350">
        <v>0.66525190000000001</v>
      </c>
      <c r="S1350" s="87">
        <v>7.4640000000000004</v>
      </c>
      <c r="U1350" s="19">
        <v>0.54516203703703703</v>
      </c>
      <c r="V1350">
        <v>0.97411669999999995</v>
      </c>
      <c r="W1350" s="1" t="s">
        <v>539</v>
      </c>
      <c r="AB1350" t="s">
        <v>85</v>
      </c>
      <c r="AC1350" t="s">
        <v>962</v>
      </c>
      <c r="AF1350" t="s">
        <v>161</v>
      </c>
    </row>
    <row r="1351" spans="1:32" x14ac:dyDescent="0.25">
      <c r="A1351">
        <v>6</v>
      </c>
      <c r="B1351" t="s">
        <v>230</v>
      </c>
      <c r="C1351" t="s">
        <v>59</v>
      </c>
      <c r="D1351">
        <v>8.0210000000000008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0.3878240740740741</v>
      </c>
      <c r="N1351">
        <v>0.6321502</v>
      </c>
      <c r="O1351">
        <v>7.7409999999999997</v>
      </c>
      <c r="Q1351" s="19">
        <v>0.3059027777777778</v>
      </c>
      <c r="R1351">
        <v>0.57475940000000003</v>
      </c>
      <c r="W1351" s="1" t="s">
        <v>539</v>
      </c>
      <c r="AB1351" t="s">
        <v>374</v>
      </c>
      <c r="AC1351" t="s">
        <v>963</v>
      </c>
    </row>
    <row r="1352" spans="1:32" x14ac:dyDescent="0.25">
      <c r="A1352">
        <v>7</v>
      </c>
      <c r="B1352" t="s">
        <v>230</v>
      </c>
      <c r="C1352" t="s">
        <v>58</v>
      </c>
      <c r="D1352">
        <v>6.681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0.38877314814814817</v>
      </c>
      <c r="N1352">
        <v>0.1117406</v>
      </c>
      <c r="O1352">
        <v>6.6130000000000004</v>
      </c>
      <c r="Q1352" s="19">
        <v>0.30674768518518519</v>
      </c>
      <c r="R1352" s="20">
        <v>8.5103559999999995E-2</v>
      </c>
      <c r="S1352" s="87">
        <v>6.5579999999999998</v>
      </c>
      <c r="U1352" s="19">
        <v>0.54616898148148152</v>
      </c>
      <c r="V1352" s="20">
        <v>9.7500000000000003E-2</v>
      </c>
      <c r="W1352" s="1" t="s">
        <v>539</v>
      </c>
      <c r="AB1352" t="s">
        <v>85</v>
      </c>
      <c r="AC1352" t="s">
        <v>964</v>
      </c>
      <c r="AF1352" t="s">
        <v>131</v>
      </c>
    </row>
    <row r="1353" spans="1:32" x14ac:dyDescent="0.25">
      <c r="A1353">
        <v>8</v>
      </c>
      <c r="B1353" t="s">
        <v>230</v>
      </c>
      <c r="C1353" t="s">
        <v>201</v>
      </c>
      <c r="D1353">
        <v>9.5020000000000007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0.38967592592592593</v>
      </c>
      <c r="N1353">
        <v>0.13073019999999999</v>
      </c>
      <c r="O1353">
        <v>9.1189999999999998</v>
      </c>
      <c r="Q1353" s="19">
        <v>0.30759259259259258</v>
      </c>
      <c r="R1353" s="20">
        <v>5.8181539999999997E-2</v>
      </c>
      <c r="W1353" s="1" t="s">
        <v>539</v>
      </c>
      <c r="AB1353" t="s">
        <v>86</v>
      </c>
      <c r="AC1353" t="s">
        <v>965</v>
      </c>
      <c r="AF1353" t="s">
        <v>173</v>
      </c>
    </row>
    <row r="1354" spans="1:32" x14ac:dyDescent="0.25">
      <c r="A1354">
        <v>9</v>
      </c>
      <c r="B1354" t="s">
        <v>230</v>
      </c>
      <c r="C1354" t="s">
        <v>58</v>
      </c>
      <c r="D1354">
        <v>6.3630000000000004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0.39050925925925922</v>
      </c>
      <c r="N1354" s="20">
        <v>7.7089119999999997E-2</v>
      </c>
      <c r="O1354">
        <v>6.2110000000000003</v>
      </c>
      <c r="Q1354" s="19">
        <v>0.30831018518518521</v>
      </c>
      <c r="R1354">
        <v>6.5171800000000002E-2</v>
      </c>
      <c r="W1354" s="1" t="s">
        <v>539</v>
      </c>
      <c r="AB1354" t="s">
        <v>86</v>
      </c>
      <c r="AC1354" t="s">
        <v>966</v>
      </c>
      <c r="AF1354" t="s">
        <v>151</v>
      </c>
    </row>
    <row r="1355" spans="1:32" x14ac:dyDescent="0.25">
      <c r="A1355">
        <v>10</v>
      </c>
      <c r="B1355" t="s">
        <v>230</v>
      </c>
      <c r="C1355" t="s">
        <v>201</v>
      </c>
      <c r="D1355">
        <v>8.8040000000000003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0.39123842592592589</v>
      </c>
      <c r="N1355" s="20">
        <v>9.9280510000000002E-2</v>
      </c>
      <c r="O1355">
        <v>8.7129999999999992</v>
      </c>
      <c r="Q1355" s="19">
        <v>0.30902777777777779</v>
      </c>
      <c r="R1355" s="20">
        <v>6.4807939999999994E-2</v>
      </c>
      <c r="W1355" s="1" t="s">
        <v>539</v>
      </c>
      <c r="AB1355" t="s">
        <v>374</v>
      </c>
      <c r="AC1355" t="s">
        <v>967</v>
      </c>
    </row>
    <row r="1356" spans="1:32" x14ac:dyDescent="0.25">
      <c r="A1356">
        <v>11</v>
      </c>
      <c r="B1356" t="s">
        <v>230</v>
      </c>
      <c r="C1356" t="s">
        <v>58</v>
      </c>
      <c r="D1356">
        <v>5.5339999999999998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0.39210648148148147</v>
      </c>
      <c r="N1356">
        <v>0.43116490000000002</v>
      </c>
      <c r="O1356">
        <v>5.2270000000000003</v>
      </c>
      <c r="Q1356" s="19">
        <v>0.30975694444444446</v>
      </c>
      <c r="R1356">
        <v>0.42180109999999998</v>
      </c>
      <c r="W1356" s="1" t="s">
        <v>539</v>
      </c>
      <c r="AB1356" t="s">
        <v>374</v>
      </c>
      <c r="AC1356" t="s">
        <v>968</v>
      </c>
    </row>
    <row r="1357" spans="1:32" x14ac:dyDescent="0.25">
      <c r="A1357">
        <v>12</v>
      </c>
      <c r="B1357" t="s">
        <v>230</v>
      </c>
      <c r="C1357" t="s">
        <v>201</v>
      </c>
      <c r="D1357">
        <v>7.6710000000000003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0.39297453703703705</v>
      </c>
      <c r="N1357" s="20">
        <v>9.4359490000000004E-2</v>
      </c>
      <c r="O1357">
        <v>7.2839999999999998</v>
      </c>
      <c r="Q1357" s="19">
        <v>0.31064814814814817</v>
      </c>
      <c r="R1357" s="20">
        <v>3.4785709999999997E-2</v>
      </c>
      <c r="W1357" s="1" t="s">
        <v>539</v>
      </c>
      <c r="AB1357" t="s">
        <v>374</v>
      </c>
      <c r="AC1357" t="s">
        <v>969</v>
      </c>
    </row>
    <row r="1358" spans="1:32" x14ac:dyDescent="0.25">
      <c r="A1358">
        <v>13</v>
      </c>
      <c r="B1358" t="s">
        <v>230</v>
      </c>
      <c r="C1358" t="s">
        <v>58</v>
      </c>
      <c r="D1358">
        <v>7.39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0.39378472222222222</v>
      </c>
      <c r="N1358">
        <v>0.15186659999999999</v>
      </c>
      <c r="O1358">
        <v>6.4210000000000003</v>
      </c>
      <c r="Q1358" s="19">
        <v>0.3115046296296296</v>
      </c>
      <c r="R1358">
        <v>0.1394492</v>
      </c>
      <c r="W1358" s="1" t="s">
        <v>539</v>
      </c>
      <c r="AB1358" t="s">
        <v>374</v>
      </c>
      <c r="AC1358" t="s">
        <v>970</v>
      </c>
    </row>
    <row r="1359" spans="1:32" x14ac:dyDescent="0.25">
      <c r="A1359">
        <v>14</v>
      </c>
      <c r="B1359" t="s">
        <v>230</v>
      </c>
      <c r="C1359" t="s">
        <v>58</v>
      </c>
      <c r="D1359">
        <v>5.1260000000000003</v>
      </c>
      <c r="G1359" s="1" t="s">
        <v>87</v>
      </c>
      <c r="H1359" s="1" t="s">
        <v>82</v>
      </c>
      <c r="I1359" s="1" t="s">
        <v>72</v>
      </c>
      <c r="J1359">
        <v>26</v>
      </c>
      <c r="K1359" t="s">
        <v>60</v>
      </c>
      <c r="L1359">
        <v>7000</v>
      </c>
      <c r="M1359" s="19">
        <v>0.39480324074074075</v>
      </c>
      <c r="N1359" s="20">
        <v>8.0378350000000001E-2</v>
      </c>
      <c r="O1359">
        <v>5.0599999999999996</v>
      </c>
      <c r="Q1359" s="19">
        <v>0.31255787037037036</v>
      </c>
      <c r="R1359" s="20">
        <v>6.4847039999999995E-2</v>
      </c>
      <c r="W1359" s="1" t="s">
        <v>539</v>
      </c>
      <c r="AB1359" t="s">
        <v>374</v>
      </c>
      <c r="AC1359" t="s">
        <v>971</v>
      </c>
    </row>
    <row r="1360" spans="1:32" x14ac:dyDescent="0.25">
      <c r="A1360">
        <v>15</v>
      </c>
      <c r="B1360" t="s">
        <v>230</v>
      </c>
      <c r="C1360" t="s">
        <v>58</v>
      </c>
      <c r="D1360">
        <v>6.9589999999999996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0.39553240740740742</v>
      </c>
      <c r="N1360">
        <v>0.1215324</v>
      </c>
      <c r="O1360">
        <v>6.8490000000000002</v>
      </c>
      <c r="Q1360" s="19">
        <v>0.31335648148148149</v>
      </c>
      <c r="R1360" s="20">
        <v>7.1219669999999999E-2</v>
      </c>
      <c r="S1360" s="87">
        <v>6.7910000000000004</v>
      </c>
      <c r="U1360" s="19">
        <v>0.54706018518518518</v>
      </c>
      <c r="V1360">
        <v>0.1030684</v>
      </c>
      <c r="W1360" s="1" t="s">
        <v>539</v>
      </c>
      <c r="AB1360" t="s">
        <v>85</v>
      </c>
      <c r="AC1360" t="s">
        <v>972</v>
      </c>
      <c r="AF1360" t="s">
        <v>146</v>
      </c>
    </row>
    <row r="1361" spans="1:32" x14ac:dyDescent="0.25">
      <c r="A1361">
        <v>16</v>
      </c>
      <c r="B1361" t="s">
        <v>230</v>
      </c>
      <c r="C1361" t="s">
        <v>58</v>
      </c>
      <c r="D1361">
        <v>8.7680000000000007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0.39627314814814812</v>
      </c>
      <c r="N1361" s="20">
        <v>5.3567190000000001E-2</v>
      </c>
      <c r="O1361">
        <v>8.6859999999999999</v>
      </c>
      <c r="Q1361" s="19">
        <v>0.31421296296296297</v>
      </c>
      <c r="R1361" s="20">
        <v>3.4923990000000002E-2</v>
      </c>
      <c r="W1361" s="1" t="s">
        <v>539</v>
      </c>
      <c r="AB1361" t="s">
        <v>86</v>
      </c>
      <c r="AC1361" t="s">
        <v>973</v>
      </c>
      <c r="AF1361" t="s">
        <v>379</v>
      </c>
    </row>
    <row r="1362" spans="1:32" x14ac:dyDescent="0.25">
      <c r="A1362">
        <v>17</v>
      </c>
      <c r="B1362" t="s">
        <v>230</v>
      </c>
      <c r="C1362" t="s">
        <v>201</v>
      </c>
      <c r="D1362">
        <v>10.502000000000001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0.39711805555555557</v>
      </c>
      <c r="N1362">
        <v>0.13470560000000001</v>
      </c>
      <c r="O1362">
        <v>9.9109999999999996</v>
      </c>
      <c r="Q1362" s="19">
        <v>0.31491898148148151</v>
      </c>
      <c r="R1362" s="20">
        <v>3.7541150000000002E-2</v>
      </c>
      <c r="W1362" s="1" t="s">
        <v>539</v>
      </c>
      <c r="AB1362" t="s">
        <v>86</v>
      </c>
      <c r="AC1362" t="s">
        <v>974</v>
      </c>
      <c r="AF1362" t="s">
        <v>147</v>
      </c>
    </row>
    <row r="1363" spans="1:32" x14ac:dyDescent="0.25">
      <c r="A1363">
        <v>18</v>
      </c>
      <c r="B1363" t="s">
        <v>230</v>
      </c>
      <c r="C1363" t="s">
        <v>58</v>
      </c>
      <c r="D1363">
        <v>9.0399999999999991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0.39797453703703706</v>
      </c>
      <c r="N1363" s="20">
        <v>8.0857310000000002E-2</v>
      </c>
      <c r="O1363">
        <v>8.9429999999999996</v>
      </c>
      <c r="Q1363" s="19">
        <v>0.31585648148148149</v>
      </c>
      <c r="R1363" s="20">
        <v>9.8380659999999995E-2</v>
      </c>
      <c r="W1363" s="1" t="s">
        <v>539</v>
      </c>
      <c r="AB1363" t="s">
        <v>86</v>
      </c>
      <c r="AC1363" t="s">
        <v>975</v>
      </c>
      <c r="AF1363" t="s">
        <v>159</v>
      </c>
    </row>
    <row r="1364" spans="1:32" x14ac:dyDescent="0.25">
      <c r="A1364">
        <v>19</v>
      </c>
      <c r="B1364" t="s">
        <v>230</v>
      </c>
      <c r="C1364" t="s">
        <v>58</v>
      </c>
      <c r="D1364">
        <v>6.0670000000000002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0.39879629629629632</v>
      </c>
      <c r="N1364" s="20">
        <v>6.9378090000000003E-2</v>
      </c>
      <c r="O1364">
        <v>5.9859999999999998</v>
      </c>
      <c r="Q1364" s="19">
        <v>0.31684027777777779</v>
      </c>
      <c r="R1364" s="20">
        <v>3.3720519999999997E-2</v>
      </c>
      <c r="W1364" s="1" t="s">
        <v>539</v>
      </c>
      <c r="AB1364" t="s">
        <v>86</v>
      </c>
      <c r="AC1364" t="s">
        <v>976</v>
      </c>
      <c r="AF1364" t="s">
        <v>158</v>
      </c>
    </row>
    <row r="1365" spans="1:32" x14ac:dyDescent="0.25">
      <c r="A1365">
        <v>20</v>
      </c>
      <c r="B1365" t="s">
        <v>230</v>
      </c>
      <c r="C1365" t="s">
        <v>201</v>
      </c>
      <c r="D1365">
        <v>9.3469999999999995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0.39961805555555557</v>
      </c>
      <c r="N1365">
        <v>0.11829050000000001</v>
      </c>
      <c r="O1365">
        <v>8.8789999999999996</v>
      </c>
      <c r="Q1365" s="19">
        <v>0.31776620370370373</v>
      </c>
      <c r="R1365" s="20">
        <v>6.3748490000000005E-2</v>
      </c>
      <c r="W1365" s="1" t="s">
        <v>539</v>
      </c>
      <c r="AB1365" t="s">
        <v>86</v>
      </c>
      <c r="AC1365" t="s">
        <v>977</v>
      </c>
      <c r="AF1365" t="s">
        <v>245</v>
      </c>
    </row>
    <row r="1366" spans="1:32" x14ac:dyDescent="0.25">
      <c r="A1366">
        <v>21</v>
      </c>
      <c r="B1366" t="s">
        <v>230</v>
      </c>
      <c r="C1366" t="s">
        <v>58</v>
      </c>
      <c r="D1366">
        <v>4.3140000000000001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0.40035879629629628</v>
      </c>
      <c r="N1366" s="20">
        <v>5.0350260000000001E-2</v>
      </c>
      <c r="O1366">
        <v>4.2409999999999997</v>
      </c>
      <c r="Q1366" s="19">
        <v>0.31865740740740739</v>
      </c>
      <c r="R1366" s="20">
        <v>2.606462E-2</v>
      </c>
      <c r="W1366" s="1" t="s">
        <v>539</v>
      </c>
      <c r="AB1366" t="s">
        <v>374</v>
      </c>
      <c r="AC1366" t="s">
        <v>978</v>
      </c>
    </row>
    <row r="1367" spans="1:32" x14ac:dyDescent="0.25">
      <c r="A1367">
        <v>22</v>
      </c>
      <c r="B1367" t="s">
        <v>230</v>
      </c>
      <c r="C1367" t="s">
        <v>58</v>
      </c>
      <c r="D1367">
        <v>4.093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0.40107638888888886</v>
      </c>
      <c r="N1367" s="20">
        <v>6.3123349999999995E-2</v>
      </c>
      <c r="O1367">
        <v>4.01</v>
      </c>
      <c r="Q1367" s="19">
        <v>0.31944444444444448</v>
      </c>
      <c r="R1367" s="20">
        <v>3.203346E-2</v>
      </c>
      <c r="W1367" s="1" t="s">
        <v>539</v>
      </c>
      <c r="AB1367" t="s">
        <v>86</v>
      </c>
      <c r="AC1367" t="s">
        <v>979</v>
      </c>
      <c r="AF1367" t="s">
        <v>140</v>
      </c>
    </row>
    <row r="1368" spans="1:32" x14ac:dyDescent="0.25">
      <c r="A1368">
        <v>23</v>
      </c>
      <c r="B1368" t="s">
        <v>230</v>
      </c>
      <c r="C1368" t="s">
        <v>58</v>
      </c>
      <c r="D1368">
        <v>6.7720000000000002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0.40184027777777781</v>
      </c>
      <c r="N1368" s="20">
        <v>7.1535360000000006E-2</v>
      </c>
      <c r="O1368">
        <v>6.4219999999999997</v>
      </c>
      <c r="Q1368" s="19">
        <v>0.32019675925925922</v>
      </c>
      <c r="R1368" s="20">
        <v>7.2068149999999997E-2</v>
      </c>
      <c r="S1368" s="87">
        <v>6.3739999999999997</v>
      </c>
      <c r="U1368" s="19">
        <v>0.54791666666666672</v>
      </c>
      <c r="V1368">
        <v>0.20165820000000001</v>
      </c>
      <c r="W1368" s="1" t="s">
        <v>539</v>
      </c>
      <c r="AB1368" t="s">
        <v>85</v>
      </c>
      <c r="AC1368" t="s">
        <v>980</v>
      </c>
      <c r="AF1368" t="s">
        <v>150</v>
      </c>
    </row>
    <row r="1369" spans="1:32" x14ac:dyDescent="0.25">
      <c r="A1369">
        <v>24</v>
      </c>
      <c r="B1369" t="s">
        <v>230</v>
      </c>
      <c r="C1369" t="s">
        <v>58</v>
      </c>
      <c r="D1369">
        <v>4.3959999999999999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0.4027662037037037</v>
      </c>
      <c r="N1369" s="20">
        <v>9.1048749999999998E-2</v>
      </c>
      <c r="O1369">
        <v>4.3159999999999998</v>
      </c>
      <c r="Q1369" s="19">
        <v>0.32091435185185185</v>
      </c>
      <c r="R1369" s="20">
        <v>2.7312010000000001E-2</v>
      </c>
      <c r="W1369" s="1" t="s">
        <v>539</v>
      </c>
      <c r="AB1369" t="s">
        <v>86</v>
      </c>
      <c r="AC1369" t="s">
        <v>981</v>
      </c>
      <c r="AF1369" t="s">
        <v>168</v>
      </c>
    </row>
    <row r="1370" spans="1:32" x14ac:dyDescent="0.25">
      <c r="A1370">
        <v>25</v>
      </c>
      <c r="B1370" t="s">
        <v>230</v>
      </c>
      <c r="C1370" t="s">
        <v>201</v>
      </c>
      <c r="D1370">
        <v>6.891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0.40368055555555554</v>
      </c>
      <c r="N1370" s="20">
        <v>8.4361649999999996E-2</v>
      </c>
      <c r="O1370">
        <v>6.665</v>
      </c>
      <c r="Q1370" s="19">
        <v>0.32159722222222226</v>
      </c>
      <c r="R1370" s="20">
        <v>6.559487E-2</v>
      </c>
      <c r="S1370" s="87">
        <v>6.585</v>
      </c>
      <c r="U1370" s="19">
        <v>0.54898148148148151</v>
      </c>
      <c r="V1370" s="20">
        <v>8.3500000000000005E-2</v>
      </c>
      <c r="W1370" s="1" t="s">
        <v>539</v>
      </c>
      <c r="AB1370" t="s">
        <v>85</v>
      </c>
      <c r="AC1370" t="s">
        <v>982</v>
      </c>
      <c r="AF1370" t="s">
        <v>175</v>
      </c>
    </row>
    <row r="1371" spans="1:32" x14ac:dyDescent="0.25">
      <c r="A1371">
        <v>26</v>
      </c>
      <c r="B1371" t="s">
        <v>230</v>
      </c>
      <c r="C1371" t="s">
        <v>58</v>
      </c>
      <c r="D1371">
        <v>4.5590000000000002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0.40467592592592588</v>
      </c>
      <c r="N1371">
        <v>0.1716134</v>
      </c>
      <c r="O1371">
        <v>4.3929999999999998</v>
      </c>
      <c r="Q1371" s="19">
        <v>0.33569444444444446</v>
      </c>
      <c r="R1371">
        <v>3.5681299999999999E-2</v>
      </c>
      <c r="S1371" s="87">
        <v>4.3339999999999996</v>
      </c>
      <c r="U1371" s="19">
        <v>0.54994212962962963</v>
      </c>
      <c r="V1371">
        <v>0.17214180000000001</v>
      </c>
      <c r="W1371" s="1" t="s">
        <v>539</v>
      </c>
      <c r="AB1371" t="s">
        <v>85</v>
      </c>
      <c r="AC1371" t="s">
        <v>983</v>
      </c>
      <c r="AF1371" t="s">
        <v>239</v>
      </c>
    </row>
    <row r="1372" spans="1:32" x14ac:dyDescent="0.25">
      <c r="A1372">
        <v>27</v>
      </c>
      <c r="B1372" t="s">
        <v>230</v>
      </c>
      <c r="C1372" t="s">
        <v>58</v>
      </c>
      <c r="D1372">
        <v>3.1989999999999998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0.40554398148148146</v>
      </c>
      <c r="N1372">
        <v>0.29323670000000002</v>
      </c>
      <c r="O1372">
        <v>3.004</v>
      </c>
      <c r="Q1372" s="19">
        <v>0.33640046296296294</v>
      </c>
      <c r="R1372">
        <v>0.34326990000000002</v>
      </c>
      <c r="W1372" s="1" t="s">
        <v>539</v>
      </c>
      <c r="AB1372" t="s">
        <v>374</v>
      </c>
      <c r="AC1372" t="s">
        <v>984</v>
      </c>
    </row>
    <row r="1373" spans="1:32" x14ac:dyDescent="0.25">
      <c r="A1373">
        <v>28</v>
      </c>
      <c r="B1373" t="s">
        <v>230</v>
      </c>
      <c r="C1373" t="s">
        <v>58</v>
      </c>
      <c r="D1373">
        <v>6.335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0.40633101851851849</v>
      </c>
      <c r="N1373">
        <v>0.1046873</v>
      </c>
      <c r="O1373">
        <v>6.2770000000000001</v>
      </c>
      <c r="Q1373" s="19">
        <v>0.33731481481481485</v>
      </c>
      <c r="R1373" s="20">
        <v>6.5048990000000001E-2</v>
      </c>
      <c r="S1373" s="87">
        <v>6.2359999999999998</v>
      </c>
      <c r="U1373" s="19">
        <v>0.55076388888888894</v>
      </c>
      <c r="V1373" s="20">
        <v>9.5899999999999999E-2</v>
      </c>
      <c r="W1373" s="1" t="s">
        <v>539</v>
      </c>
      <c r="AB1373" t="s">
        <v>85</v>
      </c>
      <c r="AC1373" t="s">
        <v>985</v>
      </c>
      <c r="AF1373" t="s">
        <v>144</v>
      </c>
    </row>
    <row r="1374" spans="1:32" x14ac:dyDescent="0.25">
      <c r="A1374">
        <v>29</v>
      </c>
      <c r="B1374" t="s">
        <v>230</v>
      </c>
      <c r="C1374" t="s">
        <v>58</v>
      </c>
      <c r="D1374">
        <v>4.9560000000000004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0.42140046296296302</v>
      </c>
      <c r="N1374">
        <v>6.5354400000000007E-2</v>
      </c>
      <c r="O1374">
        <v>4.8259999999999996</v>
      </c>
      <c r="Q1374" s="19">
        <v>0.33805555555555555</v>
      </c>
      <c r="R1374" s="20">
        <v>5.4599979999999999E-2</v>
      </c>
      <c r="W1374" s="1" t="s">
        <v>539</v>
      </c>
      <c r="AB1374" t="s">
        <v>374</v>
      </c>
      <c r="AC1374" t="s">
        <v>986</v>
      </c>
    </row>
    <row r="1375" spans="1:32" x14ac:dyDescent="0.25">
      <c r="A1375">
        <v>30</v>
      </c>
      <c r="B1375" t="s">
        <v>230</v>
      </c>
      <c r="C1375" t="s">
        <v>59</v>
      </c>
      <c r="D1375">
        <v>6.29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0.42226851851851849</v>
      </c>
      <c r="N1375">
        <v>0.44820719999999997</v>
      </c>
      <c r="O1375">
        <v>6.0780000000000003</v>
      </c>
      <c r="Q1375" s="19">
        <v>0.33901620370370367</v>
      </c>
      <c r="R1375">
        <v>0.40821469999999999</v>
      </c>
      <c r="W1375" s="1" t="s">
        <v>539</v>
      </c>
      <c r="AB1375" t="s">
        <v>86</v>
      </c>
      <c r="AC1375" t="s">
        <v>987</v>
      </c>
      <c r="AF1375" t="s">
        <v>132</v>
      </c>
    </row>
    <row r="1376" spans="1:32" x14ac:dyDescent="0.25">
      <c r="A1376">
        <v>31</v>
      </c>
      <c r="B1376" t="s">
        <v>230</v>
      </c>
      <c r="C1376" t="s">
        <v>58</v>
      </c>
      <c r="D1376">
        <v>5.0940000000000003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0.42311342592592593</v>
      </c>
      <c r="N1376">
        <v>0.4677211</v>
      </c>
      <c r="O1376">
        <v>4.9800000000000004</v>
      </c>
      <c r="Q1376" s="19">
        <v>0.33987268518518521</v>
      </c>
      <c r="R1376">
        <v>0.40302660000000001</v>
      </c>
      <c r="W1376" s="1" t="s">
        <v>539</v>
      </c>
      <c r="AB1376" t="s">
        <v>86</v>
      </c>
      <c r="AC1376" t="s">
        <v>988</v>
      </c>
      <c r="AF1376" t="s">
        <v>241</v>
      </c>
    </row>
    <row r="1377" spans="1:32" x14ac:dyDescent="0.25">
      <c r="A1377">
        <v>32</v>
      </c>
      <c r="B1377" t="s">
        <v>230</v>
      </c>
      <c r="C1377" t="s">
        <v>58</v>
      </c>
      <c r="D1377">
        <v>7.0910000000000002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0.42403935185185188</v>
      </c>
      <c r="N1377" s="20">
        <v>7.5241970000000005E-2</v>
      </c>
      <c r="O1377">
        <v>6.9480000000000004</v>
      </c>
      <c r="Q1377" s="19">
        <v>0.34074074074074073</v>
      </c>
      <c r="R1377" s="20">
        <v>4.8560180000000001E-2</v>
      </c>
      <c r="W1377" s="1" t="s">
        <v>539</v>
      </c>
      <c r="AB1377" t="s">
        <v>374</v>
      </c>
      <c r="AC1377" t="s">
        <v>989</v>
      </c>
    </row>
    <row r="1378" spans="1:32" x14ac:dyDescent="0.25">
      <c r="A1378">
        <v>33</v>
      </c>
      <c r="B1378" t="s">
        <v>230</v>
      </c>
      <c r="C1378" t="s">
        <v>201</v>
      </c>
      <c r="D1378">
        <v>6.31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0.42482638888888885</v>
      </c>
      <c r="N1378" s="20">
        <v>8.0279370000000003E-2</v>
      </c>
      <c r="O1378">
        <v>5.915</v>
      </c>
      <c r="Q1378" s="19">
        <v>0.34144675925925921</v>
      </c>
      <c r="R1378" s="20">
        <v>5.0249960000000003E-2</v>
      </c>
      <c r="S1378" s="87">
        <v>5.8630000000000004</v>
      </c>
      <c r="U1378" s="19">
        <v>0.55172453703703705</v>
      </c>
      <c r="V1378" s="20">
        <v>5.8500000000000003E-2</v>
      </c>
      <c r="W1378" s="1" t="s">
        <v>539</v>
      </c>
      <c r="AB1378" t="s">
        <v>85</v>
      </c>
      <c r="AC1378" t="s">
        <v>990</v>
      </c>
      <c r="AF1378" t="s">
        <v>393</v>
      </c>
    </row>
    <row r="1379" spans="1:32" x14ac:dyDescent="0.25">
      <c r="A1379">
        <v>34</v>
      </c>
      <c r="B1379" t="s">
        <v>230</v>
      </c>
      <c r="C1379" t="s">
        <v>58</v>
      </c>
      <c r="D1379">
        <v>4.8019999999999996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0.42570601851851847</v>
      </c>
      <c r="N1379">
        <v>0.20023340000000001</v>
      </c>
      <c r="O1379">
        <v>3.06</v>
      </c>
      <c r="Q1379" s="19">
        <v>0.34219907407407407</v>
      </c>
      <c r="R1379" s="20">
        <v>9.9212590000000003E-2</v>
      </c>
      <c r="W1379" s="1" t="s">
        <v>539</v>
      </c>
      <c r="AB1379" t="s">
        <v>374</v>
      </c>
      <c r="AC1379" t="s">
        <v>991</v>
      </c>
    </row>
    <row r="1380" spans="1:32" x14ac:dyDescent="0.25">
      <c r="A1380">
        <v>35</v>
      </c>
      <c r="B1380" t="s">
        <v>230</v>
      </c>
      <c r="C1380" t="s">
        <v>201</v>
      </c>
      <c r="D1380">
        <v>8.8569999999999993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0.42670138888888887</v>
      </c>
      <c r="N1380" s="20">
        <v>6.3372339999999999E-2</v>
      </c>
      <c r="O1380">
        <v>8.5640000000000001</v>
      </c>
      <c r="Q1380" s="19">
        <v>0.3430555555555555</v>
      </c>
      <c r="R1380" s="20">
        <v>6.8668549999999995E-2</v>
      </c>
      <c r="S1380" s="87">
        <v>8.4890000000000008</v>
      </c>
      <c r="U1380" s="19">
        <v>0.55261574074074071</v>
      </c>
      <c r="V1380" s="20">
        <v>9.3899999999999997E-2</v>
      </c>
      <c r="W1380" s="1" t="s">
        <v>539</v>
      </c>
      <c r="AB1380" t="s">
        <v>85</v>
      </c>
      <c r="AC1380" t="s">
        <v>992</v>
      </c>
      <c r="AF1380" t="s">
        <v>177</v>
      </c>
    </row>
    <row r="1381" spans="1:32" x14ac:dyDescent="0.25">
      <c r="A1381">
        <v>36</v>
      </c>
      <c r="B1381" t="s">
        <v>230</v>
      </c>
      <c r="C1381" t="s">
        <v>201</v>
      </c>
      <c r="D1381">
        <v>5.742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0.42751157407407409</v>
      </c>
      <c r="N1381">
        <v>0.42643259999999999</v>
      </c>
      <c r="O1381">
        <v>5.556</v>
      </c>
      <c r="Q1381" s="19">
        <v>0.34406249999999999</v>
      </c>
      <c r="R1381">
        <v>0.39896949999999998</v>
      </c>
      <c r="W1381" s="1" t="s">
        <v>539</v>
      </c>
      <c r="AB1381" t="s">
        <v>86</v>
      </c>
      <c r="AC1381" t="s">
        <v>993</v>
      </c>
      <c r="AF1381" t="s">
        <v>179</v>
      </c>
    </row>
    <row r="1382" spans="1:32" x14ac:dyDescent="0.25">
      <c r="A1382">
        <v>37</v>
      </c>
      <c r="B1382" t="s">
        <v>230</v>
      </c>
      <c r="C1382" t="s">
        <v>201</v>
      </c>
      <c r="D1382">
        <v>5.6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0.4284722222222222</v>
      </c>
      <c r="N1382">
        <v>4.5570199999999998E-2</v>
      </c>
      <c r="O1382">
        <v>5.2880000000000003</v>
      </c>
      <c r="Q1382" s="19">
        <v>0.34491898148148148</v>
      </c>
      <c r="R1382" s="20">
        <v>3.8742060000000002E-2</v>
      </c>
      <c r="S1382" s="87">
        <v>5.2290000000000001</v>
      </c>
      <c r="U1382" s="19">
        <v>0.55350694444444448</v>
      </c>
      <c r="V1382" s="20">
        <v>3.9300000000000002E-2</v>
      </c>
      <c r="W1382" s="1" t="s">
        <v>539</v>
      </c>
      <c r="AB1382" t="s">
        <v>85</v>
      </c>
      <c r="AC1382" t="s">
        <v>994</v>
      </c>
      <c r="AF1382" t="s">
        <v>129</v>
      </c>
    </row>
    <row r="1383" spans="1:32" x14ac:dyDescent="0.25">
      <c r="A1383">
        <v>38</v>
      </c>
      <c r="B1383" t="s">
        <v>230</v>
      </c>
      <c r="C1383" t="s">
        <v>201</v>
      </c>
      <c r="D1383">
        <v>5.4820000000000002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0.42921296296296302</v>
      </c>
      <c r="N1383" s="20">
        <v>7.0874580000000006E-2</v>
      </c>
      <c r="O1383">
        <v>5.4269999999999996</v>
      </c>
      <c r="Q1383" s="19">
        <v>0.34590277777777773</v>
      </c>
      <c r="R1383" s="20">
        <v>3.3787589999999999E-2</v>
      </c>
      <c r="W1383" s="1" t="s">
        <v>539</v>
      </c>
      <c r="AB1383" t="s">
        <v>86</v>
      </c>
      <c r="AC1383" t="s">
        <v>995</v>
      </c>
      <c r="AF1383" t="s">
        <v>244</v>
      </c>
    </row>
    <row r="1384" spans="1:32" x14ac:dyDescent="0.25">
      <c r="A1384">
        <v>39</v>
      </c>
      <c r="B1384" t="s">
        <v>230</v>
      </c>
      <c r="C1384" t="s">
        <v>201</v>
      </c>
      <c r="D1384">
        <v>5.2889999999999997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0.43001157407407403</v>
      </c>
      <c r="N1384" s="20">
        <v>6.8999539999999998E-2</v>
      </c>
      <c r="O1384">
        <v>5.21</v>
      </c>
      <c r="Q1384" s="19">
        <v>0.34660879629629626</v>
      </c>
      <c r="R1384">
        <v>3.2843499999999998E-2</v>
      </c>
      <c r="W1384" s="1" t="s">
        <v>539</v>
      </c>
      <c r="AB1384" t="s">
        <v>374</v>
      </c>
      <c r="AC1384" t="s">
        <v>996</v>
      </c>
    </row>
    <row r="1385" spans="1:32" x14ac:dyDescent="0.25">
      <c r="A1385">
        <v>40</v>
      </c>
      <c r="B1385" t="s">
        <v>230</v>
      </c>
      <c r="C1385" t="s">
        <v>58</v>
      </c>
      <c r="D1385">
        <v>6.351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0.43077546296296299</v>
      </c>
      <c r="N1385">
        <v>1.0026040000000001</v>
      </c>
      <c r="O1385">
        <v>6.0389999999999997</v>
      </c>
      <c r="Q1385" s="19">
        <v>0.34770833333333334</v>
      </c>
      <c r="R1385">
        <v>1.0704009999999999</v>
      </c>
      <c r="S1385" s="87">
        <v>5.7409999999999997</v>
      </c>
      <c r="U1385" s="19">
        <v>0.55423611111111104</v>
      </c>
      <c r="V1385">
        <v>1.3159259999999999</v>
      </c>
      <c r="W1385" s="1" t="s">
        <v>539</v>
      </c>
      <c r="AB1385" t="s">
        <v>85</v>
      </c>
      <c r="AC1385" t="s">
        <v>997</v>
      </c>
      <c r="AF1385" t="s">
        <v>176</v>
      </c>
    </row>
    <row r="1386" spans="1:32" x14ac:dyDescent="0.25">
      <c r="A1386">
        <v>41</v>
      </c>
      <c r="B1386" t="s">
        <v>230</v>
      </c>
      <c r="C1386" t="s">
        <v>58</v>
      </c>
      <c r="D1386">
        <v>7.6289999999999996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0.43174768518518519</v>
      </c>
      <c r="N1386" s="20">
        <v>4.4657259999999997E-2</v>
      </c>
      <c r="O1386">
        <v>7.5119999999999996</v>
      </c>
      <c r="Q1386" s="19">
        <v>0.34865740740740742</v>
      </c>
      <c r="R1386" s="20">
        <v>7.9215530000000006E-2</v>
      </c>
      <c r="W1386" s="1" t="s">
        <v>539</v>
      </c>
      <c r="AB1386" t="s">
        <v>374</v>
      </c>
      <c r="AC1386" t="s">
        <v>998</v>
      </c>
    </row>
    <row r="1387" spans="1:32" x14ac:dyDescent="0.25">
      <c r="A1387">
        <v>42</v>
      </c>
      <c r="B1387" t="s">
        <v>230</v>
      </c>
      <c r="C1387" t="s">
        <v>201</v>
      </c>
      <c r="D1387">
        <v>8.1120000000000001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0.43245370370370373</v>
      </c>
      <c r="N1387" s="20">
        <v>6.3304849999999996E-2</v>
      </c>
      <c r="O1387">
        <v>7.7240000000000002</v>
      </c>
      <c r="Q1387" s="19">
        <v>0.34936342592592595</v>
      </c>
      <c r="R1387">
        <v>8.9052099999999995E-2</v>
      </c>
      <c r="S1387" s="87">
        <v>7.6689999999999996</v>
      </c>
      <c r="U1387" s="19">
        <v>0.55517361111111108</v>
      </c>
      <c r="V1387" s="20">
        <v>8.7099999999999997E-2</v>
      </c>
      <c r="W1387" s="1" t="s">
        <v>539</v>
      </c>
      <c r="AB1387" t="s">
        <v>85</v>
      </c>
      <c r="AC1387" t="s">
        <v>999</v>
      </c>
      <c r="AF1387" t="s">
        <v>151</v>
      </c>
    </row>
    <row r="1388" spans="1:32" x14ac:dyDescent="0.25">
      <c r="A1388">
        <v>43</v>
      </c>
      <c r="B1388" t="s">
        <v>230</v>
      </c>
      <c r="C1388" t="s">
        <v>58</v>
      </c>
      <c r="D1388">
        <v>7.4859999999999998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0.43322916666666672</v>
      </c>
      <c r="N1388" s="20">
        <v>7.7747960000000005E-2</v>
      </c>
      <c r="O1388">
        <v>7.1950000000000003</v>
      </c>
      <c r="Q1388" s="19">
        <v>0.35009259259259262</v>
      </c>
      <c r="R1388" s="20">
        <v>3.3034819999999999E-2</v>
      </c>
      <c r="W1388" s="1" t="s">
        <v>539</v>
      </c>
      <c r="AB1388" t="s">
        <v>86</v>
      </c>
      <c r="AC1388" t="s">
        <v>1000</v>
      </c>
      <c r="AF1388" t="s">
        <v>156</v>
      </c>
    </row>
    <row r="1389" spans="1:32" x14ac:dyDescent="0.25">
      <c r="A1389">
        <v>44</v>
      </c>
      <c r="B1389" t="s">
        <v>230</v>
      </c>
      <c r="C1389" t="s">
        <v>58</v>
      </c>
      <c r="D1389">
        <v>7.1859999999999999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0.43412037037037038</v>
      </c>
      <c r="N1389" s="20">
        <v>9.6424140000000005E-2</v>
      </c>
      <c r="O1389">
        <v>6.9249999999999998</v>
      </c>
      <c r="Q1389" s="19">
        <v>0.35091435185185182</v>
      </c>
      <c r="R1389" s="20">
        <v>8.4707229999999994E-2</v>
      </c>
      <c r="W1389" s="1" t="s">
        <v>539</v>
      </c>
      <c r="AB1389" t="s">
        <v>374</v>
      </c>
      <c r="AC1389" t="s">
        <v>1001</v>
      </c>
    </row>
    <row r="1390" spans="1:32" x14ac:dyDescent="0.25">
      <c r="A1390">
        <v>45</v>
      </c>
      <c r="B1390" t="s">
        <v>230</v>
      </c>
      <c r="C1390" t="s">
        <v>58</v>
      </c>
      <c r="D1390">
        <v>7.4470000000000001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0.43494212962962964</v>
      </c>
      <c r="N1390">
        <v>0.82364400000000004</v>
      </c>
      <c r="O1390">
        <v>6.9390000000000001</v>
      </c>
      <c r="Q1390" s="19">
        <v>0.35181712962962958</v>
      </c>
      <c r="R1390">
        <v>0.73800909999999997</v>
      </c>
      <c r="W1390" s="1" t="s">
        <v>539</v>
      </c>
      <c r="AB1390" t="s">
        <v>374</v>
      </c>
      <c r="AC1390" t="s">
        <v>1002</v>
      </c>
    </row>
    <row r="1391" spans="1:32" x14ac:dyDescent="0.25">
      <c r="A1391">
        <v>46</v>
      </c>
      <c r="B1391" t="s">
        <v>230</v>
      </c>
      <c r="C1391" t="s">
        <v>699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0.43593750000000003</v>
      </c>
      <c r="N1391" s="20">
        <v>7.2502199999999999E-3</v>
      </c>
      <c r="Q1391" s="19">
        <v>0.35274305555555552</v>
      </c>
      <c r="R1391" s="20">
        <v>6.5902249999999999E-3</v>
      </c>
      <c r="U1391" s="19">
        <v>0.55593749999999997</v>
      </c>
      <c r="V1391" s="20">
        <v>5.8700000000000002E-3</v>
      </c>
      <c r="W1391" s="1" t="s">
        <v>539</v>
      </c>
    </row>
    <row r="1392" spans="1:32" x14ac:dyDescent="0.25">
      <c r="A1392">
        <v>47</v>
      </c>
      <c r="B1392" t="s">
        <v>230</v>
      </c>
      <c r="C1392" t="s">
        <v>699</v>
      </c>
      <c r="E1392" s="1" t="s">
        <v>912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0.43659722222222225</v>
      </c>
      <c r="N1392" s="20">
        <v>9.0470129999999996E-3</v>
      </c>
      <c r="P1392" s="63">
        <v>0.59583333333333333</v>
      </c>
      <c r="Q1392" s="19">
        <v>0.35337962962962965</v>
      </c>
      <c r="R1392" s="20">
        <v>7.8548769999999997E-3</v>
      </c>
      <c r="T1392" s="63">
        <v>0.44027777777777777</v>
      </c>
      <c r="U1392" s="19">
        <v>0.55693287037037031</v>
      </c>
      <c r="V1392" s="20">
        <v>6.7499999999999999E-3</v>
      </c>
      <c r="W1392" s="1" t="s">
        <v>539</v>
      </c>
    </row>
    <row r="1393" spans="1:32" x14ac:dyDescent="0.25">
      <c r="A1393">
        <v>1</v>
      </c>
      <c r="C1393" t="s">
        <v>201</v>
      </c>
      <c r="G1393" s="1" t="s">
        <v>187</v>
      </c>
      <c r="I1393" s="1" t="s">
        <v>68</v>
      </c>
      <c r="J1393">
        <v>7</v>
      </c>
      <c r="K1393" t="s">
        <v>202</v>
      </c>
      <c r="W1393" s="1" t="s">
        <v>197</v>
      </c>
      <c r="AB1393" t="s">
        <v>85</v>
      </c>
      <c r="AC1393" t="str">
        <f>"A2-7"&amp;AB1393&amp;"-"&amp;AF1393</f>
        <v>A2-7RT-A1</v>
      </c>
      <c r="AF1393" t="s">
        <v>247</v>
      </c>
    </row>
    <row r="1394" spans="1:32" x14ac:dyDescent="0.25">
      <c r="A1394">
        <v>2</v>
      </c>
      <c r="C1394" t="s">
        <v>201</v>
      </c>
      <c r="G1394" s="1" t="s">
        <v>187</v>
      </c>
      <c r="I1394" s="1" t="s">
        <v>68</v>
      </c>
      <c r="J1394">
        <v>7</v>
      </c>
      <c r="K1394" t="s">
        <v>202</v>
      </c>
      <c r="W1394" s="1" t="s">
        <v>197</v>
      </c>
      <c r="AB1394" t="s">
        <v>85</v>
      </c>
      <c r="AC1394" t="str">
        <f t="shared" ref="AC1394:AC1396" si="17">"A2-7"&amp;AB1394&amp;"-"&amp;AF1394</f>
        <v>A2-7RT-A2</v>
      </c>
      <c r="AF1394" t="s">
        <v>120</v>
      </c>
    </row>
    <row r="1395" spans="1:32" x14ac:dyDescent="0.25">
      <c r="A1395">
        <v>1</v>
      </c>
      <c r="C1395" t="s">
        <v>201</v>
      </c>
      <c r="G1395" s="1" t="s">
        <v>187</v>
      </c>
      <c r="I1395" s="1" t="s">
        <v>68</v>
      </c>
      <c r="J1395">
        <v>7</v>
      </c>
      <c r="K1395" t="s">
        <v>202</v>
      </c>
      <c r="W1395" s="1" t="s">
        <v>197</v>
      </c>
      <c r="AB1395" t="s">
        <v>86</v>
      </c>
      <c r="AC1395" t="str">
        <f t="shared" si="17"/>
        <v>A2-7SO-A1</v>
      </c>
      <c r="AF1395" t="s">
        <v>247</v>
      </c>
    </row>
    <row r="1396" spans="1:32" x14ac:dyDescent="0.25">
      <c r="A1396">
        <v>2</v>
      </c>
      <c r="C1396" t="s">
        <v>201</v>
      </c>
      <c r="G1396" s="1" t="s">
        <v>187</v>
      </c>
      <c r="I1396" s="1" t="s">
        <v>68</v>
      </c>
      <c r="J1396">
        <v>7</v>
      </c>
      <c r="K1396" t="s">
        <v>202</v>
      </c>
      <c r="W1396" s="1" t="s">
        <v>197</v>
      </c>
      <c r="AB1396" t="s">
        <v>86</v>
      </c>
      <c r="AC1396" t="str">
        <f t="shared" si="17"/>
        <v>A2-7SO-A2</v>
      </c>
      <c r="AF1396" t="s">
        <v>120</v>
      </c>
    </row>
    <row r="1397" spans="1:32" x14ac:dyDescent="0.25">
      <c r="A1397">
        <v>1</v>
      </c>
      <c r="C1397" t="s">
        <v>59</v>
      </c>
      <c r="G1397" s="1" t="s">
        <v>87</v>
      </c>
      <c r="I1397" s="1" t="s">
        <v>68</v>
      </c>
      <c r="J1397">
        <v>22</v>
      </c>
      <c r="K1397" t="s">
        <v>60</v>
      </c>
      <c r="W1397" s="1" t="s">
        <v>197</v>
      </c>
      <c r="AB1397" t="s">
        <v>84</v>
      </c>
      <c r="AC1397" t="s">
        <v>1003</v>
      </c>
    </row>
    <row r="1398" spans="1:32" x14ac:dyDescent="0.25">
      <c r="A1398">
        <v>2</v>
      </c>
      <c r="C1398" t="s">
        <v>59</v>
      </c>
      <c r="G1398" s="1" t="s">
        <v>87</v>
      </c>
      <c r="I1398" s="1" t="s">
        <v>68</v>
      </c>
      <c r="J1398">
        <v>22</v>
      </c>
      <c r="K1398" t="s">
        <v>60</v>
      </c>
      <c r="W1398" s="1" t="s">
        <v>197</v>
      </c>
      <c r="AB1398" t="s">
        <v>84</v>
      </c>
      <c r="AC1398" t="s">
        <v>1004</v>
      </c>
    </row>
    <row r="1399" spans="1:32" x14ac:dyDescent="0.25">
      <c r="A1399">
        <v>3</v>
      </c>
      <c r="C1399" t="s">
        <v>59</v>
      </c>
      <c r="G1399" s="1" t="s">
        <v>87</v>
      </c>
      <c r="I1399" s="1" t="s">
        <v>68</v>
      </c>
      <c r="J1399">
        <v>22</v>
      </c>
      <c r="K1399" t="s">
        <v>60</v>
      </c>
      <c r="W1399" s="1" t="s">
        <v>197</v>
      </c>
      <c r="AB1399" t="s">
        <v>85</v>
      </c>
      <c r="AC1399" t="str">
        <f>"A2-7"&amp;AB1399&amp;"-"&amp;AF1399</f>
        <v>A2-7RT-A3</v>
      </c>
      <c r="AF1399" t="s">
        <v>245</v>
      </c>
    </row>
    <row r="1400" spans="1:32" x14ac:dyDescent="0.25">
      <c r="A1400">
        <v>4</v>
      </c>
      <c r="C1400" t="s">
        <v>59</v>
      </c>
      <c r="G1400" s="1" t="s">
        <v>87</v>
      </c>
      <c r="I1400" s="1" t="s">
        <v>68</v>
      </c>
      <c r="J1400">
        <v>22</v>
      </c>
      <c r="K1400" t="s">
        <v>60</v>
      </c>
      <c r="W1400" s="1" t="s">
        <v>197</v>
      </c>
      <c r="AB1400" t="s">
        <v>85</v>
      </c>
      <c r="AC1400" t="str">
        <f t="shared" ref="AC1400:AC1404" si="18">"A2-7"&amp;AB1400&amp;"-"&amp;AF1400</f>
        <v>A2-7RT-A4</v>
      </c>
      <c r="AF1400" t="s">
        <v>252</v>
      </c>
    </row>
    <row r="1401" spans="1:32" x14ac:dyDescent="0.25">
      <c r="A1401">
        <v>5</v>
      </c>
      <c r="C1401" t="s">
        <v>59</v>
      </c>
      <c r="G1401" s="1" t="s">
        <v>87</v>
      </c>
      <c r="I1401" s="1" t="s">
        <v>68</v>
      </c>
      <c r="J1401">
        <v>22</v>
      </c>
      <c r="K1401" t="s">
        <v>60</v>
      </c>
      <c r="W1401" s="1" t="s">
        <v>197</v>
      </c>
      <c r="AB1401" t="s">
        <v>85</v>
      </c>
      <c r="AC1401" t="str">
        <f t="shared" si="18"/>
        <v>A2-7RT-A5</v>
      </c>
      <c r="AF1401" t="s">
        <v>246</v>
      </c>
    </row>
    <row r="1402" spans="1:32" x14ac:dyDescent="0.25">
      <c r="A1402">
        <v>3</v>
      </c>
      <c r="C1402" t="s">
        <v>59</v>
      </c>
      <c r="G1402" s="1" t="s">
        <v>87</v>
      </c>
      <c r="I1402" s="1" t="s">
        <v>68</v>
      </c>
      <c r="J1402">
        <v>22</v>
      </c>
      <c r="K1402" t="s">
        <v>60</v>
      </c>
      <c r="W1402" s="1" t="s">
        <v>197</v>
      </c>
      <c r="AB1402" t="s">
        <v>86</v>
      </c>
      <c r="AC1402" t="str">
        <f t="shared" si="18"/>
        <v>A2-7SO-A3</v>
      </c>
      <c r="AF1402" t="s">
        <v>245</v>
      </c>
    </row>
    <row r="1403" spans="1:32" x14ac:dyDescent="0.25">
      <c r="A1403">
        <v>4</v>
      </c>
      <c r="C1403" t="s">
        <v>59</v>
      </c>
      <c r="G1403" s="1" t="s">
        <v>87</v>
      </c>
      <c r="I1403" s="1" t="s">
        <v>68</v>
      </c>
      <c r="J1403">
        <v>22</v>
      </c>
      <c r="K1403" t="s">
        <v>60</v>
      </c>
      <c r="W1403" s="1" t="s">
        <v>197</v>
      </c>
      <c r="AB1403" t="s">
        <v>86</v>
      </c>
      <c r="AC1403" t="str">
        <f>"A2-7"&amp;AB1403&amp;"-"&amp;AF1403</f>
        <v>A2-7SO-A4</v>
      </c>
      <c r="AF1403" t="s">
        <v>252</v>
      </c>
    </row>
    <row r="1404" spans="1:32" x14ac:dyDescent="0.25">
      <c r="A1404">
        <v>5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86</v>
      </c>
      <c r="AC1404" t="str">
        <f t="shared" si="18"/>
        <v>A2-7SO-A5</v>
      </c>
      <c r="AF1404" t="s">
        <v>246</v>
      </c>
    </row>
    <row r="1405" spans="1:32" x14ac:dyDescent="0.25">
      <c r="A1405">
        <v>3</v>
      </c>
      <c r="C1405" t="s">
        <v>59</v>
      </c>
      <c r="G1405" s="1" t="s">
        <v>187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1005</v>
      </c>
    </row>
    <row r="1406" spans="1:32" x14ac:dyDescent="0.25">
      <c r="A1406">
        <v>4</v>
      </c>
      <c r="C1406" t="s">
        <v>59</v>
      </c>
      <c r="G1406" s="1" t="s">
        <v>187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1006</v>
      </c>
    </row>
    <row r="1407" spans="1:32" x14ac:dyDescent="0.25">
      <c r="A1407">
        <v>6</v>
      </c>
      <c r="C1407" t="s">
        <v>59</v>
      </c>
      <c r="G1407" s="1" t="s">
        <v>187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>"A2-7"&amp;AB1407&amp;"-"&amp;AF1407</f>
        <v>A2-7RT-A6</v>
      </c>
      <c r="AF1407" t="s">
        <v>244</v>
      </c>
    </row>
    <row r="1408" spans="1:32" x14ac:dyDescent="0.25">
      <c r="A1408">
        <v>7</v>
      </c>
      <c r="C1408" t="s">
        <v>59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ref="AC1408:AC1410" si="19">"A2-7"&amp;AB1408&amp;"-"&amp;AF1408</f>
        <v>A2-7RT-A7</v>
      </c>
      <c r="AF1408" t="s">
        <v>164</v>
      </c>
    </row>
    <row r="1409" spans="1:32" x14ac:dyDescent="0.25">
      <c r="A1409">
        <v>6</v>
      </c>
      <c r="C1409" t="s">
        <v>59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19"/>
        <v>A2-7SO-A6</v>
      </c>
      <c r="AF1409" t="s">
        <v>244</v>
      </c>
    </row>
    <row r="1410" spans="1:32" x14ac:dyDescent="0.25">
      <c r="A1410">
        <v>7</v>
      </c>
      <c r="C1410" t="s">
        <v>59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19"/>
        <v>A2-7SO-A7</v>
      </c>
      <c r="AF1410" t="s">
        <v>164</v>
      </c>
    </row>
    <row r="1411" spans="1:32" x14ac:dyDescent="0.25">
      <c r="A1411">
        <v>5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1007</v>
      </c>
    </row>
    <row r="1412" spans="1:32" x14ac:dyDescent="0.25">
      <c r="A1412">
        <v>6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1008</v>
      </c>
    </row>
    <row r="1413" spans="1:32" x14ac:dyDescent="0.25">
      <c r="A1413">
        <v>7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1009</v>
      </c>
    </row>
    <row r="1414" spans="1:32" x14ac:dyDescent="0.25">
      <c r="A1414">
        <v>8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1010</v>
      </c>
    </row>
    <row r="1415" spans="1:32" x14ac:dyDescent="0.25">
      <c r="A1415">
        <v>9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1011</v>
      </c>
    </row>
    <row r="1416" spans="1:32" x14ac:dyDescent="0.25">
      <c r="A1416">
        <v>10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1012</v>
      </c>
    </row>
    <row r="1417" spans="1:32" x14ac:dyDescent="0.25">
      <c r="A1417">
        <v>8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85</v>
      </c>
      <c r="AC1417" t="str">
        <f t="shared" ref="AC1417:AC1428" si="20">"A2-7"&amp;AB1417&amp;"-"&amp;AF1417</f>
        <v>A2-7RT-C1</v>
      </c>
      <c r="AF1417" t="s">
        <v>146</v>
      </c>
    </row>
    <row r="1418" spans="1:32" x14ac:dyDescent="0.25">
      <c r="A1418">
        <v>9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si="20"/>
        <v>A2-7RT-C2</v>
      </c>
      <c r="AF1418" t="s">
        <v>149</v>
      </c>
    </row>
    <row r="1419" spans="1:32" x14ac:dyDescent="0.25">
      <c r="A1419">
        <v>10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A2-7RT-C3</v>
      </c>
      <c r="AF1419" t="s">
        <v>392</v>
      </c>
    </row>
    <row r="1420" spans="1:32" x14ac:dyDescent="0.25">
      <c r="A1420">
        <v>11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A2-7RT-C4</v>
      </c>
      <c r="AF1420" t="s">
        <v>161</v>
      </c>
    </row>
    <row r="1421" spans="1:32" x14ac:dyDescent="0.25">
      <c r="A1421">
        <v>12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A2-7RT-C5</v>
      </c>
      <c r="AF1421" t="s">
        <v>123</v>
      </c>
    </row>
    <row r="1422" spans="1:32" x14ac:dyDescent="0.25">
      <c r="A1422">
        <v>13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A2-7RT-C6</v>
      </c>
      <c r="AF1422" t="s">
        <v>168</v>
      </c>
    </row>
    <row r="1423" spans="1:32" x14ac:dyDescent="0.25">
      <c r="A1423">
        <v>8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A2-7SO-C1</v>
      </c>
      <c r="AF1423" t="s">
        <v>146</v>
      </c>
    </row>
    <row r="1424" spans="1:32" x14ac:dyDescent="0.25">
      <c r="A1424">
        <v>9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86</v>
      </c>
      <c r="AC1424" t="str">
        <f t="shared" si="20"/>
        <v>A2-7SO-C2</v>
      </c>
      <c r="AF1424" t="s">
        <v>149</v>
      </c>
    </row>
    <row r="1425" spans="1:32" x14ac:dyDescent="0.25">
      <c r="A1425">
        <v>10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A2-7SO-C3</v>
      </c>
      <c r="AF1425" t="s">
        <v>392</v>
      </c>
    </row>
    <row r="1426" spans="1:32" x14ac:dyDescent="0.25">
      <c r="A1426">
        <v>11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A2-7SO-C4</v>
      </c>
      <c r="AF1426" t="s">
        <v>161</v>
      </c>
    </row>
    <row r="1427" spans="1:32" x14ac:dyDescent="0.25">
      <c r="A1427">
        <v>12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A2-7SO-C5</v>
      </c>
      <c r="AF1427" t="s">
        <v>123</v>
      </c>
    </row>
    <row r="1428" spans="1:32" x14ac:dyDescent="0.25">
      <c r="A1428">
        <v>13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86</v>
      </c>
      <c r="AC1428" t="str">
        <f t="shared" si="20"/>
        <v>A2-7SO-C6</v>
      </c>
      <c r="AF1428" t="s">
        <v>168</v>
      </c>
    </row>
    <row r="1429" spans="1:32" x14ac:dyDescent="0.25">
      <c r="A1429">
        <v>11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1013</v>
      </c>
    </row>
    <row r="1430" spans="1:32" x14ac:dyDescent="0.25">
      <c r="A1430">
        <v>12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1014</v>
      </c>
    </row>
    <row r="1431" spans="1:32" x14ac:dyDescent="0.25">
      <c r="A1431">
        <v>13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1015</v>
      </c>
    </row>
    <row r="1432" spans="1:32" x14ac:dyDescent="0.25">
      <c r="A1432">
        <v>14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1016</v>
      </c>
    </row>
    <row r="1433" spans="1:32" x14ac:dyDescent="0.25">
      <c r="A1433">
        <v>15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1017</v>
      </c>
    </row>
    <row r="1434" spans="1:32" x14ac:dyDescent="0.25">
      <c r="A1434">
        <v>16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1018</v>
      </c>
    </row>
    <row r="1435" spans="1:32" x14ac:dyDescent="0.25">
      <c r="A1435">
        <v>17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1019</v>
      </c>
    </row>
    <row r="1436" spans="1:32" x14ac:dyDescent="0.25">
      <c r="A1436">
        <v>18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1020</v>
      </c>
    </row>
    <row r="1437" spans="1:32" x14ac:dyDescent="0.25">
      <c r="A1437">
        <v>19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1021</v>
      </c>
    </row>
    <row r="1438" spans="1:32" x14ac:dyDescent="0.25">
      <c r="A1438">
        <v>20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1022</v>
      </c>
    </row>
    <row r="1439" spans="1:32" x14ac:dyDescent="0.25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69" si="21">"A2-7"&amp;AB1439&amp;"-"&amp;AF1439</f>
        <v>A2-7RT-E1</v>
      </c>
      <c r="AF1439" t="s">
        <v>137</v>
      </c>
    </row>
    <row r="1440" spans="1:32" x14ac:dyDescent="0.25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A2-7RT-E2</v>
      </c>
      <c r="AF1440" t="s">
        <v>178</v>
      </c>
    </row>
    <row r="1441" spans="1:32" x14ac:dyDescent="0.25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A2-7RT-E3</v>
      </c>
      <c r="AF1441" t="s">
        <v>179</v>
      </c>
    </row>
    <row r="1442" spans="1:32" x14ac:dyDescent="0.25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A2-7RT-E4</v>
      </c>
      <c r="AF1442" t="s">
        <v>395</v>
      </c>
    </row>
    <row r="1443" spans="1:32" x14ac:dyDescent="0.25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A2-7RT-E5</v>
      </c>
      <c r="AF1443" t="s">
        <v>396</v>
      </c>
    </row>
    <row r="1444" spans="1:32" x14ac:dyDescent="0.25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A2-7RT-E6</v>
      </c>
      <c r="AF1444" t="s">
        <v>156</v>
      </c>
    </row>
    <row r="1445" spans="1:32" x14ac:dyDescent="0.25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A2-7RT-E7</v>
      </c>
      <c r="AF1445" t="s">
        <v>131</v>
      </c>
    </row>
    <row r="1446" spans="1:32" x14ac:dyDescent="0.25">
      <c r="A1446">
        <v>21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1"/>
        <v>A2-7RT-E8</v>
      </c>
      <c r="AF1446" t="s">
        <v>383</v>
      </c>
    </row>
    <row r="1447" spans="1:32" x14ac:dyDescent="0.25">
      <c r="A1447">
        <v>22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A2-7RT-E9</v>
      </c>
      <c r="AF1447" t="s">
        <v>167</v>
      </c>
    </row>
    <row r="1448" spans="1:32" x14ac:dyDescent="0.25">
      <c r="A1448">
        <v>23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A2-7RT-E10</v>
      </c>
      <c r="AF1448" t="s">
        <v>248</v>
      </c>
    </row>
    <row r="1449" spans="1:32" x14ac:dyDescent="0.25">
      <c r="A1449">
        <v>24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A2-7RT-E11</v>
      </c>
      <c r="AF1449" t="s">
        <v>429</v>
      </c>
    </row>
    <row r="1450" spans="1:32" x14ac:dyDescent="0.25">
      <c r="A1450">
        <v>25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A2-7RT-E12</v>
      </c>
      <c r="AF1450" t="s">
        <v>175</v>
      </c>
    </row>
    <row r="1451" spans="1:32" x14ac:dyDescent="0.25">
      <c r="A1451">
        <v>26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A2-7RT-G1</v>
      </c>
      <c r="AF1451" t="s">
        <v>381</v>
      </c>
    </row>
    <row r="1452" spans="1:32" x14ac:dyDescent="0.25">
      <c r="A1452">
        <v>27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A2-7RT-G2</v>
      </c>
      <c r="AF1452" t="s">
        <v>127</v>
      </c>
    </row>
    <row r="1453" spans="1:32" x14ac:dyDescent="0.25">
      <c r="A1453">
        <v>28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A2-7RT-G3</v>
      </c>
      <c r="AF1453" t="s">
        <v>139</v>
      </c>
    </row>
    <row r="1454" spans="1:32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A2-7SO-E1</v>
      </c>
      <c r="AF1454" t="s">
        <v>137</v>
      </c>
    </row>
    <row r="1455" spans="1:32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A2-7SO-E2</v>
      </c>
      <c r="AF1455" t="s">
        <v>178</v>
      </c>
    </row>
    <row r="1456" spans="1:32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A2-7SO-E3</v>
      </c>
      <c r="AF1456" t="s">
        <v>179</v>
      </c>
    </row>
    <row r="1457" spans="1:32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A2-7SO-E4</v>
      </c>
      <c r="AF1457" t="s">
        <v>395</v>
      </c>
    </row>
    <row r="1458" spans="1:32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A2-7SO-E5</v>
      </c>
      <c r="AF1458" t="s">
        <v>396</v>
      </c>
    </row>
    <row r="1459" spans="1:32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A2-7SO-E6</v>
      </c>
      <c r="AF1459" t="s">
        <v>156</v>
      </c>
    </row>
    <row r="1460" spans="1:32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A2-7SO-E7</v>
      </c>
      <c r="AF1460" t="s">
        <v>131</v>
      </c>
    </row>
    <row r="1461" spans="1:32" x14ac:dyDescent="0.25">
      <c r="A1461">
        <v>21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A2-7SO-E8</v>
      </c>
      <c r="AF1461" t="s">
        <v>383</v>
      </c>
    </row>
    <row r="1462" spans="1:32" x14ac:dyDescent="0.25">
      <c r="A1462">
        <v>22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A2-7SO-E9</v>
      </c>
      <c r="AF1462" t="s">
        <v>167</v>
      </c>
    </row>
    <row r="1463" spans="1:32" x14ac:dyDescent="0.25">
      <c r="A1463">
        <v>23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A2-7SO-E10</v>
      </c>
      <c r="AF1463" t="s">
        <v>248</v>
      </c>
    </row>
    <row r="1464" spans="1:32" x14ac:dyDescent="0.25">
      <c r="A1464">
        <v>24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A2-7SO-E11</v>
      </c>
      <c r="AF1464" t="s">
        <v>429</v>
      </c>
    </row>
    <row r="1465" spans="1:32" x14ac:dyDescent="0.25">
      <c r="A1465">
        <v>25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A2-7SO-E12</v>
      </c>
      <c r="AF1465" t="s">
        <v>175</v>
      </c>
    </row>
    <row r="1466" spans="1:32" x14ac:dyDescent="0.25">
      <c r="A1466">
        <v>26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A2-7SO-G1</v>
      </c>
      <c r="AF1466" t="s">
        <v>381</v>
      </c>
    </row>
    <row r="1467" spans="1:32" x14ac:dyDescent="0.25">
      <c r="A1467">
        <v>27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A2-7SO-G2</v>
      </c>
      <c r="AF1467" t="s">
        <v>127</v>
      </c>
    </row>
    <row r="1468" spans="1:32" x14ac:dyDescent="0.25">
      <c r="A1468">
        <v>28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A2-7SO-G3</v>
      </c>
      <c r="AF1468" t="s">
        <v>139</v>
      </c>
    </row>
    <row r="1469" spans="1:32" x14ac:dyDescent="0.25">
      <c r="A1469">
        <v>29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A2-7SO-G4</v>
      </c>
      <c r="AF1469" t="s">
        <v>243</v>
      </c>
    </row>
    <row r="1470" spans="1:32" x14ac:dyDescent="0.25">
      <c r="A1470">
        <v>1</v>
      </c>
      <c r="B1470" t="s">
        <v>384</v>
      </c>
      <c r="C1470" t="s">
        <v>58</v>
      </c>
      <c r="D1470">
        <v>9.9450000000000003</v>
      </c>
      <c r="E1470" s="1" t="s">
        <v>1024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0.54716435185185186</v>
      </c>
      <c r="N1470">
        <v>0.11119329999999999</v>
      </c>
      <c r="O1470">
        <v>9.2520000000000007</v>
      </c>
      <c r="P1470" s="63">
        <v>0.60347222222222219</v>
      </c>
      <c r="Q1470" s="19">
        <v>0.30006944444444444</v>
      </c>
      <c r="R1470" s="20">
        <v>6.4604880000000003E-2</v>
      </c>
      <c r="S1470" s="87">
        <v>9.19</v>
      </c>
      <c r="T1470" s="63">
        <v>0.65694444444444444</v>
      </c>
      <c r="U1470" s="19">
        <v>0.4679976851851852</v>
      </c>
      <c r="V1470" s="20">
        <v>8.9494619999999997E-2</v>
      </c>
      <c r="W1470" s="1" t="s">
        <v>540</v>
      </c>
      <c r="AA1470">
        <v>1</v>
      </c>
      <c r="AB1470" t="s">
        <v>85</v>
      </c>
      <c r="AC1470" t="s">
        <v>517</v>
      </c>
      <c r="AF1470" t="s">
        <v>141</v>
      </c>
    </row>
    <row r="1471" spans="1:32" x14ac:dyDescent="0.25">
      <c r="A1471">
        <v>2</v>
      </c>
      <c r="B1471" t="s">
        <v>384</v>
      </c>
      <c r="C1471" t="s">
        <v>201</v>
      </c>
      <c r="D1471">
        <v>6.7670000000000003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0.54812499999999997</v>
      </c>
      <c r="N1471" s="20">
        <v>5.3186789999999998E-2</v>
      </c>
      <c r="O1471">
        <v>6.6589999999999998</v>
      </c>
      <c r="Q1471" s="19">
        <v>0.30087962962962961</v>
      </c>
      <c r="R1471" s="20">
        <v>3.7279890000000003E-2</v>
      </c>
      <c r="W1471" s="1" t="s">
        <v>540</v>
      </c>
      <c r="AA1471">
        <v>2</v>
      </c>
      <c r="AB1471" t="s">
        <v>86</v>
      </c>
      <c r="AC1471" t="s">
        <v>518</v>
      </c>
      <c r="AF1471" t="s">
        <v>153</v>
      </c>
    </row>
    <row r="1472" spans="1:32" x14ac:dyDescent="0.25">
      <c r="A1472">
        <v>3</v>
      </c>
      <c r="B1472" t="s">
        <v>384</v>
      </c>
      <c r="C1472" t="s">
        <v>201</v>
      </c>
      <c r="D1472">
        <v>6.2880000000000003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0.54890046296296291</v>
      </c>
      <c r="N1472">
        <v>0.7526349</v>
      </c>
      <c r="O1472">
        <v>5.9379999999999997</v>
      </c>
      <c r="Q1472" s="19">
        <v>0.30157407407407405</v>
      </c>
      <c r="R1472">
        <v>0.55436079999999999</v>
      </c>
      <c r="S1472" s="87">
        <v>5.6479999999999997</v>
      </c>
      <c r="U1472" s="19">
        <v>0.46895833333333337</v>
      </c>
      <c r="V1472">
        <v>0.7409114</v>
      </c>
      <c r="W1472" s="1" t="s">
        <v>540</v>
      </c>
      <c r="AA1472">
        <v>3</v>
      </c>
      <c r="AB1472" t="s">
        <v>85</v>
      </c>
      <c r="AC1472" t="s">
        <v>519</v>
      </c>
      <c r="AF1472" t="s">
        <v>378</v>
      </c>
    </row>
    <row r="1473" spans="1:32" x14ac:dyDescent="0.25">
      <c r="A1473">
        <v>4</v>
      </c>
      <c r="B1473" t="s">
        <v>384</v>
      </c>
      <c r="C1473" t="s">
        <v>58</v>
      </c>
      <c r="D1473">
        <v>6.0259999999999998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0.54982638888888891</v>
      </c>
      <c r="N1473" s="20">
        <v>9.4618980000000005E-2</v>
      </c>
      <c r="O1473">
        <v>5.5389999999999997</v>
      </c>
      <c r="Q1473" s="19">
        <v>0.3024074074074074</v>
      </c>
      <c r="R1473" s="20">
        <v>4.7467740000000001E-2</v>
      </c>
      <c r="W1473" s="1" t="s">
        <v>540</v>
      </c>
      <c r="AA1473">
        <v>4</v>
      </c>
      <c r="AB1473" t="s">
        <v>86</v>
      </c>
      <c r="AC1473" t="s">
        <v>520</v>
      </c>
      <c r="AF1473" t="s">
        <v>242</v>
      </c>
    </row>
    <row r="1474" spans="1:32" x14ac:dyDescent="0.25">
      <c r="A1474">
        <v>5</v>
      </c>
      <c r="B1474" t="s">
        <v>384</v>
      </c>
      <c r="C1474" t="s">
        <v>59</v>
      </c>
      <c r="D1474">
        <v>4.2880000000000003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0.55064814814814811</v>
      </c>
      <c r="N1474">
        <v>0.52073619999999998</v>
      </c>
      <c r="O1474">
        <v>4.1820000000000004</v>
      </c>
      <c r="Q1474" s="19">
        <v>0.3031712962962963</v>
      </c>
      <c r="R1474">
        <v>0.38064019999999998</v>
      </c>
      <c r="W1474" s="1" t="s">
        <v>540</v>
      </c>
      <c r="AA1474">
        <v>5</v>
      </c>
      <c r="AB1474" t="s">
        <v>86</v>
      </c>
      <c r="AC1474" t="s">
        <v>521</v>
      </c>
      <c r="AF1474" t="s">
        <v>160</v>
      </c>
    </row>
    <row r="1475" spans="1:32" x14ac:dyDescent="0.25">
      <c r="A1475">
        <v>6</v>
      </c>
      <c r="B1475" t="s">
        <v>384</v>
      </c>
      <c r="C1475" t="s">
        <v>58</v>
      </c>
      <c r="D1475">
        <v>10.43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0.55156250000000007</v>
      </c>
      <c r="N1475">
        <v>0.95152910000000002</v>
      </c>
      <c r="O1475">
        <v>9.8529999999999998</v>
      </c>
      <c r="Q1475" s="19">
        <v>0.30399305555555556</v>
      </c>
      <c r="R1475">
        <v>0.73299619999999999</v>
      </c>
      <c r="W1475" s="1" t="s">
        <v>540</v>
      </c>
      <c r="AA1475">
        <v>6</v>
      </c>
      <c r="AB1475" t="s">
        <v>86</v>
      </c>
      <c r="AC1475" t="s">
        <v>522</v>
      </c>
      <c r="AF1475" t="s">
        <v>127</v>
      </c>
    </row>
    <row r="1476" spans="1:32" x14ac:dyDescent="0.25">
      <c r="A1476">
        <v>7</v>
      </c>
      <c r="B1476" t="s">
        <v>384</v>
      </c>
      <c r="C1476" t="s">
        <v>58</v>
      </c>
      <c r="D1476">
        <v>5.851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0.55246527777777776</v>
      </c>
      <c r="N1476" s="20">
        <v>4.8348139999999998E-2</v>
      </c>
      <c r="O1476">
        <v>5.5090000000000003</v>
      </c>
      <c r="Q1476" s="19">
        <v>0.30487268518518518</v>
      </c>
      <c r="R1476">
        <v>4.38454E-2</v>
      </c>
      <c r="W1476" s="1" t="s">
        <v>540</v>
      </c>
      <c r="AA1476">
        <v>7</v>
      </c>
      <c r="AB1476" t="s">
        <v>86</v>
      </c>
      <c r="AC1476" t="s">
        <v>523</v>
      </c>
      <c r="AF1476" t="s">
        <v>145</v>
      </c>
    </row>
    <row r="1477" spans="1:32" x14ac:dyDescent="0.25">
      <c r="A1477">
        <v>8</v>
      </c>
      <c r="B1477" t="s">
        <v>384</v>
      </c>
      <c r="C1477" t="s">
        <v>201</v>
      </c>
      <c r="D1477">
        <v>6.2949999999999999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0.5534027777777778</v>
      </c>
      <c r="N1477" s="20">
        <v>8.4228460000000005E-2</v>
      </c>
      <c r="O1477">
        <v>3.1219999999999999</v>
      </c>
      <c r="Q1477" s="19">
        <v>0.30576388888888889</v>
      </c>
      <c r="R1477" s="20">
        <v>5.5630619999999999E-2</v>
      </c>
      <c r="W1477" s="1" t="s">
        <v>540</v>
      </c>
      <c r="AA1477">
        <v>8</v>
      </c>
      <c r="AB1477" t="s">
        <v>374</v>
      </c>
      <c r="AC1477" t="s">
        <v>524</v>
      </c>
    </row>
    <row r="1478" spans="1:32" x14ac:dyDescent="0.25">
      <c r="A1478">
        <v>9</v>
      </c>
      <c r="B1478" t="s">
        <v>384</v>
      </c>
      <c r="C1478" t="s">
        <v>58</v>
      </c>
      <c r="D1478">
        <v>7.6219999999999999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0.55472222222222223</v>
      </c>
      <c r="N1478">
        <v>0.88255039999999996</v>
      </c>
      <c r="O1478">
        <v>2.621</v>
      </c>
      <c r="Q1478" s="19">
        <v>0.30641203703703707</v>
      </c>
      <c r="R1478" s="20">
        <v>5.8831980000000001E-3</v>
      </c>
      <c r="W1478" s="1" t="s">
        <v>540</v>
      </c>
      <c r="AA1478">
        <v>9</v>
      </c>
      <c r="AB1478" t="s">
        <v>374</v>
      </c>
      <c r="AC1478" t="s">
        <v>525</v>
      </c>
    </row>
    <row r="1479" spans="1:32" x14ac:dyDescent="0.25">
      <c r="A1479">
        <v>10</v>
      </c>
      <c r="B1479" t="s">
        <v>384</v>
      </c>
      <c r="C1479" t="s">
        <v>201</v>
      </c>
      <c r="D1479">
        <v>8.7119999999999997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0.55564814814814811</v>
      </c>
      <c r="N1479">
        <v>0.77142619999999995</v>
      </c>
      <c r="O1479">
        <v>8.31</v>
      </c>
      <c r="Q1479" s="19">
        <v>0.30699074074074073</v>
      </c>
      <c r="R1479">
        <v>0.59072239999999998</v>
      </c>
      <c r="W1479" s="1" t="s">
        <v>540</v>
      </c>
      <c r="AA1479">
        <v>10</v>
      </c>
      <c r="AB1479" t="s">
        <v>86</v>
      </c>
      <c r="AC1479" t="s">
        <v>526</v>
      </c>
      <c r="AF1479" t="s">
        <v>176</v>
      </c>
    </row>
    <row r="1480" spans="1:32" x14ac:dyDescent="0.25">
      <c r="A1480">
        <v>11</v>
      </c>
      <c r="B1480" t="s">
        <v>384</v>
      </c>
      <c r="C1480" t="s">
        <v>201</v>
      </c>
      <c r="D1480">
        <v>3.8340000000000001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0.55658564814814815</v>
      </c>
      <c r="N1480">
        <v>0.39931139999999998</v>
      </c>
      <c r="O1480">
        <v>3.5920000000000001</v>
      </c>
      <c r="Q1480" s="19">
        <v>0.30790509259259258</v>
      </c>
      <c r="R1480">
        <v>0.3254148</v>
      </c>
      <c r="W1480" s="1" t="s">
        <v>540</v>
      </c>
      <c r="AA1480">
        <v>11</v>
      </c>
      <c r="AB1480" t="s">
        <v>86</v>
      </c>
      <c r="AC1480" t="s">
        <v>527</v>
      </c>
      <c r="AF1480" t="s">
        <v>135</v>
      </c>
    </row>
    <row r="1481" spans="1:32" x14ac:dyDescent="0.25">
      <c r="A1481">
        <v>12</v>
      </c>
      <c r="B1481" t="s">
        <v>384</v>
      </c>
      <c r="C1481" t="s">
        <v>201</v>
      </c>
      <c r="D1481">
        <v>7.4710000000000001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0.55744212962962958</v>
      </c>
      <c r="N1481" s="20">
        <v>7.4997530000000007E-2</v>
      </c>
      <c r="O1481">
        <v>7.2919999999999998</v>
      </c>
      <c r="Q1481" s="19">
        <v>0.30877314814814816</v>
      </c>
      <c r="R1481" s="20">
        <v>5.2614750000000002E-2</v>
      </c>
      <c r="S1481" s="87">
        <v>7.25</v>
      </c>
      <c r="U1481" s="19">
        <v>0.46990740740740744</v>
      </c>
      <c r="V1481" s="20">
        <v>3.5852910000000002E-2</v>
      </c>
      <c r="W1481" s="1" t="s">
        <v>540</v>
      </c>
      <c r="AA1481">
        <v>12</v>
      </c>
      <c r="AB1481" t="s">
        <v>85</v>
      </c>
      <c r="AC1481" t="s">
        <v>528</v>
      </c>
      <c r="AF1481" t="s">
        <v>238</v>
      </c>
    </row>
    <row r="1482" spans="1:32" x14ac:dyDescent="0.25">
      <c r="A1482">
        <v>13</v>
      </c>
      <c r="B1482" t="s">
        <v>384</v>
      </c>
      <c r="C1482" t="s">
        <v>201</v>
      </c>
      <c r="D1482">
        <v>9.6280000000000001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0.5584837962962963</v>
      </c>
      <c r="N1482">
        <v>0.15808900000000001</v>
      </c>
      <c r="O1482">
        <v>9.3309999999999995</v>
      </c>
      <c r="Q1482" s="19">
        <v>0.30951388888888892</v>
      </c>
      <c r="R1482" s="20">
        <v>9.1281479999999998E-2</v>
      </c>
      <c r="W1482" s="1" t="s">
        <v>540</v>
      </c>
      <c r="AA1482">
        <v>13</v>
      </c>
      <c r="AB1482" t="s">
        <v>86</v>
      </c>
      <c r="AC1482" t="s">
        <v>529</v>
      </c>
      <c r="AF1482" t="s">
        <v>154</v>
      </c>
    </row>
    <row r="1483" spans="1:32" x14ac:dyDescent="0.25">
      <c r="A1483">
        <v>14</v>
      </c>
      <c r="B1483" t="s">
        <v>384</v>
      </c>
      <c r="C1483" t="s">
        <v>58</v>
      </c>
      <c r="D1483">
        <v>10.476000000000001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0.55925925925925923</v>
      </c>
      <c r="N1483">
        <v>0.12554589999999999</v>
      </c>
      <c r="O1483">
        <v>9.98</v>
      </c>
      <c r="Q1483" s="19">
        <v>0.31040509259259258</v>
      </c>
      <c r="R1483" s="20">
        <v>4.7078830000000002E-2</v>
      </c>
      <c r="W1483" s="1" t="s">
        <v>540</v>
      </c>
      <c r="AA1483">
        <v>14</v>
      </c>
      <c r="AB1483" t="s">
        <v>374</v>
      </c>
      <c r="AC1483" t="s">
        <v>530</v>
      </c>
    </row>
    <row r="1484" spans="1:32" x14ac:dyDescent="0.25">
      <c r="A1484">
        <v>15</v>
      </c>
      <c r="B1484" t="s">
        <v>384</v>
      </c>
      <c r="C1484" t="s">
        <v>58</v>
      </c>
      <c r="D1484">
        <v>9.1859999999999999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0.5600694444444444</v>
      </c>
      <c r="N1484" s="20">
        <v>7.3684369999999999E-2</v>
      </c>
      <c r="O1484">
        <v>8.4420000000000002</v>
      </c>
      <c r="Q1484" s="19">
        <v>0.31119212962962967</v>
      </c>
      <c r="R1484" s="20">
        <v>4.5466850000000003E-2</v>
      </c>
      <c r="W1484" s="1" t="s">
        <v>540</v>
      </c>
      <c r="AA1484">
        <v>15</v>
      </c>
      <c r="AB1484" t="s">
        <v>374</v>
      </c>
      <c r="AC1484" t="s">
        <v>531</v>
      </c>
    </row>
    <row r="1485" spans="1:32" x14ac:dyDescent="0.25">
      <c r="A1485">
        <v>16</v>
      </c>
      <c r="B1485" t="s">
        <v>384</v>
      </c>
      <c r="C1485" t="s">
        <v>58</v>
      </c>
      <c r="D1485">
        <v>6.2270000000000003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0.56090277777777775</v>
      </c>
      <c r="N1485">
        <v>8.7774199999999997E-2</v>
      </c>
      <c r="O1485">
        <v>3.089</v>
      </c>
      <c r="Q1485" s="19">
        <v>0.31194444444444441</v>
      </c>
      <c r="R1485" s="20">
        <v>6.436973E-2</v>
      </c>
      <c r="W1485" s="1" t="s">
        <v>540</v>
      </c>
      <c r="AA1485">
        <v>16</v>
      </c>
      <c r="AB1485" t="s">
        <v>86</v>
      </c>
      <c r="AC1485" t="s">
        <v>532</v>
      </c>
      <c r="AF1485" t="s">
        <v>393</v>
      </c>
    </row>
    <row r="1486" spans="1:32" x14ac:dyDescent="0.25">
      <c r="A1486">
        <v>17</v>
      </c>
      <c r="B1486" t="s">
        <v>384</v>
      </c>
      <c r="C1486" t="s">
        <v>59</v>
      </c>
      <c r="D1486">
        <v>6.7060000000000004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0.5617361111111111</v>
      </c>
      <c r="N1486">
        <v>0.66200300000000001</v>
      </c>
      <c r="O1486">
        <v>6.524</v>
      </c>
      <c r="Q1486" s="19">
        <v>0.31285879629629632</v>
      </c>
      <c r="R1486">
        <v>0.50812939999999995</v>
      </c>
      <c r="W1486" s="1" t="s">
        <v>540</v>
      </c>
      <c r="AA1486">
        <v>17</v>
      </c>
      <c r="AB1486" t="s">
        <v>86</v>
      </c>
      <c r="AC1486" t="s">
        <v>533</v>
      </c>
      <c r="AF1486" t="s">
        <v>125</v>
      </c>
    </row>
    <row r="1487" spans="1:32" x14ac:dyDescent="0.25">
      <c r="A1487">
        <v>18</v>
      </c>
      <c r="B1487" t="s">
        <v>384</v>
      </c>
      <c r="C1487" t="s">
        <v>201</v>
      </c>
      <c r="D1487">
        <v>9.0090000000000003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0.56265046296296295</v>
      </c>
      <c r="N1487">
        <v>0.1132678</v>
      </c>
      <c r="O1487">
        <v>8.6739999999999995</v>
      </c>
      <c r="Q1487" s="19">
        <v>0.31372685185185184</v>
      </c>
      <c r="R1487" s="20">
        <v>6.143854E-2</v>
      </c>
      <c r="W1487" s="1" t="s">
        <v>540</v>
      </c>
      <c r="AA1487">
        <v>18</v>
      </c>
      <c r="AB1487" t="s">
        <v>86</v>
      </c>
      <c r="AC1487" t="s">
        <v>534</v>
      </c>
      <c r="AF1487" t="s">
        <v>120</v>
      </c>
    </row>
    <row r="1488" spans="1:32" x14ac:dyDescent="0.25">
      <c r="A1488">
        <v>19</v>
      </c>
      <c r="B1488" t="s">
        <v>384</v>
      </c>
      <c r="C1488" t="s">
        <v>201</v>
      </c>
      <c r="D1488">
        <v>7.7359999999999998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0.56343750000000004</v>
      </c>
      <c r="N1488">
        <v>8.0909300000000003E-2</v>
      </c>
      <c r="O1488">
        <v>7.4349999999999996</v>
      </c>
      <c r="Q1488" s="19">
        <v>0.31449074074074074</v>
      </c>
      <c r="R1488" s="20">
        <v>8.0271720000000005E-2</v>
      </c>
      <c r="W1488" s="1" t="s">
        <v>540</v>
      </c>
      <c r="AA1488">
        <v>19</v>
      </c>
      <c r="AB1488" t="s">
        <v>86</v>
      </c>
      <c r="AC1488" t="s">
        <v>535</v>
      </c>
      <c r="AF1488" t="s">
        <v>167</v>
      </c>
    </row>
    <row r="1489" spans="1:32" x14ac:dyDescent="0.25">
      <c r="A1489">
        <v>20</v>
      </c>
      <c r="B1489" t="s">
        <v>384</v>
      </c>
      <c r="C1489" t="s">
        <v>58</v>
      </c>
      <c r="D1489">
        <v>6.1139999999999999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0.56428240740740743</v>
      </c>
      <c r="N1489" s="20">
        <v>8.5724170000000002E-2</v>
      </c>
      <c r="O1489">
        <v>5.72</v>
      </c>
      <c r="Q1489" s="19">
        <v>0.315462962962963</v>
      </c>
      <c r="R1489" s="20">
        <v>4.0857360000000002E-2</v>
      </c>
      <c r="W1489" s="1" t="s">
        <v>540</v>
      </c>
      <c r="AA1489">
        <v>20</v>
      </c>
      <c r="AB1489" t="s">
        <v>86</v>
      </c>
      <c r="AC1489" t="s">
        <v>536</v>
      </c>
      <c r="AF1489" t="s">
        <v>235</v>
      </c>
    </row>
    <row r="1490" spans="1:32" x14ac:dyDescent="0.25">
      <c r="A1490">
        <v>21</v>
      </c>
      <c r="B1490" t="s">
        <v>384</v>
      </c>
      <c r="C1490" t="s">
        <v>58</v>
      </c>
      <c r="D1490">
        <v>8.2189999999999994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0.56505787037037036</v>
      </c>
      <c r="N1490" s="20">
        <v>7.1258589999999997E-2</v>
      </c>
      <c r="O1490">
        <v>8.0869999999999997</v>
      </c>
      <c r="Q1490" s="19">
        <v>0.32974537037037038</v>
      </c>
      <c r="R1490">
        <v>7.79609E-2</v>
      </c>
      <c r="S1490" s="87">
        <v>8.0399999999999991</v>
      </c>
      <c r="U1490" s="19">
        <v>0.4707175925925926</v>
      </c>
      <c r="V1490">
        <v>5.2947599999999997E-2</v>
      </c>
      <c r="W1490" s="1" t="s">
        <v>540</v>
      </c>
      <c r="AA1490">
        <v>21</v>
      </c>
      <c r="AB1490" t="s">
        <v>85</v>
      </c>
      <c r="AC1490" t="s">
        <v>1156</v>
      </c>
      <c r="AF1490" t="s">
        <v>160</v>
      </c>
    </row>
    <row r="1491" spans="1:32" x14ac:dyDescent="0.25">
      <c r="A1491">
        <v>22</v>
      </c>
      <c r="B1491" t="s">
        <v>384</v>
      </c>
      <c r="C1491" t="s">
        <v>58</v>
      </c>
      <c r="D1491">
        <v>8.39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0.56575231481481481</v>
      </c>
      <c r="N1491">
        <v>0.1029881</v>
      </c>
      <c r="O1491">
        <v>8.0139999999999993</v>
      </c>
      <c r="Q1491" s="19">
        <v>0.33052083333333332</v>
      </c>
      <c r="R1491" s="20">
        <v>7.2035630000000003E-2</v>
      </c>
      <c r="W1491" s="1" t="s">
        <v>540</v>
      </c>
      <c r="AA1491">
        <v>22</v>
      </c>
      <c r="AB1491" t="s">
        <v>374</v>
      </c>
      <c r="AC1491" t="s">
        <v>1157</v>
      </c>
    </row>
    <row r="1492" spans="1:32" x14ac:dyDescent="0.25">
      <c r="A1492">
        <v>23</v>
      </c>
      <c r="B1492" t="s">
        <v>384</v>
      </c>
      <c r="C1492" t="s">
        <v>201</v>
      </c>
      <c r="D1492">
        <v>6.5590000000000002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0.56653935185185189</v>
      </c>
      <c r="N1492">
        <v>0.51681129999999997</v>
      </c>
      <c r="O1492">
        <v>6.3819999999999997</v>
      </c>
      <c r="Q1492" s="19">
        <v>0.33126157407407408</v>
      </c>
      <c r="R1492">
        <v>0.41381400000000002</v>
      </c>
      <c r="W1492" s="1" t="s">
        <v>540</v>
      </c>
      <c r="AA1492">
        <v>23</v>
      </c>
      <c r="AB1492" t="s">
        <v>374</v>
      </c>
      <c r="AC1492" t="s">
        <v>1158</v>
      </c>
    </row>
    <row r="1493" spans="1:32" x14ac:dyDescent="0.25">
      <c r="A1493">
        <v>24</v>
      </c>
      <c r="B1493" t="s">
        <v>384</v>
      </c>
      <c r="C1493" t="s">
        <v>58</v>
      </c>
      <c r="D1493">
        <v>6.9390000000000001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0.56738425925925928</v>
      </c>
      <c r="N1493" s="20">
        <v>8.2367170000000003E-2</v>
      </c>
      <c r="O1493">
        <v>6.5540000000000003</v>
      </c>
      <c r="Q1493" s="19">
        <v>0.33212962962962961</v>
      </c>
      <c r="R1493" s="20">
        <v>3.8107439999999999E-2</v>
      </c>
      <c r="S1493" s="87">
        <v>6.5140000000000002</v>
      </c>
      <c r="U1493" s="19">
        <v>0.47146990740740741</v>
      </c>
      <c r="V1493" s="20">
        <v>4.1507960000000003E-2</v>
      </c>
      <c r="W1493" s="1" t="s">
        <v>540</v>
      </c>
      <c r="AA1493">
        <v>24</v>
      </c>
      <c r="AB1493" t="s">
        <v>85</v>
      </c>
      <c r="AC1493" t="s">
        <v>1159</v>
      </c>
      <c r="AF1493" t="s">
        <v>143</v>
      </c>
    </row>
    <row r="1494" spans="1:32" x14ac:dyDescent="0.25">
      <c r="A1494">
        <v>25</v>
      </c>
      <c r="B1494" t="s">
        <v>384</v>
      </c>
      <c r="C1494" t="s">
        <v>201</v>
      </c>
      <c r="D1494">
        <v>4.8849999999999998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0.5682638888888889</v>
      </c>
      <c r="N1494" s="20">
        <v>4.8787209999999998E-2</v>
      </c>
      <c r="O1494">
        <v>4.7210000000000001</v>
      </c>
      <c r="Q1494" s="19">
        <v>0.33306712962962964</v>
      </c>
      <c r="R1494" s="20">
        <v>2.2904250000000001E-2</v>
      </c>
      <c r="W1494" s="1" t="s">
        <v>540</v>
      </c>
      <c r="AA1494">
        <v>25</v>
      </c>
      <c r="AB1494" t="s">
        <v>86</v>
      </c>
      <c r="AC1494" t="s">
        <v>1160</v>
      </c>
      <c r="AF1494" t="s">
        <v>238</v>
      </c>
    </row>
    <row r="1495" spans="1:32" x14ac:dyDescent="0.25">
      <c r="A1495">
        <v>26</v>
      </c>
      <c r="B1495" t="s">
        <v>384</v>
      </c>
      <c r="C1495" t="s">
        <v>58</v>
      </c>
      <c r="D1495">
        <v>7.5970000000000004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0.56909722222222225</v>
      </c>
      <c r="N1495">
        <v>1.0868409999999999</v>
      </c>
      <c r="O1495">
        <v>6.9770000000000003</v>
      </c>
      <c r="Q1495" s="19">
        <v>0.33380787037037035</v>
      </c>
      <c r="R1495">
        <v>0.8583229</v>
      </c>
      <c r="W1495" s="1" t="s">
        <v>540</v>
      </c>
      <c r="AA1495">
        <v>26</v>
      </c>
      <c r="AB1495" t="s">
        <v>374</v>
      </c>
      <c r="AC1495" t="s">
        <v>1161</v>
      </c>
    </row>
    <row r="1496" spans="1:32" x14ac:dyDescent="0.25">
      <c r="A1496">
        <v>27</v>
      </c>
      <c r="B1496" t="s">
        <v>384</v>
      </c>
      <c r="C1496" t="s">
        <v>58</v>
      </c>
      <c r="D1496">
        <v>4.585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0.56997685185185187</v>
      </c>
      <c r="N1496" s="20">
        <v>7.1211259999999998E-2</v>
      </c>
      <c r="O1496">
        <v>4.3120000000000003</v>
      </c>
      <c r="Q1496" s="19">
        <v>0.33481481481481484</v>
      </c>
      <c r="R1496" s="20">
        <v>5.724228E-2</v>
      </c>
      <c r="W1496" s="1" t="s">
        <v>540</v>
      </c>
      <c r="AA1496">
        <v>27</v>
      </c>
      <c r="AB1496" t="s">
        <v>374</v>
      </c>
      <c r="AC1496" t="s">
        <v>1162</v>
      </c>
    </row>
    <row r="1497" spans="1:32" x14ac:dyDescent="0.25">
      <c r="A1497">
        <v>28</v>
      </c>
      <c r="B1497" t="s">
        <v>384</v>
      </c>
      <c r="C1497" t="s">
        <v>201</v>
      </c>
      <c r="D1497">
        <v>7.5910000000000002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0.57071759259259258</v>
      </c>
      <c r="N1497" s="20">
        <v>8.2078910000000005E-2</v>
      </c>
      <c r="O1497">
        <v>7.0960000000000001</v>
      </c>
      <c r="Q1497" s="19">
        <v>0.33555555555555555</v>
      </c>
      <c r="R1497" s="20">
        <v>3.7385660000000001E-2</v>
      </c>
      <c r="W1497" s="1" t="s">
        <v>540</v>
      </c>
      <c r="AA1497">
        <v>28</v>
      </c>
      <c r="AB1497" t="s">
        <v>374</v>
      </c>
      <c r="AC1497" t="s">
        <v>1163</v>
      </c>
    </row>
    <row r="1498" spans="1:32" x14ac:dyDescent="0.25">
      <c r="A1498">
        <v>29</v>
      </c>
      <c r="B1498" t="s">
        <v>384</v>
      </c>
      <c r="C1498" t="s">
        <v>58</v>
      </c>
      <c r="D1498">
        <v>8.3819999999999997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0.57168981481481485</v>
      </c>
      <c r="N1498" s="20">
        <v>4.9959980000000001E-2</v>
      </c>
      <c r="O1498">
        <v>8.1329999999999991</v>
      </c>
      <c r="Q1498" s="19">
        <v>0.33640046296296294</v>
      </c>
      <c r="R1498" s="20">
        <v>6.9725220000000004E-2</v>
      </c>
      <c r="W1498" s="1" t="s">
        <v>540</v>
      </c>
      <c r="AA1498">
        <v>29</v>
      </c>
      <c r="AB1498" t="s">
        <v>374</v>
      </c>
      <c r="AC1498" t="s">
        <v>1164</v>
      </c>
    </row>
    <row r="1499" spans="1:32" x14ac:dyDescent="0.25">
      <c r="A1499">
        <v>30</v>
      </c>
      <c r="B1499" t="s">
        <v>384</v>
      </c>
      <c r="C1499" t="s">
        <v>58</v>
      </c>
      <c r="D1499">
        <v>6.734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0.58685185185185185</v>
      </c>
      <c r="N1499">
        <v>0.15220590000000001</v>
      </c>
      <c r="O1499">
        <v>5.5069999999999997</v>
      </c>
      <c r="Q1499" s="19">
        <v>0.33714120370370365</v>
      </c>
      <c r="R1499">
        <v>7.30402E-2</v>
      </c>
      <c r="W1499" s="1" t="s">
        <v>540</v>
      </c>
      <c r="AA1499">
        <v>30</v>
      </c>
      <c r="AB1499" t="s">
        <v>374</v>
      </c>
      <c r="AC1499" t="s">
        <v>1165</v>
      </c>
    </row>
    <row r="1500" spans="1:32" x14ac:dyDescent="0.25">
      <c r="A1500">
        <v>31</v>
      </c>
      <c r="B1500" t="s">
        <v>384</v>
      </c>
      <c r="C1500" t="s">
        <v>58</v>
      </c>
      <c r="D1500">
        <v>6.3010000000000002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0.58784722222222219</v>
      </c>
      <c r="N1500">
        <v>0.69956680000000004</v>
      </c>
      <c r="O1500">
        <v>6.0019999999999998</v>
      </c>
      <c r="Q1500" s="19">
        <v>0.33804398148148151</v>
      </c>
      <c r="R1500">
        <v>0.5278389</v>
      </c>
      <c r="W1500" s="1" t="s">
        <v>540</v>
      </c>
      <c r="AA1500">
        <v>31</v>
      </c>
      <c r="AB1500" t="s">
        <v>374</v>
      </c>
      <c r="AC1500" t="s">
        <v>1166</v>
      </c>
    </row>
    <row r="1501" spans="1:32" x14ac:dyDescent="0.25">
      <c r="A1501">
        <v>32</v>
      </c>
      <c r="B1501" t="s">
        <v>384</v>
      </c>
      <c r="C1501" t="s">
        <v>58</v>
      </c>
      <c r="D1501">
        <v>4.1059999999999999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0.58877314814814818</v>
      </c>
      <c r="N1501">
        <v>0.3984354</v>
      </c>
      <c r="O1501">
        <v>3.968</v>
      </c>
      <c r="Q1501" s="19">
        <v>0.33888888888888885</v>
      </c>
      <c r="R1501" s="20">
        <v>5.8470519999999998E-2</v>
      </c>
      <c r="S1501" s="87">
        <v>3.7669999999999999</v>
      </c>
      <c r="U1501" s="19">
        <v>0.4724652777777778</v>
      </c>
      <c r="V1501" s="20">
        <v>4.8375769999999998E-2</v>
      </c>
      <c r="W1501" s="1" t="s">
        <v>540</v>
      </c>
      <c r="AA1501">
        <v>32</v>
      </c>
      <c r="AB1501" t="s">
        <v>85</v>
      </c>
      <c r="AC1501" t="s">
        <v>1167</v>
      </c>
      <c r="AF1501" t="s">
        <v>382</v>
      </c>
    </row>
    <row r="1502" spans="1:32" x14ac:dyDescent="0.25">
      <c r="A1502">
        <v>33</v>
      </c>
      <c r="B1502" t="s">
        <v>384</v>
      </c>
      <c r="C1502" t="s">
        <v>201</v>
      </c>
      <c r="D1502">
        <v>6.7290000000000001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0.5895717592592592</v>
      </c>
      <c r="N1502" s="20">
        <v>5.1939730000000003E-2</v>
      </c>
      <c r="O1502">
        <v>6.407</v>
      </c>
      <c r="Q1502" s="19">
        <v>0.33976851851851847</v>
      </c>
      <c r="R1502" s="20">
        <v>6.0425119999999999E-2</v>
      </c>
      <c r="W1502" s="1" t="s">
        <v>540</v>
      </c>
      <c r="AA1502">
        <v>33</v>
      </c>
      <c r="AB1502" t="s">
        <v>86</v>
      </c>
      <c r="AC1502" t="s">
        <v>1168</v>
      </c>
      <c r="AF1502" t="s">
        <v>249</v>
      </c>
    </row>
    <row r="1503" spans="1:32" x14ac:dyDescent="0.25">
      <c r="A1503">
        <v>34</v>
      </c>
      <c r="B1503" t="s">
        <v>384</v>
      </c>
      <c r="C1503" t="s">
        <v>58</v>
      </c>
      <c r="D1503">
        <v>9.718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0.59054398148148146</v>
      </c>
      <c r="N1503">
        <v>0.13050329999999999</v>
      </c>
      <c r="O1503">
        <v>9.5220000000000002</v>
      </c>
      <c r="Q1503" s="19">
        <v>0.34082175925925928</v>
      </c>
      <c r="R1503">
        <v>0.1164625</v>
      </c>
      <c r="W1503" s="1" t="s">
        <v>540</v>
      </c>
      <c r="AA1503">
        <v>34</v>
      </c>
      <c r="AB1503" t="s">
        <v>86</v>
      </c>
      <c r="AC1503" t="s">
        <v>1169</v>
      </c>
      <c r="AF1503" t="s">
        <v>149</v>
      </c>
    </row>
    <row r="1504" spans="1:32" x14ac:dyDescent="0.25">
      <c r="A1504">
        <v>35</v>
      </c>
      <c r="B1504" t="s">
        <v>384</v>
      </c>
      <c r="C1504" t="s">
        <v>58</v>
      </c>
      <c r="D1504">
        <v>6.7759999999999998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0.59138888888888885</v>
      </c>
      <c r="N1504">
        <v>0.60580299999999998</v>
      </c>
      <c r="O1504">
        <v>6.3639999999999999</v>
      </c>
      <c r="Q1504" s="19">
        <v>0.34182870370370372</v>
      </c>
      <c r="R1504">
        <v>0.48494399999999999</v>
      </c>
      <c r="W1504" s="1" t="s">
        <v>540</v>
      </c>
      <c r="AA1504">
        <v>35</v>
      </c>
      <c r="AB1504" t="s">
        <v>374</v>
      </c>
      <c r="AC1504" t="s">
        <v>1170</v>
      </c>
    </row>
    <row r="1505" spans="1:32" x14ac:dyDescent="0.25">
      <c r="A1505">
        <v>36</v>
      </c>
      <c r="B1505" t="s">
        <v>384</v>
      </c>
      <c r="C1505" t="s">
        <v>58</v>
      </c>
      <c r="D1505">
        <v>6.3460000000000001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0.59234953703703697</v>
      </c>
      <c r="N1505" s="20">
        <v>8.1174049999999998E-2</v>
      </c>
      <c r="O1505">
        <v>5.9710000000000001</v>
      </c>
      <c r="Q1505" s="19">
        <v>0.34280092592592593</v>
      </c>
      <c r="R1505" s="20">
        <v>5.6614980000000002E-2</v>
      </c>
      <c r="W1505" s="1" t="s">
        <v>540</v>
      </c>
      <c r="AA1505">
        <v>36</v>
      </c>
      <c r="AB1505" t="s">
        <v>86</v>
      </c>
      <c r="AC1505" t="s">
        <v>1171</v>
      </c>
      <c r="AF1505" t="s">
        <v>377</v>
      </c>
    </row>
    <row r="1506" spans="1:32" x14ac:dyDescent="0.25">
      <c r="A1506">
        <v>37</v>
      </c>
      <c r="B1506" t="s">
        <v>384</v>
      </c>
      <c r="C1506" t="s">
        <v>201</v>
      </c>
      <c r="D1506">
        <v>7.0140000000000002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0.59315972222222224</v>
      </c>
      <c r="N1506">
        <v>0.1057719</v>
      </c>
      <c r="O1506">
        <v>6.88</v>
      </c>
      <c r="Q1506" s="19">
        <v>0.34354166666666663</v>
      </c>
      <c r="R1506" s="20">
        <v>5.7683739999999997E-2</v>
      </c>
      <c r="W1506" s="1" t="s">
        <v>540</v>
      </c>
      <c r="AA1506">
        <v>37</v>
      </c>
      <c r="AB1506" t="s">
        <v>374</v>
      </c>
      <c r="AC1506" t="s">
        <v>1172</v>
      </c>
    </row>
    <row r="1507" spans="1:32" x14ac:dyDescent="0.25">
      <c r="A1507">
        <v>38</v>
      </c>
      <c r="B1507" t="s">
        <v>384</v>
      </c>
      <c r="C1507" t="s">
        <v>58</v>
      </c>
      <c r="D1507">
        <v>6.0090000000000003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0.59400462962962963</v>
      </c>
      <c r="N1507">
        <v>0.1035157</v>
      </c>
      <c r="O1507">
        <v>5.9619999999999997</v>
      </c>
      <c r="Q1507" s="19">
        <v>0.34443287037037035</v>
      </c>
      <c r="R1507" s="20">
        <v>7.2540060000000003E-2</v>
      </c>
      <c r="S1507" s="87">
        <v>5.8769999999999998</v>
      </c>
      <c r="U1507" s="19">
        <v>0.47339120370370374</v>
      </c>
      <c r="V1507" s="20">
        <v>4.491237E-2</v>
      </c>
      <c r="W1507" s="1" t="s">
        <v>540</v>
      </c>
      <c r="AA1507">
        <v>38</v>
      </c>
      <c r="AB1507" t="s">
        <v>85</v>
      </c>
      <c r="AC1507" t="s">
        <v>1173</v>
      </c>
      <c r="AF1507" t="s">
        <v>163</v>
      </c>
    </row>
    <row r="1508" spans="1:32" x14ac:dyDescent="0.25">
      <c r="A1508">
        <v>39</v>
      </c>
      <c r="B1508" t="s">
        <v>384</v>
      </c>
      <c r="C1508" t="s">
        <v>58</v>
      </c>
      <c r="D1508">
        <v>6.5359999999999996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0.59483796296296299</v>
      </c>
      <c r="N1508" s="20">
        <v>9.477373E-2</v>
      </c>
      <c r="O1508">
        <v>6.1420000000000003</v>
      </c>
      <c r="Q1508" s="19">
        <v>0.34519675925925924</v>
      </c>
      <c r="R1508" s="20">
        <v>6.0900309999999999E-2</v>
      </c>
      <c r="W1508" s="1" t="s">
        <v>540</v>
      </c>
      <c r="AA1508">
        <v>39</v>
      </c>
      <c r="AB1508" t="s">
        <v>86</v>
      </c>
      <c r="AC1508" t="s">
        <v>1174</v>
      </c>
      <c r="AF1508" t="s">
        <v>130</v>
      </c>
    </row>
    <row r="1509" spans="1:32" x14ac:dyDescent="0.25">
      <c r="A1509">
        <v>40</v>
      </c>
      <c r="B1509" t="s">
        <v>384</v>
      </c>
      <c r="C1509" t="s">
        <v>58</v>
      </c>
      <c r="D1509">
        <v>4.827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0.59561342592592592</v>
      </c>
      <c r="N1509" s="20">
        <v>4.9693139999999997E-2</v>
      </c>
      <c r="O1509">
        <v>4.6040000000000001</v>
      </c>
      <c r="Q1509" s="19">
        <v>0.34600694444444446</v>
      </c>
      <c r="R1509" s="20">
        <v>3.7356149999999998E-2</v>
      </c>
      <c r="S1509" s="87">
        <v>4.5380000000000003</v>
      </c>
      <c r="U1509" s="19">
        <v>0.47421296296296295</v>
      </c>
      <c r="V1509" s="20">
        <v>4.0834290000000002E-2</v>
      </c>
      <c r="W1509" s="1" t="s">
        <v>540</v>
      </c>
      <c r="AA1509">
        <v>40</v>
      </c>
      <c r="AB1509" t="s">
        <v>85</v>
      </c>
      <c r="AC1509" t="s">
        <v>1175</v>
      </c>
      <c r="AF1509" t="s">
        <v>237</v>
      </c>
    </row>
    <row r="1510" spans="1:32" x14ac:dyDescent="0.25">
      <c r="A1510">
        <v>41</v>
      </c>
      <c r="B1510" t="s">
        <v>384</v>
      </c>
      <c r="C1510" t="s">
        <v>201</v>
      </c>
      <c r="D1510">
        <v>7.7030000000000003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0.59636574074074067</v>
      </c>
      <c r="N1510">
        <v>0.1017332</v>
      </c>
      <c r="O1510">
        <v>7.6689999999999996</v>
      </c>
      <c r="Q1510" s="19">
        <v>0.34668981481481481</v>
      </c>
      <c r="R1510" s="20">
        <v>8.0857570000000004E-2</v>
      </c>
      <c r="W1510" s="1" t="s">
        <v>540</v>
      </c>
      <c r="AA1510">
        <v>41</v>
      </c>
      <c r="AB1510" t="s">
        <v>86</v>
      </c>
      <c r="AC1510" t="s">
        <v>1176</v>
      </c>
      <c r="AF1510" t="s">
        <v>126</v>
      </c>
    </row>
    <row r="1511" spans="1:32" x14ac:dyDescent="0.25">
      <c r="A1511">
        <v>42</v>
      </c>
      <c r="B1511" t="s">
        <v>384</v>
      </c>
      <c r="C1511" t="s">
        <v>58</v>
      </c>
      <c r="D1511">
        <v>3.8639999999999999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0.59717592592592594</v>
      </c>
      <c r="N1511">
        <v>0.46535840000000001</v>
      </c>
      <c r="O1511">
        <v>3.5049999999999999</v>
      </c>
      <c r="Q1511" s="19">
        <v>0.34747685185185184</v>
      </c>
      <c r="R1511">
        <v>0.40316819999999998</v>
      </c>
      <c r="W1511" s="1" t="s">
        <v>540</v>
      </c>
      <c r="AA1511">
        <v>42</v>
      </c>
      <c r="AB1511" t="s">
        <v>86</v>
      </c>
      <c r="AC1511" t="s">
        <v>1177</v>
      </c>
      <c r="AF1511" t="s">
        <v>136</v>
      </c>
    </row>
    <row r="1512" spans="1:32" x14ac:dyDescent="0.25">
      <c r="A1512">
        <v>43</v>
      </c>
      <c r="B1512" t="s">
        <v>384</v>
      </c>
      <c r="C1512" t="s">
        <v>58</v>
      </c>
      <c r="D1512">
        <v>4.0410000000000004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0.59809027777777779</v>
      </c>
      <c r="N1512" s="20">
        <v>7.2860190000000005E-2</v>
      </c>
      <c r="O1512">
        <v>3.7989999999999999</v>
      </c>
      <c r="Q1512" s="19">
        <v>0.34831018518518514</v>
      </c>
      <c r="R1512" s="20">
        <v>3.5075670000000003E-2</v>
      </c>
      <c r="W1512" s="1" t="s">
        <v>540</v>
      </c>
      <c r="AA1512">
        <v>43</v>
      </c>
      <c r="AB1512" t="s">
        <v>86</v>
      </c>
      <c r="AC1512" t="s">
        <v>1178</v>
      </c>
      <c r="AF1512" t="s">
        <v>155</v>
      </c>
    </row>
    <row r="1513" spans="1:32" x14ac:dyDescent="0.25">
      <c r="A1513">
        <v>44</v>
      </c>
      <c r="B1513" t="s">
        <v>384</v>
      </c>
      <c r="C1513" t="s">
        <v>58</v>
      </c>
      <c r="D1513">
        <v>5.5960000000000001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0.59894675925925933</v>
      </c>
      <c r="N1513" s="20">
        <v>8.4767430000000005E-2</v>
      </c>
      <c r="O1513">
        <v>5.27</v>
      </c>
      <c r="Q1513" s="19">
        <v>0.34913194444444445</v>
      </c>
      <c r="R1513" s="20">
        <v>5.8085959999999999E-2</v>
      </c>
      <c r="W1513" s="1" t="s">
        <v>540</v>
      </c>
      <c r="AA1513">
        <v>44</v>
      </c>
      <c r="AB1513" t="s">
        <v>86</v>
      </c>
      <c r="AC1513" t="s">
        <v>1179</v>
      </c>
      <c r="AF1513" t="s">
        <v>162</v>
      </c>
    </row>
    <row r="1514" spans="1:32" x14ac:dyDescent="0.25">
      <c r="A1514">
        <v>46</v>
      </c>
      <c r="B1514" t="s">
        <v>384</v>
      </c>
      <c r="C1514" t="s">
        <v>699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0.59978009259259257</v>
      </c>
      <c r="N1514" s="20">
        <v>4.8005579999999999E-3</v>
      </c>
      <c r="Q1514" s="19">
        <v>0.35006944444444449</v>
      </c>
      <c r="R1514" s="20">
        <v>3.125395E-3</v>
      </c>
      <c r="U1514" s="19">
        <v>0.47553240740740743</v>
      </c>
      <c r="V1514" s="20">
        <v>9.2689169999999998E-3</v>
      </c>
      <c r="W1514" s="1" t="s">
        <v>540</v>
      </c>
      <c r="AA1514">
        <v>46</v>
      </c>
      <c r="AD1514"/>
    </row>
    <row r="1515" spans="1:32" x14ac:dyDescent="0.25">
      <c r="A1515">
        <v>47</v>
      </c>
      <c r="B1515" t="s">
        <v>384</v>
      </c>
      <c r="C1515" t="s">
        <v>699</v>
      </c>
      <c r="E1515" s="1" t="s">
        <v>1025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0.60063657407407411</v>
      </c>
      <c r="N1515" s="20">
        <v>6.7642880000000002E-3</v>
      </c>
      <c r="P1515" s="63">
        <v>0.60972222222222217</v>
      </c>
      <c r="Q1515" s="19">
        <v>0.35083333333333333</v>
      </c>
      <c r="R1515" s="20">
        <v>5.4459169999999998E-3</v>
      </c>
      <c r="T1515" s="63">
        <v>0.65902777777777777</v>
      </c>
      <c r="U1515" s="19">
        <v>0.47646990740740741</v>
      </c>
      <c r="V1515" s="20">
        <v>8.1902469999999995E-3</v>
      </c>
      <c r="W1515" s="1" t="s">
        <v>540</v>
      </c>
      <c r="AA1515">
        <v>47</v>
      </c>
      <c r="AD1515"/>
    </row>
    <row r="1516" spans="1:32" x14ac:dyDescent="0.25">
      <c r="A1516">
        <v>1</v>
      </c>
      <c r="B1516" t="s">
        <v>229</v>
      </c>
      <c r="C1516" t="s">
        <v>201</v>
      </c>
      <c r="D1516">
        <v>8.5470000000000006</v>
      </c>
      <c r="E1516" s="1" t="s">
        <v>1026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0.54716435185185186</v>
      </c>
      <c r="N1516">
        <v>0.15717390000000001</v>
      </c>
      <c r="O1516">
        <v>8.5239999999999991</v>
      </c>
      <c r="P1516" s="63">
        <v>0.61041666666666672</v>
      </c>
      <c r="Q1516" s="19">
        <v>0.30006944444444444</v>
      </c>
      <c r="R1516" s="20">
        <v>9.9699999999999997E-2</v>
      </c>
      <c r="T1516" s="63">
        <v>0.61736111111111114</v>
      </c>
      <c r="W1516" s="1" t="s">
        <v>540</v>
      </c>
      <c r="AA1516">
        <v>1</v>
      </c>
      <c r="AB1516" t="s">
        <v>86</v>
      </c>
      <c r="AC1516" t="s">
        <v>1180</v>
      </c>
      <c r="AF1516" t="s">
        <v>247</v>
      </c>
    </row>
    <row r="1517" spans="1:32" x14ac:dyDescent="0.25">
      <c r="A1517">
        <v>2</v>
      </c>
      <c r="B1517" t="s">
        <v>229</v>
      </c>
      <c r="C1517" t="s">
        <v>59</v>
      </c>
      <c r="D1517">
        <v>6.9240000000000004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0.54812499999999997</v>
      </c>
      <c r="N1517" s="20">
        <v>6.162865E-2</v>
      </c>
      <c r="O1517">
        <v>6.8659999999999997</v>
      </c>
      <c r="Q1517" s="19">
        <v>0.30087962962962961</v>
      </c>
      <c r="R1517" s="20">
        <v>7.4499999999999997E-2</v>
      </c>
      <c r="W1517" s="1" t="s">
        <v>540</v>
      </c>
      <c r="AA1517">
        <v>2</v>
      </c>
      <c r="AB1517" t="s">
        <v>86</v>
      </c>
      <c r="AC1517" t="s">
        <v>1181</v>
      </c>
      <c r="AF1517" t="s">
        <v>128</v>
      </c>
    </row>
    <row r="1518" spans="1:32" x14ac:dyDescent="0.25">
      <c r="A1518">
        <v>3</v>
      </c>
      <c r="B1518" t="s">
        <v>229</v>
      </c>
      <c r="C1518" t="s">
        <v>201</v>
      </c>
      <c r="D1518">
        <v>5.2089999999999996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0.54890046296296291</v>
      </c>
      <c r="N1518">
        <v>8.2220000000000001E-2</v>
      </c>
      <c r="O1518">
        <v>5.0270000000000001</v>
      </c>
      <c r="Q1518" s="19">
        <v>0.30157407407407405</v>
      </c>
      <c r="R1518">
        <v>0.11194030000000001</v>
      </c>
      <c r="W1518" s="1" t="s">
        <v>540</v>
      </c>
      <c r="AA1518">
        <v>3</v>
      </c>
      <c r="AB1518" t="s">
        <v>86</v>
      </c>
      <c r="AC1518" t="s">
        <v>1182</v>
      </c>
      <c r="AF1518" t="s">
        <v>383</v>
      </c>
    </row>
    <row r="1519" spans="1:32" x14ac:dyDescent="0.25">
      <c r="A1519">
        <v>4</v>
      </c>
      <c r="B1519" t="s">
        <v>229</v>
      </c>
      <c r="C1519" t="s">
        <v>201</v>
      </c>
      <c r="D1519">
        <v>6.3010000000000002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0.54982638888888891</v>
      </c>
      <c r="N1519" s="20">
        <v>9.8212679999999997E-2</v>
      </c>
      <c r="O1519">
        <v>5.7110000000000003</v>
      </c>
      <c r="Q1519" s="19">
        <v>0.3024074074074074</v>
      </c>
      <c r="R1519">
        <v>0.1440611</v>
      </c>
      <c r="S1519" s="87">
        <v>4.9889999999999999</v>
      </c>
      <c r="U1519" s="19">
        <v>0.4679976851851852</v>
      </c>
      <c r="V1519">
        <v>0.17948610000000001</v>
      </c>
      <c r="W1519" s="1" t="s">
        <v>540</v>
      </c>
      <c r="AA1519">
        <v>4</v>
      </c>
      <c r="AB1519" t="s">
        <v>85</v>
      </c>
      <c r="AC1519" t="s">
        <v>1183</v>
      </c>
      <c r="AF1519" t="s">
        <v>134</v>
      </c>
    </row>
    <row r="1520" spans="1:32" x14ac:dyDescent="0.25">
      <c r="A1520">
        <v>5</v>
      </c>
      <c r="B1520" t="s">
        <v>229</v>
      </c>
      <c r="C1520" t="s">
        <v>201</v>
      </c>
      <c r="D1520">
        <v>9.7880000000000003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0.55064814814814811</v>
      </c>
      <c r="N1520">
        <v>0.16146360000000001</v>
      </c>
      <c r="O1520">
        <v>9.6620000000000008</v>
      </c>
      <c r="Q1520" s="19">
        <v>0.3031712962962963</v>
      </c>
      <c r="R1520">
        <v>0.1084759</v>
      </c>
      <c r="S1520" s="87">
        <v>9.5709999999999997</v>
      </c>
      <c r="U1520" s="19">
        <v>0.46895833333333337</v>
      </c>
      <c r="V1520">
        <v>0.1077224</v>
      </c>
      <c r="W1520" s="1" t="s">
        <v>540</v>
      </c>
      <c r="AA1520">
        <v>5</v>
      </c>
      <c r="AB1520" t="s">
        <v>85</v>
      </c>
      <c r="AC1520" t="s">
        <v>1184</v>
      </c>
      <c r="AF1520" t="s">
        <v>250</v>
      </c>
    </row>
    <row r="1521" spans="1:32" x14ac:dyDescent="0.25">
      <c r="A1521">
        <v>6</v>
      </c>
      <c r="B1521" t="s">
        <v>229</v>
      </c>
      <c r="C1521" t="s">
        <v>58</v>
      </c>
      <c r="D1521">
        <v>6.85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0.55156250000000007</v>
      </c>
      <c r="N1521">
        <v>0.12601699999999999</v>
      </c>
      <c r="O1521">
        <v>6.5439999999999996</v>
      </c>
      <c r="Q1521" s="19">
        <v>0.30399305555555556</v>
      </c>
      <c r="R1521" s="20">
        <v>8.7599999999999997E-2</v>
      </c>
      <c r="S1521" s="87">
        <v>6.4960000000000004</v>
      </c>
      <c r="U1521" s="19">
        <v>0.46990740740740744</v>
      </c>
      <c r="V1521">
        <v>0.1003353</v>
      </c>
      <c r="W1521" s="1" t="s">
        <v>540</v>
      </c>
      <c r="AA1521">
        <v>6</v>
      </c>
      <c r="AB1521" t="s">
        <v>85</v>
      </c>
      <c r="AC1521" t="s">
        <v>1185</v>
      </c>
      <c r="AF1521" t="s">
        <v>159</v>
      </c>
    </row>
    <row r="1522" spans="1:32" x14ac:dyDescent="0.25">
      <c r="A1522">
        <v>7</v>
      </c>
      <c r="B1522" t="s">
        <v>229</v>
      </c>
      <c r="C1522" t="s">
        <v>58</v>
      </c>
      <c r="D1522">
        <v>5.7750000000000004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0.55246527777777776</v>
      </c>
      <c r="N1522">
        <v>0.74786710000000001</v>
      </c>
      <c r="O1522">
        <v>5.2729999999999997</v>
      </c>
      <c r="Q1522" s="19">
        <v>0.30487268518518518</v>
      </c>
      <c r="R1522">
        <v>0.58197370000000004</v>
      </c>
      <c r="W1522" s="1" t="s">
        <v>540</v>
      </c>
      <c r="AA1522">
        <v>7</v>
      </c>
      <c r="AB1522" t="s">
        <v>374</v>
      </c>
      <c r="AC1522" t="s">
        <v>1186</v>
      </c>
    </row>
    <row r="1523" spans="1:32" x14ac:dyDescent="0.25">
      <c r="A1523">
        <v>8</v>
      </c>
      <c r="B1523" t="s">
        <v>229</v>
      </c>
      <c r="C1523" t="s">
        <v>201</v>
      </c>
      <c r="D1523">
        <v>3.5619999999999998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0.5534027777777778</v>
      </c>
      <c r="N1523">
        <v>0.41121639999999998</v>
      </c>
      <c r="O1523">
        <v>2.4900000000000002</v>
      </c>
      <c r="Q1523" s="19">
        <v>0.30576388888888889</v>
      </c>
      <c r="R1523" s="20">
        <v>9.4600000000000004E-2</v>
      </c>
      <c r="W1523" s="1" t="s">
        <v>540</v>
      </c>
      <c r="AA1523">
        <v>8</v>
      </c>
      <c r="AB1523" t="s">
        <v>374</v>
      </c>
      <c r="AC1523" t="s">
        <v>1187</v>
      </c>
    </row>
    <row r="1524" spans="1:32" x14ac:dyDescent="0.25">
      <c r="A1524">
        <v>10</v>
      </c>
      <c r="B1524" t="s">
        <v>229</v>
      </c>
      <c r="D1524">
        <v>5.12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0.55564814814814811</v>
      </c>
      <c r="N1524">
        <v>0.16220039999999999</v>
      </c>
      <c r="O1524">
        <v>2.2050000000000001</v>
      </c>
      <c r="Q1524" s="19">
        <v>0.30699074074074073</v>
      </c>
      <c r="R1524" s="20">
        <v>5.5500000000000001E-2</v>
      </c>
      <c r="W1524" s="1" t="s">
        <v>540</v>
      </c>
      <c r="AA1524">
        <v>10</v>
      </c>
      <c r="AB1524" t="s">
        <v>86</v>
      </c>
      <c r="AC1524" t="s">
        <v>1188</v>
      </c>
      <c r="AF1524" t="s">
        <v>428</v>
      </c>
    </row>
    <row r="1525" spans="1:32" x14ac:dyDescent="0.25">
      <c r="A1525">
        <v>11</v>
      </c>
      <c r="B1525" t="s">
        <v>229</v>
      </c>
      <c r="C1525" t="s">
        <v>201</v>
      </c>
      <c r="D1525">
        <v>6.7359999999999998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0.55658564814814815</v>
      </c>
      <c r="N1525">
        <v>0.11998350000000001</v>
      </c>
      <c r="O1525">
        <v>6.4989999999999997</v>
      </c>
      <c r="Q1525" s="19">
        <v>0.30790509259259258</v>
      </c>
      <c r="R1525" s="20">
        <v>9.6100000000000005E-2</v>
      </c>
      <c r="W1525" s="1" t="s">
        <v>540</v>
      </c>
      <c r="AA1525">
        <v>11</v>
      </c>
      <c r="AB1525" t="s">
        <v>374</v>
      </c>
      <c r="AC1525" t="s">
        <v>1189</v>
      </c>
    </row>
    <row r="1526" spans="1:32" x14ac:dyDescent="0.25">
      <c r="A1526">
        <v>12</v>
      </c>
      <c r="B1526" t="s">
        <v>229</v>
      </c>
      <c r="C1526" t="s">
        <v>201</v>
      </c>
      <c r="D1526">
        <v>10.657999999999999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0.55744212962962958</v>
      </c>
      <c r="N1526">
        <v>0.28798309999999999</v>
      </c>
      <c r="O1526">
        <v>10.108000000000001</v>
      </c>
      <c r="Q1526" s="19">
        <v>0.30877314814814816</v>
      </c>
      <c r="R1526">
        <v>0.14885090000000001</v>
      </c>
      <c r="S1526" s="87">
        <v>10.053000000000001</v>
      </c>
      <c r="U1526" s="19">
        <v>0.4707175925925926</v>
      </c>
      <c r="V1526">
        <v>0.1429656</v>
      </c>
      <c r="W1526" s="1" t="s">
        <v>540</v>
      </c>
      <c r="AA1526">
        <v>12</v>
      </c>
      <c r="AB1526" t="s">
        <v>85</v>
      </c>
      <c r="AC1526" t="s">
        <v>1190</v>
      </c>
      <c r="AF1526" t="s">
        <v>395</v>
      </c>
    </row>
    <row r="1527" spans="1:32" x14ac:dyDescent="0.25">
      <c r="A1527">
        <v>13</v>
      </c>
      <c r="B1527" t="s">
        <v>229</v>
      </c>
      <c r="C1527" t="s">
        <v>59</v>
      </c>
      <c r="D1527">
        <v>6.9820000000000002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0.5584837962962963</v>
      </c>
      <c r="N1527">
        <v>0.13428760000000001</v>
      </c>
      <c r="O1527">
        <v>6.9050000000000002</v>
      </c>
      <c r="Q1527" s="19">
        <v>0.30951388888888892</v>
      </c>
      <c r="R1527">
        <v>9.0270900000000001E-2</v>
      </c>
      <c r="S1527" s="87">
        <v>6.8470000000000004</v>
      </c>
      <c r="U1527" s="19">
        <v>0.47146990740740741</v>
      </c>
      <c r="V1527" s="20">
        <v>7.8177720000000006E-2</v>
      </c>
      <c r="W1527" s="1" t="s">
        <v>540</v>
      </c>
      <c r="AA1527">
        <v>13</v>
      </c>
      <c r="AB1527" t="s">
        <v>85</v>
      </c>
      <c r="AC1527" t="s">
        <v>1191</v>
      </c>
      <c r="AF1527" t="s">
        <v>144</v>
      </c>
    </row>
    <row r="1528" spans="1:32" x14ac:dyDescent="0.25">
      <c r="A1528">
        <v>14</v>
      </c>
      <c r="B1528" t="s">
        <v>229</v>
      </c>
      <c r="C1528" t="s">
        <v>58</v>
      </c>
      <c r="D1528">
        <v>7.726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0.55925925925925923</v>
      </c>
      <c r="N1528">
        <v>0.13631480000000001</v>
      </c>
      <c r="O1528">
        <v>7.3949999999999996</v>
      </c>
      <c r="Q1528" s="19">
        <v>0.31040509259259258</v>
      </c>
      <c r="R1528">
        <v>0.14722189999999999</v>
      </c>
      <c r="S1528" s="87">
        <v>7.3780000000000001</v>
      </c>
      <c r="U1528" s="19">
        <v>0.4724652777777778</v>
      </c>
      <c r="V1528">
        <v>0.11968289999999999</v>
      </c>
      <c r="W1528" s="1" t="s">
        <v>540</v>
      </c>
      <c r="AA1528">
        <v>14</v>
      </c>
      <c r="AB1528" t="s">
        <v>85</v>
      </c>
      <c r="AC1528" t="s">
        <v>1192</v>
      </c>
      <c r="AF1528" t="s">
        <v>137</v>
      </c>
    </row>
    <row r="1529" spans="1:32" x14ac:dyDescent="0.25">
      <c r="A1529">
        <v>15</v>
      </c>
      <c r="B1529" t="s">
        <v>229</v>
      </c>
      <c r="C1529" t="s">
        <v>201</v>
      </c>
      <c r="D1529">
        <v>11.287000000000001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0.5600694444444444</v>
      </c>
      <c r="N1529">
        <v>0.19356899999999999</v>
      </c>
      <c r="O1529">
        <v>10.798</v>
      </c>
      <c r="Q1529" s="19">
        <v>0.31119212962962967</v>
      </c>
      <c r="R1529" s="20">
        <v>9.9299999999999999E-2</v>
      </c>
      <c r="S1529" s="87">
        <v>10.760999999999999</v>
      </c>
      <c r="U1529" s="19">
        <v>0.47339120370370374</v>
      </c>
      <c r="V1529">
        <v>0.1625481</v>
      </c>
      <c r="W1529" s="1" t="s">
        <v>540</v>
      </c>
      <c r="AA1529">
        <v>15</v>
      </c>
      <c r="AB1529" t="s">
        <v>85</v>
      </c>
      <c r="AC1529" t="s">
        <v>1193</v>
      </c>
      <c r="AF1529" t="s">
        <v>392</v>
      </c>
    </row>
    <row r="1530" spans="1:32" x14ac:dyDescent="0.25">
      <c r="A1530">
        <v>16</v>
      </c>
      <c r="B1530" t="s">
        <v>229</v>
      </c>
      <c r="C1530" t="s">
        <v>58</v>
      </c>
      <c r="D1530">
        <v>4.548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0.56090277777777775</v>
      </c>
      <c r="N1530">
        <v>0.5350066</v>
      </c>
      <c r="O1530">
        <v>3.5049999999999999</v>
      </c>
      <c r="Q1530" s="19">
        <v>0.31194444444444441</v>
      </c>
      <c r="R1530">
        <v>0.60057459999999996</v>
      </c>
      <c r="W1530" s="1" t="s">
        <v>540</v>
      </c>
      <c r="AA1530">
        <v>16</v>
      </c>
      <c r="AB1530" t="s">
        <v>86</v>
      </c>
      <c r="AC1530" t="s">
        <v>1194</v>
      </c>
      <c r="AF1530" t="s">
        <v>147</v>
      </c>
    </row>
    <row r="1531" spans="1:32" x14ac:dyDescent="0.25">
      <c r="A1531">
        <v>17</v>
      </c>
      <c r="B1531" t="s">
        <v>229</v>
      </c>
      <c r="C1531" t="s">
        <v>201</v>
      </c>
      <c r="D1531">
        <v>6.6189999999999998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0.5617361111111111</v>
      </c>
      <c r="N1531" s="20">
        <v>6.0000520000000002E-2</v>
      </c>
      <c r="O1531">
        <v>6.2960000000000003</v>
      </c>
      <c r="Q1531" s="19">
        <v>0.31285879629629632</v>
      </c>
      <c r="R1531" s="20">
        <v>8.4699999999999998E-2</v>
      </c>
      <c r="S1531" s="87">
        <v>6.2549999999999999</v>
      </c>
      <c r="U1531" s="19">
        <v>0.47421296296296295</v>
      </c>
      <c r="V1531">
        <v>6.6724400000000003E-2</v>
      </c>
      <c r="W1531" s="1" t="s">
        <v>540</v>
      </c>
      <c r="AA1531">
        <v>17</v>
      </c>
      <c r="AB1531" t="s">
        <v>85</v>
      </c>
      <c r="AC1531" t="s">
        <v>1195</v>
      </c>
      <c r="AF1531" t="s">
        <v>146</v>
      </c>
    </row>
    <row r="1532" spans="1:32" x14ac:dyDescent="0.25">
      <c r="A1532">
        <v>18</v>
      </c>
      <c r="B1532" t="s">
        <v>229</v>
      </c>
      <c r="C1532" t="s">
        <v>201</v>
      </c>
      <c r="D1532">
        <v>8.4849999999999994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0.56265046296296295</v>
      </c>
      <c r="N1532">
        <v>0.15038470000000001</v>
      </c>
      <c r="O1532">
        <v>8.2899999999999991</v>
      </c>
      <c r="Q1532" s="19">
        <v>0.31372685185185184</v>
      </c>
      <c r="R1532">
        <v>0.135267</v>
      </c>
      <c r="W1532" s="1" t="s">
        <v>540</v>
      </c>
      <c r="AA1532">
        <v>18</v>
      </c>
      <c r="AB1532" t="s">
        <v>86</v>
      </c>
      <c r="AC1532" t="s">
        <v>1196</v>
      </c>
      <c r="AF1532" t="s">
        <v>131</v>
      </c>
    </row>
    <row r="1533" spans="1:32" x14ac:dyDescent="0.25">
      <c r="A1533">
        <v>19</v>
      </c>
      <c r="B1533" t="s">
        <v>229</v>
      </c>
      <c r="C1533" t="s">
        <v>58</v>
      </c>
      <c r="D1533">
        <v>6.774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0.56343750000000004</v>
      </c>
      <c r="N1533">
        <v>0.97502679999999997</v>
      </c>
      <c r="O1533">
        <v>6.5529999999999999</v>
      </c>
      <c r="Q1533" s="19">
        <v>0.31449074074074074</v>
      </c>
      <c r="R1533">
        <v>0.78288150000000001</v>
      </c>
      <c r="S1533" s="87">
        <v>6.4009999999999998</v>
      </c>
      <c r="U1533" s="19">
        <v>0.47553240740740743</v>
      </c>
      <c r="V1533">
        <v>0.87744120000000003</v>
      </c>
      <c r="W1533" s="1" t="s">
        <v>540</v>
      </c>
      <c r="AA1533">
        <v>19</v>
      </c>
      <c r="AB1533" t="s">
        <v>85</v>
      </c>
      <c r="AC1533" t="s">
        <v>1197</v>
      </c>
      <c r="AF1533" t="s">
        <v>252</v>
      </c>
    </row>
    <row r="1534" spans="1:32" x14ac:dyDescent="0.25">
      <c r="A1534">
        <v>20</v>
      </c>
      <c r="B1534" t="s">
        <v>229</v>
      </c>
      <c r="C1534" t="s">
        <v>58</v>
      </c>
      <c r="D1534">
        <v>3.5569999999999999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0.56428240740740743</v>
      </c>
      <c r="N1534">
        <v>0.66546090000000002</v>
      </c>
      <c r="O1534">
        <v>3.431</v>
      </c>
      <c r="Q1534" s="19">
        <v>0.315462962962963</v>
      </c>
      <c r="R1534">
        <v>0.5414175</v>
      </c>
      <c r="W1534" s="1" t="s">
        <v>540</v>
      </c>
      <c r="AA1534">
        <v>20</v>
      </c>
      <c r="AB1534" t="s">
        <v>86</v>
      </c>
      <c r="AC1534" t="s">
        <v>1198</v>
      </c>
      <c r="AF1534" t="s">
        <v>144</v>
      </c>
    </row>
    <row r="1535" spans="1:32" x14ac:dyDescent="0.25">
      <c r="A1535">
        <v>21</v>
      </c>
      <c r="B1535" t="s">
        <v>229</v>
      </c>
      <c r="C1535" t="s">
        <v>58</v>
      </c>
      <c r="D1535">
        <v>9.3320000000000007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0.56505787037037036</v>
      </c>
      <c r="N1535" s="20">
        <v>9.3566789999999997E-2</v>
      </c>
      <c r="O1535">
        <v>8.6739999999999995</v>
      </c>
      <c r="Q1535" s="19">
        <v>0.32974537037037038</v>
      </c>
      <c r="R1535">
        <v>0.13909299999999999</v>
      </c>
      <c r="S1535" s="87">
        <v>8.6319999999999997</v>
      </c>
      <c r="U1535" s="19">
        <v>0.47646990740740741</v>
      </c>
      <c r="V1535">
        <v>7.5418399999999997E-2</v>
      </c>
      <c r="W1535" s="1" t="s">
        <v>540</v>
      </c>
      <c r="AA1535">
        <v>21</v>
      </c>
      <c r="AB1535" t="s">
        <v>85</v>
      </c>
      <c r="AC1535" t="s">
        <v>1199</v>
      </c>
      <c r="AF1535" t="s">
        <v>147</v>
      </c>
    </row>
    <row r="1536" spans="1:32" x14ac:dyDescent="0.25">
      <c r="A1536">
        <v>22</v>
      </c>
      <c r="B1536" t="s">
        <v>229</v>
      </c>
      <c r="C1536" t="s">
        <v>59</v>
      </c>
      <c r="D1536">
        <v>5.109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0.56575231481481481</v>
      </c>
      <c r="N1536">
        <v>0.65741590000000005</v>
      </c>
      <c r="O1536">
        <v>2.2269999999999999</v>
      </c>
      <c r="Q1536" s="19">
        <v>0.33052083333333332</v>
      </c>
      <c r="R1536" s="20">
        <v>1.8573840000000001E-2</v>
      </c>
      <c r="W1536" s="1" t="s">
        <v>540</v>
      </c>
      <c r="AA1536">
        <v>22</v>
      </c>
      <c r="AB1536" t="s">
        <v>374</v>
      </c>
      <c r="AC1536" t="s">
        <v>1200</v>
      </c>
    </row>
    <row r="1537" spans="1:32" x14ac:dyDescent="0.25">
      <c r="A1537">
        <v>23</v>
      </c>
      <c r="B1537" t="s">
        <v>229</v>
      </c>
      <c r="C1537" t="s">
        <v>201</v>
      </c>
      <c r="D1537">
        <v>9.2089999999999996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0.56653935185185189</v>
      </c>
      <c r="N1537">
        <v>0.30046250000000002</v>
      </c>
      <c r="O1537">
        <v>9.093</v>
      </c>
      <c r="Q1537" s="19">
        <v>0.33126157407407408</v>
      </c>
      <c r="R1537">
        <v>0.19983429999999999</v>
      </c>
      <c r="W1537" s="1" t="s">
        <v>540</v>
      </c>
      <c r="AA1537">
        <v>23</v>
      </c>
      <c r="AB1537" t="s">
        <v>86</v>
      </c>
      <c r="AC1537" t="s">
        <v>1201</v>
      </c>
      <c r="AF1537" t="s">
        <v>382</v>
      </c>
    </row>
    <row r="1538" spans="1:32" x14ac:dyDescent="0.25">
      <c r="A1538">
        <v>24</v>
      </c>
      <c r="B1538" t="s">
        <v>229</v>
      </c>
      <c r="C1538" t="s">
        <v>201</v>
      </c>
      <c r="D1538">
        <v>6.59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0.56738425925925928</v>
      </c>
      <c r="N1538">
        <v>1.2963439999999999</v>
      </c>
      <c r="O1538">
        <v>6.43</v>
      </c>
      <c r="Q1538" s="19">
        <v>0.33212962962962961</v>
      </c>
      <c r="R1538">
        <v>0.91338779999999997</v>
      </c>
      <c r="S1538" s="87">
        <v>6.2880000000000003</v>
      </c>
      <c r="U1538" s="19">
        <v>0.47746527777777775</v>
      </c>
      <c r="V1538">
        <v>0.94375160000000002</v>
      </c>
      <c r="W1538" s="1" t="s">
        <v>540</v>
      </c>
      <c r="AA1538">
        <v>24</v>
      </c>
      <c r="AB1538" t="s">
        <v>85</v>
      </c>
      <c r="AC1538" t="s">
        <v>1202</v>
      </c>
      <c r="AF1538" t="s">
        <v>150</v>
      </c>
    </row>
    <row r="1539" spans="1:32" x14ac:dyDescent="0.25">
      <c r="A1539">
        <v>25</v>
      </c>
      <c r="B1539" t="s">
        <v>229</v>
      </c>
      <c r="C1539" t="s">
        <v>201</v>
      </c>
      <c r="D1539">
        <v>9.2070000000000007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0.5682638888888889</v>
      </c>
      <c r="N1539">
        <v>0.13023950000000001</v>
      </c>
      <c r="O1539">
        <v>9.0180000000000007</v>
      </c>
      <c r="Q1539" s="19">
        <v>0.33306712962962964</v>
      </c>
      <c r="R1539" s="20">
        <v>8.6161219999999997E-2</v>
      </c>
      <c r="W1539" s="1" t="s">
        <v>540</v>
      </c>
      <c r="AA1539">
        <v>25</v>
      </c>
      <c r="AB1539" t="s">
        <v>86</v>
      </c>
      <c r="AC1539" t="s">
        <v>1203</v>
      </c>
      <c r="AF1539" t="s">
        <v>151</v>
      </c>
    </row>
    <row r="1540" spans="1:32" x14ac:dyDescent="0.25">
      <c r="A1540">
        <v>26</v>
      </c>
      <c r="B1540" t="s">
        <v>229</v>
      </c>
      <c r="C1540" t="s">
        <v>201</v>
      </c>
      <c r="D1540">
        <v>9.74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0.56909722222222225</v>
      </c>
      <c r="N1540">
        <v>1.447495</v>
      </c>
      <c r="O1540">
        <v>9.0980000000000008</v>
      </c>
      <c r="Q1540" s="19">
        <v>0.33380787037037035</v>
      </c>
      <c r="R1540">
        <v>1.270197</v>
      </c>
      <c r="W1540" s="1" t="s">
        <v>540</v>
      </c>
      <c r="AA1540">
        <v>26</v>
      </c>
      <c r="AB1540" t="s">
        <v>374</v>
      </c>
      <c r="AC1540" t="s">
        <v>1204</v>
      </c>
    </row>
    <row r="1541" spans="1:32" x14ac:dyDescent="0.25">
      <c r="A1541">
        <v>27</v>
      </c>
      <c r="B1541" t="s">
        <v>229</v>
      </c>
      <c r="C1541" t="s">
        <v>58</v>
      </c>
      <c r="D1541">
        <v>7.04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0.56997685185185187</v>
      </c>
      <c r="N1541" s="20">
        <v>9.7641610000000004E-2</v>
      </c>
      <c r="O1541">
        <v>6.8140000000000001</v>
      </c>
      <c r="Q1541" s="19">
        <v>0.33481481481481484</v>
      </c>
      <c r="R1541">
        <v>0.1088494</v>
      </c>
      <c r="S1541" s="87">
        <v>6.7560000000000002</v>
      </c>
      <c r="U1541" s="19">
        <v>0.47858796296296297</v>
      </c>
      <c r="V1541" s="20">
        <v>9.0430220000000006E-2</v>
      </c>
      <c r="W1541" s="1" t="s">
        <v>540</v>
      </c>
      <c r="AA1541">
        <v>27</v>
      </c>
      <c r="AB1541" t="s">
        <v>85</v>
      </c>
      <c r="AC1541" t="s">
        <v>1205</v>
      </c>
      <c r="AF1541" t="s">
        <v>170</v>
      </c>
    </row>
    <row r="1542" spans="1:32" x14ac:dyDescent="0.25">
      <c r="A1542">
        <v>28</v>
      </c>
      <c r="B1542" t="s">
        <v>229</v>
      </c>
      <c r="C1542" t="s">
        <v>201</v>
      </c>
      <c r="D1542">
        <v>5.22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0.57071759259259258</v>
      </c>
      <c r="N1542">
        <v>0.1410206</v>
      </c>
      <c r="O1542">
        <v>5.1550000000000002</v>
      </c>
      <c r="Q1542" s="19">
        <v>0.33555555555555555</v>
      </c>
      <c r="R1542" s="20">
        <v>8.9896719999999999E-2</v>
      </c>
      <c r="W1542" s="1" t="s">
        <v>540</v>
      </c>
      <c r="AA1542">
        <v>28</v>
      </c>
      <c r="AB1542" t="s">
        <v>86</v>
      </c>
      <c r="AC1542" t="s">
        <v>1206</v>
      </c>
      <c r="AF1542" t="s">
        <v>240</v>
      </c>
    </row>
    <row r="1543" spans="1:32" x14ac:dyDescent="0.25">
      <c r="A1543">
        <v>29</v>
      </c>
      <c r="B1543" t="s">
        <v>229</v>
      </c>
      <c r="C1543" t="s">
        <v>58</v>
      </c>
      <c r="D1543">
        <v>4.6470000000000002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0.57168981481481485</v>
      </c>
      <c r="N1543">
        <v>0.1130158</v>
      </c>
      <c r="O1543">
        <v>4.4089999999999998</v>
      </c>
      <c r="Q1543" s="19">
        <v>0.33640046296296294</v>
      </c>
      <c r="R1543">
        <v>5.5673300000000002E-2</v>
      </c>
      <c r="W1543" s="1" t="s">
        <v>540</v>
      </c>
      <c r="AA1543">
        <v>29</v>
      </c>
      <c r="AB1543" t="s">
        <v>374</v>
      </c>
      <c r="AC1543" t="s">
        <v>1207</v>
      </c>
    </row>
    <row r="1544" spans="1:32" x14ac:dyDescent="0.25">
      <c r="A1544">
        <v>30</v>
      </c>
      <c r="B1544" t="s">
        <v>229</v>
      </c>
      <c r="C1544" t="s">
        <v>58</v>
      </c>
      <c r="D1544">
        <v>8.48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0.58685185185185185</v>
      </c>
      <c r="N1544">
        <v>1.349885</v>
      </c>
      <c r="O1544">
        <v>8.0879999999999992</v>
      </c>
      <c r="Q1544" s="19">
        <v>0.33714120370370365</v>
      </c>
      <c r="R1544">
        <v>0.98620280000000005</v>
      </c>
      <c r="W1544" s="1" t="s">
        <v>540</v>
      </c>
      <c r="AA1544">
        <v>30</v>
      </c>
      <c r="AB1544" t="s">
        <v>86</v>
      </c>
      <c r="AC1544" t="s">
        <v>1208</v>
      </c>
      <c r="AF1544" t="s">
        <v>146</v>
      </c>
    </row>
    <row r="1545" spans="1:32" x14ac:dyDescent="0.25">
      <c r="A1545">
        <v>31</v>
      </c>
      <c r="B1545" t="s">
        <v>229</v>
      </c>
      <c r="C1545" t="s">
        <v>58</v>
      </c>
      <c r="D1545">
        <v>6.6769999999999996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0.58784722222222219</v>
      </c>
      <c r="N1545">
        <v>0.13410610000000001</v>
      </c>
      <c r="O1545">
        <v>6.0369999999999999</v>
      </c>
      <c r="Q1545" s="19">
        <v>0.33804398148148151</v>
      </c>
      <c r="R1545">
        <v>0.1234985</v>
      </c>
      <c r="W1545" s="1" t="s">
        <v>540</v>
      </c>
      <c r="AA1545">
        <v>31</v>
      </c>
      <c r="AB1545" t="s">
        <v>374</v>
      </c>
      <c r="AC1545" t="s">
        <v>1209</v>
      </c>
    </row>
    <row r="1546" spans="1:32" x14ac:dyDescent="0.25">
      <c r="A1546">
        <v>32</v>
      </c>
      <c r="B1546" t="s">
        <v>229</v>
      </c>
      <c r="C1546" t="s">
        <v>201</v>
      </c>
      <c r="D1546">
        <v>6.6959999999999997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0.58877314814814818</v>
      </c>
      <c r="N1546">
        <v>0.141983</v>
      </c>
      <c r="O1546">
        <v>6.5439999999999996</v>
      </c>
      <c r="Q1546" s="19">
        <v>0.33888888888888885</v>
      </c>
      <c r="R1546">
        <v>0.1231684</v>
      </c>
      <c r="W1546" s="1" t="s">
        <v>540</v>
      </c>
      <c r="AA1546">
        <v>32</v>
      </c>
      <c r="AB1546" t="s">
        <v>374</v>
      </c>
      <c r="AC1546" t="s">
        <v>1210</v>
      </c>
    </row>
    <row r="1547" spans="1:32" x14ac:dyDescent="0.25">
      <c r="A1547">
        <v>33</v>
      </c>
      <c r="B1547" t="s">
        <v>229</v>
      </c>
      <c r="C1547" t="s">
        <v>58</v>
      </c>
      <c r="D1547">
        <v>9.2850000000000001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0.5895717592592592</v>
      </c>
      <c r="N1547">
        <v>1.445303</v>
      </c>
      <c r="O1547">
        <v>8.3879999999999999</v>
      </c>
      <c r="Q1547" s="19">
        <v>0.33976851851851847</v>
      </c>
      <c r="R1547">
        <v>1.033196</v>
      </c>
      <c r="W1547" s="1" t="s">
        <v>540</v>
      </c>
      <c r="AA1547">
        <v>33</v>
      </c>
      <c r="AB1547" t="s">
        <v>374</v>
      </c>
      <c r="AC1547" t="s">
        <v>1211</v>
      </c>
    </row>
    <row r="1548" spans="1:32" x14ac:dyDescent="0.25">
      <c r="A1548">
        <v>34</v>
      </c>
      <c r="B1548" t="s">
        <v>229</v>
      </c>
      <c r="C1548" t="s">
        <v>58</v>
      </c>
      <c r="D1548">
        <v>6.6029999999999998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0.59054398148148146</v>
      </c>
      <c r="N1548">
        <v>0.24498300000000001</v>
      </c>
      <c r="O1548">
        <v>6.25</v>
      </c>
      <c r="Q1548" s="19">
        <v>0.34082175925925928</v>
      </c>
      <c r="R1548">
        <v>0.1682043</v>
      </c>
      <c r="W1548" s="1" t="s">
        <v>540</v>
      </c>
      <c r="AA1548">
        <v>34</v>
      </c>
      <c r="AB1548" t="s">
        <v>86</v>
      </c>
      <c r="AC1548" t="s">
        <v>1212</v>
      </c>
      <c r="AF1548" t="s">
        <v>250</v>
      </c>
    </row>
    <row r="1549" spans="1:32" x14ac:dyDescent="0.25">
      <c r="A1549">
        <v>35</v>
      </c>
      <c r="B1549" t="s">
        <v>229</v>
      </c>
      <c r="C1549" t="s">
        <v>58</v>
      </c>
      <c r="D1549">
        <v>4.7850000000000001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0.59138888888888885</v>
      </c>
      <c r="N1549">
        <v>0.1769606</v>
      </c>
      <c r="O1549">
        <v>4.3490000000000002</v>
      </c>
      <c r="Q1549" s="19">
        <v>0.34182870370370372</v>
      </c>
      <c r="R1549">
        <v>0.1186473</v>
      </c>
      <c r="S1549" s="87">
        <v>4.2969999999999997</v>
      </c>
      <c r="U1549" s="19">
        <v>0.47931712962962963</v>
      </c>
      <c r="V1549" s="20">
        <v>9.5611940000000006E-2</v>
      </c>
      <c r="W1549" s="1" t="s">
        <v>540</v>
      </c>
      <c r="AA1549">
        <v>35</v>
      </c>
      <c r="AB1549" t="s">
        <v>85</v>
      </c>
      <c r="AC1549" t="s">
        <v>1213</v>
      </c>
      <c r="AF1549" t="s">
        <v>243</v>
      </c>
    </row>
    <row r="1550" spans="1:32" x14ac:dyDescent="0.25">
      <c r="A1550">
        <v>36</v>
      </c>
      <c r="B1550" t="s">
        <v>229</v>
      </c>
      <c r="C1550" t="s">
        <v>201</v>
      </c>
      <c r="D1550">
        <v>7.3460000000000001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0.59234953703703697</v>
      </c>
      <c r="N1550">
        <v>0.18763569999999999</v>
      </c>
      <c r="O1550">
        <v>7.2880000000000003</v>
      </c>
      <c r="Q1550" s="19">
        <v>0.34280092592592593</v>
      </c>
      <c r="R1550" s="20">
        <v>6.7630979999999993E-2</v>
      </c>
      <c r="S1550" s="87">
        <v>7.2190000000000003</v>
      </c>
      <c r="U1550" s="19">
        <v>0.48001157407407408</v>
      </c>
      <c r="V1550">
        <v>0.1207859</v>
      </c>
      <c r="W1550" s="1" t="s">
        <v>540</v>
      </c>
      <c r="AA1550">
        <v>36</v>
      </c>
      <c r="AB1550" t="s">
        <v>85</v>
      </c>
      <c r="AC1550" t="s">
        <v>1214</v>
      </c>
      <c r="AF1550" t="s">
        <v>247</v>
      </c>
    </row>
    <row r="1551" spans="1:32" x14ac:dyDescent="0.25">
      <c r="A1551">
        <v>37</v>
      </c>
      <c r="B1551" t="s">
        <v>229</v>
      </c>
      <c r="C1551" t="s">
        <v>201</v>
      </c>
      <c r="D1551">
        <v>9.234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0.59315972222222224</v>
      </c>
      <c r="N1551">
        <v>0.2054723</v>
      </c>
      <c r="O1551">
        <v>8.9179999999999993</v>
      </c>
      <c r="Q1551" s="19">
        <v>0.34354166666666663</v>
      </c>
      <c r="R1551">
        <v>0.11115650000000001</v>
      </c>
      <c r="W1551" s="1" t="s">
        <v>540</v>
      </c>
      <c r="AA1551">
        <v>37</v>
      </c>
      <c r="AB1551" t="s">
        <v>86</v>
      </c>
      <c r="AC1551" t="s">
        <v>1215</v>
      </c>
      <c r="AF1551" t="s">
        <v>139</v>
      </c>
    </row>
    <row r="1552" spans="1:32" x14ac:dyDescent="0.25">
      <c r="A1552">
        <v>38</v>
      </c>
      <c r="B1552" t="s">
        <v>229</v>
      </c>
      <c r="C1552" t="s">
        <v>58</v>
      </c>
      <c r="D1552">
        <v>7.44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0.59400462962962963</v>
      </c>
      <c r="N1552">
        <v>0.1292025</v>
      </c>
      <c r="O1552">
        <v>6.9939999999999998</v>
      </c>
      <c r="Q1552" s="19">
        <v>0.34443287037037035</v>
      </c>
      <c r="R1552" s="20">
        <v>7.5178019999999998E-2</v>
      </c>
      <c r="W1552" s="1" t="s">
        <v>540</v>
      </c>
      <c r="AA1552">
        <v>38</v>
      </c>
      <c r="AB1552" t="s">
        <v>86</v>
      </c>
      <c r="AC1552" t="s">
        <v>1216</v>
      </c>
      <c r="AF1552" t="s">
        <v>174</v>
      </c>
    </row>
    <row r="1553" spans="1:32" x14ac:dyDescent="0.25">
      <c r="A1553">
        <v>39</v>
      </c>
      <c r="B1553" t="s">
        <v>229</v>
      </c>
      <c r="C1553" t="s">
        <v>58</v>
      </c>
      <c r="D1553">
        <v>4.7549999999999999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0.59483796296296299</v>
      </c>
      <c r="N1553">
        <v>6.6984799999999997E-2</v>
      </c>
      <c r="O1553">
        <v>4.6470000000000002</v>
      </c>
      <c r="Q1553" s="19">
        <v>0.34519675925925924</v>
      </c>
      <c r="R1553" s="20">
        <v>9.4331230000000002E-2</v>
      </c>
      <c r="S1553" s="87">
        <v>4.6059999999999999</v>
      </c>
      <c r="U1553" s="19">
        <v>0.48076388888888894</v>
      </c>
      <c r="V1553" s="20">
        <v>6.783757E-2</v>
      </c>
      <c r="W1553" s="1" t="s">
        <v>540</v>
      </c>
      <c r="AA1553">
        <v>39</v>
      </c>
      <c r="AB1553" t="s">
        <v>85</v>
      </c>
      <c r="AC1553" t="s">
        <v>1217</v>
      </c>
      <c r="AF1553" t="s">
        <v>176</v>
      </c>
    </row>
    <row r="1554" spans="1:32" x14ac:dyDescent="0.25">
      <c r="A1554">
        <v>40</v>
      </c>
      <c r="B1554" t="s">
        <v>229</v>
      </c>
      <c r="C1554" t="s">
        <v>201</v>
      </c>
      <c r="D1554">
        <v>3.3210000000000002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0.59561342592592592</v>
      </c>
      <c r="N1554" s="20">
        <v>9.1267319999999999E-2</v>
      </c>
      <c r="O1554">
        <v>3.242</v>
      </c>
      <c r="Q1554" s="19">
        <v>0.34600694444444446</v>
      </c>
      <c r="R1554" s="20">
        <v>5.2475010000000002E-2</v>
      </c>
      <c r="W1554" s="1" t="s">
        <v>540</v>
      </c>
      <c r="AA1554">
        <v>40</v>
      </c>
      <c r="AB1554" t="s">
        <v>374</v>
      </c>
      <c r="AC1554" t="s">
        <v>1218</v>
      </c>
    </row>
    <row r="1555" spans="1:32" x14ac:dyDescent="0.25">
      <c r="A1555">
        <v>41</v>
      </c>
      <c r="B1555" t="s">
        <v>229</v>
      </c>
      <c r="C1555" t="s">
        <v>58</v>
      </c>
      <c r="D1555">
        <v>10.071999999999999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0.59636574074074067</v>
      </c>
      <c r="N1555">
        <v>0.30558649999999998</v>
      </c>
      <c r="O1555">
        <v>9.4789999999999992</v>
      </c>
      <c r="Q1555" s="19">
        <v>0.34668981481481481</v>
      </c>
      <c r="R1555">
        <v>0.12637229999999999</v>
      </c>
      <c r="W1555" s="1" t="s">
        <v>540</v>
      </c>
      <c r="AA1555">
        <v>41</v>
      </c>
      <c r="AB1555" t="s">
        <v>374</v>
      </c>
      <c r="AC1555" t="s">
        <v>1219</v>
      </c>
    </row>
    <row r="1556" spans="1:32" x14ac:dyDescent="0.25">
      <c r="A1556">
        <v>42</v>
      </c>
      <c r="B1556" t="s">
        <v>229</v>
      </c>
      <c r="C1556" t="s">
        <v>58</v>
      </c>
      <c r="D1556">
        <v>7.7770000000000001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0.59717592592592594</v>
      </c>
      <c r="N1556">
        <v>0.1735042</v>
      </c>
      <c r="O1556">
        <v>7.5170000000000003</v>
      </c>
      <c r="Q1556" s="19">
        <v>0.34747685185185184</v>
      </c>
      <c r="R1556">
        <v>0.1319911</v>
      </c>
      <c r="W1556" s="1" t="s">
        <v>540</v>
      </c>
      <c r="AA1556">
        <v>42</v>
      </c>
      <c r="AB1556" t="s">
        <v>86</v>
      </c>
      <c r="AC1556" t="s">
        <v>1220</v>
      </c>
      <c r="AF1556" t="s">
        <v>179</v>
      </c>
    </row>
    <row r="1557" spans="1:32" x14ac:dyDescent="0.25">
      <c r="A1557">
        <v>43</v>
      </c>
      <c r="B1557" t="s">
        <v>229</v>
      </c>
      <c r="C1557" t="s">
        <v>201</v>
      </c>
      <c r="D1557">
        <v>6.66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0.59809027777777779</v>
      </c>
      <c r="N1557">
        <v>0.1981745</v>
      </c>
      <c r="O1557">
        <v>6.5960000000000001</v>
      </c>
      <c r="Q1557" s="19">
        <v>0.34831018518518514</v>
      </c>
      <c r="R1557">
        <v>0.15846460000000001</v>
      </c>
      <c r="W1557" s="1" t="s">
        <v>540</v>
      </c>
      <c r="AA1557">
        <v>43</v>
      </c>
      <c r="AB1557" t="s">
        <v>86</v>
      </c>
      <c r="AC1557" t="s">
        <v>1221</v>
      </c>
      <c r="AF1557" t="s">
        <v>244</v>
      </c>
    </row>
    <row r="1558" spans="1:32" x14ac:dyDescent="0.25">
      <c r="A1558">
        <v>44</v>
      </c>
      <c r="B1558" t="s">
        <v>229</v>
      </c>
      <c r="C1558" t="s">
        <v>58</v>
      </c>
      <c r="D1558">
        <v>7.2690000000000001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0.59894675925925933</v>
      </c>
      <c r="N1558">
        <v>0.82277009999999995</v>
      </c>
      <c r="O1558">
        <v>6.9480000000000004</v>
      </c>
      <c r="Q1558" s="19">
        <v>0.34913194444444445</v>
      </c>
      <c r="R1558">
        <v>0.65540359999999998</v>
      </c>
      <c r="S1558" s="87">
        <v>6.79</v>
      </c>
      <c r="U1558" s="19">
        <v>0.48159722222222223</v>
      </c>
      <c r="V1558">
        <v>0.80198959999999997</v>
      </c>
      <c r="W1558" s="1" t="s">
        <v>540</v>
      </c>
      <c r="AA1558">
        <v>44</v>
      </c>
      <c r="AB1558" t="s">
        <v>85</v>
      </c>
      <c r="AC1558" t="s">
        <v>1222</v>
      </c>
      <c r="AF1558" t="s">
        <v>396</v>
      </c>
    </row>
    <row r="1559" spans="1:32" x14ac:dyDescent="0.25">
      <c r="A1559">
        <v>45</v>
      </c>
      <c r="B1559" t="s">
        <v>229</v>
      </c>
      <c r="C1559" t="s">
        <v>58</v>
      </c>
      <c r="D1559">
        <v>10.558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0.59978009259259257</v>
      </c>
      <c r="N1559">
        <v>0.1188077</v>
      </c>
      <c r="O1559">
        <v>9.9529999999999994</v>
      </c>
      <c r="Q1559" s="19">
        <v>0.35006944444444449</v>
      </c>
      <c r="R1559" s="20">
        <v>7.2596049999999995E-2</v>
      </c>
      <c r="W1559" s="1" t="s">
        <v>540</v>
      </c>
      <c r="AA1559">
        <v>45</v>
      </c>
      <c r="AB1559" t="s">
        <v>86</v>
      </c>
      <c r="AC1559" t="s">
        <v>1223</v>
      </c>
      <c r="AF1559" t="s">
        <v>148</v>
      </c>
    </row>
    <row r="1560" spans="1:32" x14ac:dyDescent="0.25">
      <c r="A1560">
        <v>46</v>
      </c>
      <c r="B1560" t="s">
        <v>229</v>
      </c>
      <c r="C1560" t="s">
        <v>699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0.60063657407407411</v>
      </c>
      <c r="N1560" s="20">
        <v>1.6983680000000001E-2</v>
      </c>
      <c r="Q1560" s="19">
        <v>0.35083333333333333</v>
      </c>
      <c r="R1560" s="20">
        <v>1.5677179999999999E-2</v>
      </c>
      <c r="U1560" s="19">
        <v>0.48254629629629631</v>
      </c>
      <c r="V1560">
        <v>1.65749E-2</v>
      </c>
      <c r="W1560" s="1" t="s">
        <v>540</v>
      </c>
      <c r="AA1560">
        <v>46</v>
      </c>
    </row>
    <row r="1561" spans="1:32" x14ac:dyDescent="0.25">
      <c r="A1561">
        <v>47</v>
      </c>
      <c r="B1561" t="s">
        <v>229</v>
      </c>
      <c r="C1561" t="s">
        <v>699</v>
      </c>
      <c r="E1561" s="1" t="s">
        <v>1027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P1561" s="63">
        <v>0.61597222222222225</v>
      </c>
      <c r="Q1561" s="19">
        <v>0.3515625</v>
      </c>
      <c r="R1561" s="20">
        <v>1.504494E-2</v>
      </c>
      <c r="T1561" s="63">
        <v>0.66180555555555554</v>
      </c>
      <c r="U1561" s="19">
        <v>0.48347222222222225</v>
      </c>
      <c r="V1561" s="20">
        <v>1.3781659999999999E-2</v>
      </c>
      <c r="W1561" s="1" t="s">
        <v>540</v>
      </c>
      <c r="AA1561">
        <v>47</v>
      </c>
      <c r="AD1561"/>
    </row>
    <row r="1562" spans="1:32" x14ac:dyDescent="0.25">
      <c r="A1562">
        <v>1</v>
      </c>
      <c r="C1562" t="s">
        <v>59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85</v>
      </c>
      <c r="AC1562" t="str">
        <f>"A2-8"&amp;AB1562&amp;"-"&amp;AF1562</f>
        <v>A2-8RT-</v>
      </c>
      <c r="AD1562"/>
    </row>
    <row r="1563" spans="1:32" x14ac:dyDescent="0.25">
      <c r="A1563">
        <v>1</v>
      </c>
      <c r="C1563" t="s">
        <v>59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86</v>
      </c>
      <c r="AC1563" t="str">
        <f>"A2-8"&amp;AB1563&amp;"-"&amp;AF1563</f>
        <v>A2-8SO-A1</v>
      </c>
      <c r="AF1563" t="s">
        <v>247</v>
      </c>
    </row>
    <row r="1564" spans="1:32" x14ac:dyDescent="0.25">
      <c r="A1564">
        <v>1</v>
      </c>
      <c r="C1564" t="s">
        <v>59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1028</v>
      </c>
    </row>
    <row r="1565" spans="1:32" x14ac:dyDescent="0.25">
      <c r="A1565">
        <v>2</v>
      </c>
      <c r="C1565" t="s">
        <v>59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85</v>
      </c>
      <c r="AC1565" t="str">
        <f t="shared" ref="AC1565:AC1567" si="22">"A2-8"&amp;AB1565&amp;"-"&amp;AF1565</f>
        <v>A2-8RT-A2</v>
      </c>
      <c r="AF1565" t="s">
        <v>120</v>
      </c>
    </row>
    <row r="1566" spans="1:32" x14ac:dyDescent="0.25">
      <c r="A1566">
        <v>2</v>
      </c>
      <c r="C1566" t="s">
        <v>59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86</v>
      </c>
      <c r="AC1566" t="str">
        <f t="shared" si="22"/>
        <v>A2-8SO-A2</v>
      </c>
      <c r="AF1566" t="s">
        <v>120</v>
      </c>
    </row>
    <row r="1567" spans="1:32" x14ac:dyDescent="0.25">
      <c r="A1567">
        <v>3</v>
      </c>
      <c r="C1567" t="s">
        <v>59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86</v>
      </c>
      <c r="AC1567" t="str">
        <f t="shared" si="22"/>
        <v>A2-8SO-H1</v>
      </c>
      <c r="AF1567" t="s">
        <v>239</v>
      </c>
    </row>
    <row r="1568" spans="1:32" x14ac:dyDescent="0.25">
      <c r="A1568">
        <v>2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84</v>
      </c>
      <c r="AC1568" t="s">
        <v>1029</v>
      </c>
    </row>
    <row r="1569" spans="1:32" x14ac:dyDescent="0.25">
      <c r="A1569">
        <v>3</v>
      </c>
      <c r="C1569" t="s">
        <v>58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84</v>
      </c>
      <c r="AC1569" t="s">
        <v>1030</v>
      </c>
    </row>
    <row r="1570" spans="1:32" x14ac:dyDescent="0.25">
      <c r="A1570">
        <v>4</v>
      </c>
      <c r="C1570" t="s">
        <v>58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84</v>
      </c>
      <c r="AC1570" t="s">
        <v>1031</v>
      </c>
    </row>
    <row r="1571" spans="1:32" x14ac:dyDescent="0.25">
      <c r="A1571">
        <v>3</v>
      </c>
      <c r="C1571" t="s">
        <v>58</v>
      </c>
      <c r="G1571" s="1" t="s">
        <v>87</v>
      </c>
      <c r="I1571" s="1" t="s">
        <v>69</v>
      </c>
      <c r="J1571">
        <v>23</v>
      </c>
      <c r="K1571" t="s">
        <v>60</v>
      </c>
      <c r="W1571" s="1" t="s">
        <v>193</v>
      </c>
      <c r="AB1571" t="s">
        <v>85</v>
      </c>
      <c r="AC1571" t="str">
        <f t="shared" ref="AC1571:AC1576" si="23">"A2-8"&amp;AB1571&amp;"-"&amp;AF1571</f>
        <v>A2-8RT-A3</v>
      </c>
      <c r="AF1571" t="s">
        <v>245</v>
      </c>
    </row>
    <row r="1572" spans="1:32" x14ac:dyDescent="0.25">
      <c r="A1572">
        <v>4</v>
      </c>
      <c r="C1572" t="s">
        <v>58</v>
      </c>
      <c r="G1572" s="1" t="s">
        <v>87</v>
      </c>
      <c r="I1572" s="1" t="s">
        <v>69</v>
      </c>
      <c r="J1572">
        <v>23</v>
      </c>
      <c r="K1572" t="s">
        <v>60</v>
      </c>
      <c r="W1572" s="1" t="s">
        <v>193</v>
      </c>
      <c r="AB1572" t="s">
        <v>85</v>
      </c>
      <c r="AC1572" t="str">
        <f t="shared" si="23"/>
        <v>A2-8RT-A4</v>
      </c>
      <c r="AF1572" t="s">
        <v>252</v>
      </c>
    </row>
    <row r="1573" spans="1:32" x14ac:dyDescent="0.25">
      <c r="A1573">
        <v>5</v>
      </c>
      <c r="C1573" t="s">
        <v>58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 t="shared" si="23"/>
        <v>A2-8RT-A5</v>
      </c>
      <c r="AF1573" t="s">
        <v>246</v>
      </c>
    </row>
    <row r="1574" spans="1:32" x14ac:dyDescent="0.25">
      <c r="A1574">
        <v>4</v>
      </c>
      <c r="C1574" t="s">
        <v>58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 t="shared" si="23"/>
        <v>A2-8SO-A3</v>
      </c>
      <c r="AF1574" t="s">
        <v>245</v>
      </c>
    </row>
    <row r="1575" spans="1:32" x14ac:dyDescent="0.25">
      <c r="A1575">
        <v>5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 t="shared" si="23"/>
        <v>A2-8SO-A4</v>
      </c>
      <c r="AF1575" t="s">
        <v>252</v>
      </c>
    </row>
    <row r="1576" spans="1:32" x14ac:dyDescent="0.25">
      <c r="A1576">
        <v>7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86</v>
      </c>
      <c r="AC1576" t="str">
        <f t="shared" si="23"/>
        <v>A2-8SO-A5</v>
      </c>
      <c r="AF1576" t="s">
        <v>246</v>
      </c>
    </row>
    <row r="1577" spans="1:32" x14ac:dyDescent="0.25">
      <c r="A1577">
        <v>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1032</v>
      </c>
    </row>
    <row r="1578" spans="1:32" x14ac:dyDescent="0.25">
      <c r="A1578">
        <v>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1033</v>
      </c>
    </row>
    <row r="1579" spans="1:32" x14ac:dyDescent="0.25">
      <c r="A1579">
        <v>7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1034</v>
      </c>
    </row>
    <row r="1580" spans="1:32" x14ac:dyDescent="0.25">
      <c r="A1580">
        <v>8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1035</v>
      </c>
    </row>
    <row r="1581" spans="1:32" x14ac:dyDescent="0.25">
      <c r="A1581">
        <v>9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1036</v>
      </c>
    </row>
    <row r="1582" spans="1:32" x14ac:dyDescent="0.25">
      <c r="A1582">
        <v>10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1037</v>
      </c>
    </row>
    <row r="1583" spans="1:32" x14ac:dyDescent="0.25">
      <c r="A1583">
        <v>11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84</v>
      </c>
      <c r="AC1583" t="s">
        <v>1038</v>
      </c>
    </row>
    <row r="1584" spans="1:32" x14ac:dyDescent="0.25">
      <c r="A1584">
        <v>12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1039</v>
      </c>
    </row>
    <row r="1585" spans="1:32" x14ac:dyDescent="0.25">
      <c r="A1585">
        <v>13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1040</v>
      </c>
    </row>
    <row r="1586" spans="1:32" x14ac:dyDescent="0.25">
      <c r="A1586">
        <v>14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1041</v>
      </c>
    </row>
    <row r="1587" spans="1:32" x14ac:dyDescent="0.25">
      <c r="A1587">
        <v>15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1042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ref="AC1588:AC1612" si="24">"A2-8"&amp;AB1588&amp;"-"&amp;AF1588</f>
        <v>A2-8RT-E1</v>
      </c>
      <c r="AF1588" t="s">
        <v>137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A2-8RT-E2</v>
      </c>
      <c r="AF1589" t="s">
        <v>178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A2-8RT-E3</v>
      </c>
      <c r="AF1590" t="s">
        <v>179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A2-8RT-E4</v>
      </c>
      <c r="AF1591" t="s">
        <v>395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85</v>
      </c>
      <c r="AC1592" t="str">
        <f t="shared" si="24"/>
        <v>A2-8RT-E5</v>
      </c>
      <c r="AF1592" t="s">
        <v>396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85</v>
      </c>
      <c r="AC1593" t="str">
        <f t="shared" si="24"/>
        <v>A2-8RT-E6</v>
      </c>
      <c r="AF1593" t="s">
        <v>156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85</v>
      </c>
      <c r="AC1594" t="str">
        <f t="shared" si="24"/>
        <v>A2-8RT-E7</v>
      </c>
      <c r="AF1594" t="s">
        <v>131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si="24"/>
        <v>A2-8RT-E8</v>
      </c>
      <c r="AF1595" t="s">
        <v>383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A2-8RT-E9</v>
      </c>
      <c r="AF1596" t="s">
        <v>167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A2-8RT-E10</v>
      </c>
      <c r="AF1597" t="s">
        <v>248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A2-8RT-E11</v>
      </c>
      <c r="AF1598" t="s">
        <v>429</v>
      </c>
    </row>
    <row r="1599" spans="1:32" x14ac:dyDescent="0.25">
      <c r="A1599">
        <v>16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A2-8RT-E12</v>
      </c>
      <c r="AF1599" t="s">
        <v>175</v>
      </c>
    </row>
    <row r="1600" spans="1:32" x14ac:dyDescent="0.25">
      <c r="A1600">
        <v>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A2-8SO-E1</v>
      </c>
      <c r="AF1600" t="s">
        <v>137</v>
      </c>
    </row>
    <row r="1601" spans="1:32" x14ac:dyDescent="0.25">
      <c r="A1601">
        <v>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A2-8SO-E2</v>
      </c>
      <c r="AF1601" t="s">
        <v>178</v>
      </c>
    </row>
    <row r="1602" spans="1:32" x14ac:dyDescent="0.25">
      <c r="A1602">
        <v>10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A2-8SO-E3</v>
      </c>
      <c r="AF1602" t="s">
        <v>179</v>
      </c>
    </row>
    <row r="1603" spans="1:32" x14ac:dyDescent="0.25">
      <c r="A1603">
        <v>11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A2-8SO-E4</v>
      </c>
      <c r="AF1603" t="s">
        <v>395</v>
      </c>
    </row>
    <row r="1604" spans="1:32" x14ac:dyDescent="0.25">
      <c r="A1604">
        <v>12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86</v>
      </c>
      <c r="AC1604" t="str">
        <f t="shared" si="24"/>
        <v>A2-8SO-E5</v>
      </c>
      <c r="AF1604" t="s">
        <v>396</v>
      </c>
    </row>
    <row r="1605" spans="1:32" x14ac:dyDescent="0.25">
      <c r="A1605">
        <v>13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86</v>
      </c>
      <c r="AC1605" t="str">
        <f t="shared" si="24"/>
        <v>A2-8SO-E6</v>
      </c>
      <c r="AF1605" t="s">
        <v>156</v>
      </c>
    </row>
    <row r="1606" spans="1:32" x14ac:dyDescent="0.25">
      <c r="A1606">
        <v>14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86</v>
      </c>
      <c r="AC1606" t="str">
        <f t="shared" si="24"/>
        <v>A2-8SO-E7</v>
      </c>
      <c r="AF1606" t="s">
        <v>131</v>
      </c>
    </row>
    <row r="1607" spans="1:32" x14ac:dyDescent="0.25">
      <c r="A1607">
        <v>15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A2-8SO-E8</v>
      </c>
      <c r="AF1607" t="s">
        <v>383</v>
      </c>
    </row>
    <row r="1608" spans="1:32" x14ac:dyDescent="0.25">
      <c r="A1608">
        <v>16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A2-8SO-E9</v>
      </c>
      <c r="AF1608" t="s">
        <v>167</v>
      </c>
    </row>
    <row r="1609" spans="1:32" x14ac:dyDescent="0.25">
      <c r="A1609">
        <v>17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A2-8SO-E10</v>
      </c>
      <c r="AF1609" t="s">
        <v>248</v>
      </c>
    </row>
    <row r="1610" spans="1:32" x14ac:dyDescent="0.25">
      <c r="A1610">
        <v>18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A2-8SO-E11</v>
      </c>
      <c r="AF1610" t="s">
        <v>429</v>
      </c>
    </row>
    <row r="1611" spans="1:32" x14ac:dyDescent="0.25">
      <c r="A1611">
        <v>19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A2-8SO-E12</v>
      </c>
      <c r="AF1611" t="s">
        <v>175</v>
      </c>
    </row>
    <row r="1612" spans="1:32" x14ac:dyDescent="0.25">
      <c r="A1612">
        <v>51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M1612" s="19"/>
      <c r="N1612" s="20"/>
      <c r="P1612" s="63"/>
      <c r="Q1612" s="19"/>
      <c r="R1612" s="20"/>
      <c r="S1612" s="87">
        <v>3.7850000000000001</v>
      </c>
      <c r="T1612" s="63">
        <v>0.5180555555555556</v>
      </c>
      <c r="U1612" s="19">
        <v>0.44604166666666667</v>
      </c>
      <c r="V1612" s="20">
        <v>9.3209570000000005E-2</v>
      </c>
      <c r="W1612" s="1" t="s">
        <v>212</v>
      </c>
      <c r="AB1612" t="s">
        <v>86</v>
      </c>
      <c r="AC1612" t="str">
        <f t="shared" si="24"/>
        <v>A2-8SO-H1</v>
      </c>
      <c r="AF1612" t="s">
        <v>239</v>
      </c>
    </row>
    <row r="1613" spans="1:32" x14ac:dyDescent="0.25">
      <c r="A1613">
        <v>52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8.673</v>
      </c>
      <c r="U1613" s="19">
        <v>0.44687499999999997</v>
      </c>
      <c r="V1613">
        <v>0.13599749999999999</v>
      </c>
      <c r="W1613" s="1" t="s">
        <v>212</v>
      </c>
      <c r="AB1613" t="s">
        <v>85</v>
      </c>
      <c r="AC1613" t="str">
        <f>"A2-9"&amp;AB1613&amp;"-"&amp;AF1613</f>
        <v>A2-9RT-F4</v>
      </c>
      <c r="AF1613" t="s">
        <v>150</v>
      </c>
    </row>
    <row r="1614" spans="1:32" x14ac:dyDescent="0.25">
      <c r="A1614">
        <v>53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6.7759999999999998</v>
      </c>
      <c r="U1614" s="19">
        <v>0.44778935185185187</v>
      </c>
      <c r="V1614">
        <v>0.11902119999999999</v>
      </c>
      <c r="W1614" s="1" t="s">
        <v>212</v>
      </c>
      <c r="AB1614" t="s">
        <v>86</v>
      </c>
      <c r="AC1614" t="str">
        <f t="shared" ref="AC1614:AC1636" si="25">"A2-9"&amp;AB1614&amp;"-"&amp;AF1614</f>
        <v>A2-9SO-E10</v>
      </c>
      <c r="AF1614" t="s">
        <v>248</v>
      </c>
    </row>
    <row r="1615" spans="1:32" x14ac:dyDescent="0.25">
      <c r="A1615">
        <v>54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3.77</v>
      </c>
      <c r="U1615" s="19">
        <v>0.44856481481481486</v>
      </c>
      <c r="V1615" s="20">
        <v>1.4868849999999999E-2</v>
      </c>
      <c r="W1615" s="1" t="s">
        <v>212</v>
      </c>
      <c r="AB1615" t="s">
        <v>85</v>
      </c>
      <c r="AC1615" t="str">
        <f t="shared" si="25"/>
        <v>A2-9RT-D4</v>
      </c>
      <c r="AF1615" t="s">
        <v>236</v>
      </c>
    </row>
    <row r="1616" spans="1:32" x14ac:dyDescent="0.25">
      <c r="A1616">
        <v>55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6.7839999999999998</v>
      </c>
      <c r="U1616" s="19">
        <v>0.44930555555555557</v>
      </c>
      <c r="V1616">
        <v>0.1134449</v>
      </c>
      <c r="W1616" s="1" t="s">
        <v>212</v>
      </c>
      <c r="AB1616" t="s">
        <v>86</v>
      </c>
      <c r="AC1616" t="str">
        <f t="shared" si="25"/>
        <v>A2-9SO-B4</v>
      </c>
      <c r="AF1616" t="s">
        <v>124</v>
      </c>
    </row>
    <row r="1617" spans="1:32" x14ac:dyDescent="0.25">
      <c r="A1617">
        <v>56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2.6850000000000001</v>
      </c>
      <c r="U1617" s="19">
        <v>0.45019675925925928</v>
      </c>
      <c r="V1617">
        <v>0.46991889999999997</v>
      </c>
      <c r="W1617" s="1" t="s">
        <v>212</v>
      </c>
      <c r="AB1617" t="s">
        <v>86</v>
      </c>
      <c r="AC1617" t="str">
        <f t="shared" si="25"/>
        <v>A2-9SO-E11</v>
      </c>
      <c r="AF1617" t="s">
        <v>429</v>
      </c>
    </row>
    <row r="1618" spans="1:32" x14ac:dyDescent="0.25">
      <c r="A1618">
        <v>57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2.9350000000000001</v>
      </c>
      <c r="U1618" s="19">
        <v>0.45109953703703703</v>
      </c>
      <c r="V1618" s="20">
        <v>6.4058210000000004E-2</v>
      </c>
      <c r="W1618" s="1" t="s">
        <v>212</v>
      </c>
      <c r="AB1618" t="s">
        <v>86</v>
      </c>
      <c r="AC1618" t="str">
        <f t="shared" si="25"/>
        <v>A2-9SO-H2</v>
      </c>
      <c r="AF1618" t="s">
        <v>122</v>
      </c>
    </row>
    <row r="1619" spans="1:32" x14ac:dyDescent="0.25">
      <c r="A1619">
        <v>58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5.6710000000000003</v>
      </c>
      <c r="U1619" s="19">
        <v>0.45181712962962961</v>
      </c>
      <c r="V1619">
        <v>0.37477969999999999</v>
      </c>
      <c r="W1619" s="1" t="s">
        <v>212</v>
      </c>
      <c r="AB1619" t="s">
        <v>86</v>
      </c>
      <c r="AC1619" t="str">
        <f t="shared" si="25"/>
        <v>A2-9SO-B8</v>
      </c>
      <c r="AF1619" t="s">
        <v>173</v>
      </c>
    </row>
    <row r="1620" spans="1:32" x14ac:dyDescent="0.25">
      <c r="A1620">
        <v>59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1.998</v>
      </c>
      <c r="U1620" s="19">
        <v>0.45271990740740736</v>
      </c>
      <c r="V1620" s="20">
        <v>1.549035E-2</v>
      </c>
      <c r="W1620" s="1" t="s">
        <v>212</v>
      </c>
      <c r="AB1620" t="s">
        <v>85</v>
      </c>
      <c r="AC1620" t="str">
        <f t="shared" si="25"/>
        <v>A2-9RT-G2</v>
      </c>
      <c r="AF1620" t="s">
        <v>127</v>
      </c>
    </row>
    <row r="1621" spans="1:32" x14ac:dyDescent="0.25">
      <c r="A1621">
        <v>60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8.7219999999999995</v>
      </c>
      <c r="U1621" s="19">
        <v>0.45363425925925926</v>
      </c>
      <c r="V1621" s="20">
        <v>9.6813510000000005E-2</v>
      </c>
      <c r="W1621" s="1" t="s">
        <v>212</v>
      </c>
      <c r="AB1621" t="s">
        <v>85</v>
      </c>
      <c r="AC1621" t="str">
        <f t="shared" si="25"/>
        <v>A2-9RT-C3</v>
      </c>
      <c r="AF1621" t="s">
        <v>392</v>
      </c>
    </row>
    <row r="1622" spans="1:32" x14ac:dyDescent="0.25">
      <c r="A1622">
        <v>61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6.1420000000000003</v>
      </c>
      <c r="U1622" s="19">
        <v>0.45546296296296296</v>
      </c>
      <c r="V1622" s="20">
        <v>9.0934639999999997E-2</v>
      </c>
      <c r="W1622" s="1" t="s">
        <v>212</v>
      </c>
      <c r="AB1622" t="s">
        <v>85</v>
      </c>
      <c r="AC1622" t="str">
        <f t="shared" si="25"/>
        <v>A2-9RT-F6</v>
      </c>
      <c r="AF1622" t="s">
        <v>382</v>
      </c>
    </row>
    <row r="1623" spans="1:32" x14ac:dyDescent="0.25">
      <c r="A1623">
        <v>62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5.1260000000000003</v>
      </c>
      <c r="U1623" s="19">
        <v>0.45636574074074071</v>
      </c>
      <c r="V1623" s="20">
        <v>6.2149749999999997E-2</v>
      </c>
      <c r="W1623" s="1" t="s">
        <v>212</v>
      </c>
      <c r="AB1623" t="s">
        <v>85</v>
      </c>
      <c r="AC1623" t="str">
        <f t="shared" si="25"/>
        <v>A2-9RT-H4</v>
      </c>
      <c r="AF1623" t="s">
        <v>140</v>
      </c>
    </row>
    <row r="1624" spans="1:32" x14ac:dyDescent="0.25">
      <c r="A1624">
        <v>63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7.359</v>
      </c>
      <c r="U1624" s="19">
        <v>0.45710648148148153</v>
      </c>
      <c r="V1624">
        <v>0.1052681</v>
      </c>
      <c r="W1624" s="1" t="s">
        <v>212</v>
      </c>
      <c r="AB1624" t="s">
        <v>86</v>
      </c>
      <c r="AC1624" t="str">
        <f t="shared" si="25"/>
        <v>A2-9SO-H12</v>
      </c>
      <c r="AF1624" t="s">
        <v>153</v>
      </c>
    </row>
    <row r="1625" spans="1:32" x14ac:dyDescent="0.25">
      <c r="A1625">
        <v>64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5.1959999999999997</v>
      </c>
      <c r="U1625" s="19">
        <v>0.45788194444444441</v>
      </c>
      <c r="V1625">
        <v>0.1244049</v>
      </c>
      <c r="W1625" s="1" t="s">
        <v>212</v>
      </c>
      <c r="AB1625" t="s">
        <v>86</v>
      </c>
      <c r="AC1625" t="str">
        <f t="shared" si="25"/>
        <v>A2-9SO-H9</v>
      </c>
      <c r="AF1625" t="s">
        <v>378</v>
      </c>
    </row>
    <row r="1626" spans="1:32" x14ac:dyDescent="0.25">
      <c r="A1626">
        <v>65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5.8280000000000003</v>
      </c>
      <c r="U1626" s="19">
        <v>0.45869212962962963</v>
      </c>
      <c r="V1626">
        <v>1.117494</v>
      </c>
      <c r="W1626" s="1" t="s">
        <v>212</v>
      </c>
      <c r="AB1626" t="s">
        <v>85</v>
      </c>
      <c r="AC1626" t="str">
        <f t="shared" si="25"/>
        <v>A2-9RT-F9</v>
      </c>
      <c r="AF1626" t="s">
        <v>240</v>
      </c>
    </row>
    <row r="1627" spans="1:32" x14ac:dyDescent="0.25">
      <c r="A1627">
        <v>66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4.093</v>
      </c>
      <c r="U1627" s="19">
        <v>0.45973379629629635</v>
      </c>
      <c r="V1627" s="20">
        <v>7.782994E-2</v>
      </c>
      <c r="W1627" s="1" t="s">
        <v>212</v>
      </c>
      <c r="AB1627" t="s">
        <v>85</v>
      </c>
      <c r="AC1627" t="str">
        <f t="shared" si="25"/>
        <v>A2-9RT-B9</v>
      </c>
      <c r="AF1627" t="s">
        <v>125</v>
      </c>
    </row>
    <row r="1628" spans="1:32" x14ac:dyDescent="0.25">
      <c r="A1628">
        <v>67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6.2629999999999999</v>
      </c>
      <c r="U1628" s="19">
        <v>0.46069444444444446</v>
      </c>
      <c r="V1628">
        <v>0.9872611</v>
      </c>
      <c r="W1628" s="1" t="s">
        <v>212</v>
      </c>
      <c r="AB1628" t="s">
        <v>86</v>
      </c>
      <c r="AC1628" t="str">
        <f t="shared" si="25"/>
        <v>A2-9SO-D2</v>
      </c>
      <c r="AF1628" t="s">
        <v>172</v>
      </c>
    </row>
    <row r="1629" spans="1:32" x14ac:dyDescent="0.25">
      <c r="A1629">
        <v>68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5.2160000000000002</v>
      </c>
      <c r="U1629" s="19">
        <v>0.46166666666666667</v>
      </c>
      <c r="V1629">
        <v>0.23556270000000001</v>
      </c>
      <c r="W1629" s="1" t="s">
        <v>212</v>
      </c>
      <c r="AB1629" t="s">
        <v>86</v>
      </c>
      <c r="AC1629" t="str">
        <f t="shared" si="25"/>
        <v>A2-9SO-E2</v>
      </c>
      <c r="AF1629" t="s">
        <v>178</v>
      </c>
    </row>
    <row r="1630" spans="1:32" x14ac:dyDescent="0.25">
      <c r="A1630">
        <v>69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6.9880000000000004</v>
      </c>
      <c r="U1630" s="19">
        <v>0.46249999999999997</v>
      </c>
      <c r="V1630">
        <v>0.51297680000000001</v>
      </c>
      <c r="W1630" s="1" t="s">
        <v>212</v>
      </c>
      <c r="AB1630" t="s">
        <v>85</v>
      </c>
      <c r="AC1630" t="str">
        <f t="shared" si="25"/>
        <v>A2-9RT-G5</v>
      </c>
      <c r="AF1630" t="s">
        <v>428</v>
      </c>
    </row>
    <row r="1631" spans="1:32" x14ac:dyDescent="0.25">
      <c r="A1631">
        <v>70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4.9649999999999999</v>
      </c>
      <c r="U1631" s="19">
        <v>0.46340277777777777</v>
      </c>
      <c r="V1631" s="20">
        <v>5.8423179999999998E-2</v>
      </c>
      <c r="W1631" s="1" t="s">
        <v>212</v>
      </c>
      <c r="AB1631" t="s">
        <v>85</v>
      </c>
      <c r="AC1631" t="str">
        <f t="shared" si="25"/>
        <v>A2-9RT-C9</v>
      </c>
      <c r="AF1631" t="s">
        <v>176</v>
      </c>
    </row>
    <row r="1632" spans="1:32" x14ac:dyDescent="0.25">
      <c r="A1632">
        <v>71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6.9420000000000002</v>
      </c>
      <c r="U1632" s="19">
        <v>0.46429398148148149</v>
      </c>
      <c r="V1632">
        <v>9.64671E-2</v>
      </c>
      <c r="W1632" s="1" t="s">
        <v>212</v>
      </c>
      <c r="AB1632" t="s">
        <v>86</v>
      </c>
      <c r="AC1632" t="str">
        <f t="shared" si="25"/>
        <v>A2-9SO-D1</v>
      </c>
      <c r="AF1632" t="s">
        <v>379</v>
      </c>
    </row>
    <row r="1633" spans="1:32" x14ac:dyDescent="0.25">
      <c r="A1633">
        <v>72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1.736</v>
      </c>
      <c r="U1633" s="19">
        <v>0.46504629629629629</v>
      </c>
      <c r="V1633" s="20">
        <v>1.7879260000000001E-2</v>
      </c>
      <c r="W1633" s="1" t="s">
        <v>212</v>
      </c>
      <c r="AB1633" t="s">
        <v>85</v>
      </c>
      <c r="AC1633" t="str">
        <f t="shared" si="25"/>
        <v>A2-9RT-F11</v>
      </c>
      <c r="AF1633" t="s">
        <v>158</v>
      </c>
    </row>
    <row r="1634" spans="1:32" x14ac:dyDescent="0.25">
      <c r="A1634">
        <v>73</v>
      </c>
      <c r="B1634" t="s">
        <v>384</v>
      </c>
      <c r="C1634" t="s">
        <v>59</v>
      </c>
      <c r="G1634" s="1" t="s">
        <v>87</v>
      </c>
      <c r="I1634" s="1" t="s">
        <v>70</v>
      </c>
      <c r="J1634">
        <v>24</v>
      </c>
      <c r="K1634" t="s">
        <v>60</v>
      </c>
      <c r="L1634">
        <v>6262</v>
      </c>
      <c r="S1634" s="87">
        <v>5.0460000000000003</v>
      </c>
      <c r="U1634" s="19">
        <v>0.46593749999999995</v>
      </c>
      <c r="V1634">
        <v>0.2520657</v>
      </c>
      <c r="W1634" s="1" t="s">
        <v>212</v>
      </c>
      <c r="AB1634" t="s">
        <v>85</v>
      </c>
      <c r="AC1634" t="str">
        <f t="shared" si="25"/>
        <v>A2-9RT-G1</v>
      </c>
      <c r="AF1634" t="s">
        <v>381</v>
      </c>
    </row>
    <row r="1635" spans="1:32" x14ac:dyDescent="0.25">
      <c r="A1635">
        <v>74</v>
      </c>
      <c r="B1635" t="s">
        <v>384</v>
      </c>
      <c r="C1635" t="s">
        <v>59</v>
      </c>
      <c r="G1635" s="1" t="s">
        <v>87</v>
      </c>
      <c r="I1635" s="1" t="s">
        <v>70</v>
      </c>
      <c r="J1635">
        <v>24</v>
      </c>
      <c r="K1635" t="s">
        <v>60</v>
      </c>
      <c r="L1635">
        <v>6262</v>
      </c>
      <c r="S1635" s="87">
        <v>7.5359999999999996</v>
      </c>
      <c r="U1635" s="19">
        <v>0.46684027777777781</v>
      </c>
      <c r="V1635">
        <v>1.203004</v>
      </c>
      <c r="W1635" s="1" t="s">
        <v>212</v>
      </c>
      <c r="AB1635" t="s">
        <v>86</v>
      </c>
      <c r="AC1635" t="str">
        <f t="shared" si="25"/>
        <v>A2-9SO-F3</v>
      </c>
      <c r="AF1635" t="s">
        <v>241</v>
      </c>
    </row>
    <row r="1636" spans="1:32" x14ac:dyDescent="0.25">
      <c r="A1636">
        <v>75</v>
      </c>
      <c r="B1636" t="s">
        <v>384</v>
      </c>
      <c r="C1636" t="s">
        <v>59</v>
      </c>
      <c r="G1636" s="1" t="s">
        <v>87</v>
      </c>
      <c r="I1636" s="1" t="s">
        <v>70</v>
      </c>
      <c r="J1636">
        <v>24</v>
      </c>
      <c r="K1636" t="s">
        <v>60</v>
      </c>
      <c r="L1636">
        <v>6262</v>
      </c>
      <c r="S1636" s="87">
        <v>5.4489999999999998</v>
      </c>
      <c r="U1636" s="19">
        <v>0.46784722222222225</v>
      </c>
      <c r="V1636">
        <v>0.84870480000000004</v>
      </c>
      <c r="W1636" s="1" t="s">
        <v>212</v>
      </c>
      <c r="AB1636" t="s">
        <v>85</v>
      </c>
      <c r="AC1636" t="str">
        <f t="shared" si="25"/>
        <v>A2-9RT-B5</v>
      </c>
      <c r="AF1636" t="s">
        <v>163</v>
      </c>
    </row>
    <row r="1637" spans="1:32" x14ac:dyDescent="0.25">
      <c r="A1637">
        <v>76</v>
      </c>
      <c r="B1637" t="s">
        <v>384</v>
      </c>
      <c r="C1637" t="s">
        <v>699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W1637" s="1" t="s">
        <v>212</v>
      </c>
    </row>
    <row r="1638" spans="1:32" x14ac:dyDescent="0.25">
      <c r="A1638">
        <v>77</v>
      </c>
      <c r="B1638" t="s">
        <v>384</v>
      </c>
      <c r="C1638" t="s">
        <v>699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T1638" s="63">
        <v>0.52152777777777781</v>
      </c>
      <c r="U1638" s="19">
        <v>0.46886574074074078</v>
      </c>
      <c r="V1638" s="20">
        <v>1.257168E-2</v>
      </c>
      <c r="W1638" s="1" t="s">
        <v>212</v>
      </c>
    </row>
    <row r="1639" spans="1:32" x14ac:dyDescent="0.25">
      <c r="A1639">
        <v>51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7.5780000000000003</v>
      </c>
      <c r="T1639" s="63">
        <v>0.51388888888888895</v>
      </c>
      <c r="U1639" s="19">
        <v>0.44604166666666667</v>
      </c>
      <c r="V1639">
        <v>0.1174973</v>
      </c>
      <c r="W1639" s="1" t="s">
        <v>212</v>
      </c>
      <c r="AB1639" t="s">
        <v>85</v>
      </c>
      <c r="AC1639" t="str">
        <f>"A2-9"&amp;AB1639&amp;"-"&amp;AF1639</f>
        <v>A2-9RT-E11</v>
      </c>
      <c r="AF1639" t="s">
        <v>429</v>
      </c>
    </row>
    <row r="1640" spans="1:32" x14ac:dyDescent="0.25">
      <c r="A1640">
        <v>52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6.9889999999999999</v>
      </c>
      <c r="U1640" s="19">
        <v>0.44687499999999997</v>
      </c>
      <c r="V1640" s="20">
        <v>5.6522969999999999E-2</v>
      </c>
      <c r="W1640" s="1" t="s">
        <v>212</v>
      </c>
      <c r="AB1640" t="s">
        <v>85</v>
      </c>
      <c r="AC1640" t="str">
        <f t="shared" ref="AC1640:AC1662" si="26">"A2-9"&amp;AB1640&amp;"-"&amp;AF1640</f>
        <v>A2-9RT-D12</v>
      </c>
      <c r="AF1640" t="s">
        <v>162</v>
      </c>
    </row>
    <row r="1641" spans="1:32" x14ac:dyDescent="0.25">
      <c r="A1641">
        <v>53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8.3729999999999993</v>
      </c>
      <c r="U1641" s="19">
        <v>0.44778935185185187</v>
      </c>
      <c r="V1641" s="20">
        <v>3.9479239999999999E-2</v>
      </c>
      <c r="W1641" s="1" t="s">
        <v>212</v>
      </c>
      <c r="AB1641" t="s">
        <v>85</v>
      </c>
      <c r="AC1641" t="str">
        <f t="shared" si="26"/>
        <v>A2-9RT-A1</v>
      </c>
      <c r="AF1641" s="89" t="s">
        <v>247</v>
      </c>
    </row>
    <row r="1642" spans="1:32" x14ac:dyDescent="0.25">
      <c r="A1642">
        <v>54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3.165</v>
      </c>
      <c r="U1642" s="19">
        <v>0.44856481481481486</v>
      </c>
      <c r="V1642">
        <v>1.1658399999999999E-2</v>
      </c>
      <c r="W1642" s="1" t="s">
        <v>212</v>
      </c>
      <c r="AB1642" t="s">
        <v>86</v>
      </c>
      <c r="AC1642" t="str">
        <f t="shared" si="26"/>
        <v>A2-9SO-F5</v>
      </c>
      <c r="AF1642" t="s">
        <v>250</v>
      </c>
    </row>
    <row r="1643" spans="1:32" x14ac:dyDescent="0.25">
      <c r="A1643">
        <v>55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9.5709999999999997</v>
      </c>
      <c r="U1643" s="19">
        <v>0.44930555555555557</v>
      </c>
      <c r="V1643">
        <v>0.81870849999999995</v>
      </c>
      <c r="W1643" s="1" t="s">
        <v>212</v>
      </c>
      <c r="AB1643" t="s">
        <v>86</v>
      </c>
      <c r="AC1643" t="str">
        <f t="shared" si="26"/>
        <v>A2-9SO-H6</v>
      </c>
      <c r="AF1643" t="s">
        <v>143</v>
      </c>
    </row>
    <row r="1644" spans="1:32" x14ac:dyDescent="0.25">
      <c r="A1644">
        <v>56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2.605</v>
      </c>
      <c r="U1644" s="19">
        <v>0.45019675925925928</v>
      </c>
      <c r="V1644" s="20">
        <v>9.0578080000000005E-3</v>
      </c>
      <c r="W1644" s="1" t="s">
        <v>212</v>
      </c>
      <c r="AB1644" t="s">
        <v>85</v>
      </c>
      <c r="AC1644" t="str">
        <f t="shared" si="26"/>
        <v>A2-9RT-H12</v>
      </c>
      <c r="AF1644" t="s">
        <v>153</v>
      </c>
    </row>
    <row r="1645" spans="1:32" x14ac:dyDescent="0.25">
      <c r="A1645">
        <v>57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6.2060000000000004</v>
      </c>
      <c r="U1645" s="19">
        <v>0.45109953703703703</v>
      </c>
      <c r="V1645" s="20">
        <v>8.6133290000000001E-2</v>
      </c>
      <c r="W1645" s="1" t="s">
        <v>212</v>
      </c>
      <c r="AB1645" t="s">
        <v>85</v>
      </c>
      <c r="AC1645" t="str">
        <f t="shared" si="26"/>
        <v>A2-9RT-E7</v>
      </c>
      <c r="AF1645" t="s">
        <v>131</v>
      </c>
    </row>
    <row r="1646" spans="1:32" x14ac:dyDescent="0.25">
      <c r="A1646">
        <v>58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4.6920000000000002</v>
      </c>
      <c r="U1646" s="19">
        <v>0.45181712962962961</v>
      </c>
      <c r="V1646" s="20">
        <v>3.9451279999999998E-2</v>
      </c>
      <c r="W1646" s="1" t="s">
        <v>212</v>
      </c>
      <c r="AB1646" t="s">
        <v>86</v>
      </c>
      <c r="AC1646" t="str">
        <f t="shared" si="26"/>
        <v>A2-9SO-H5</v>
      </c>
      <c r="AF1646" t="s">
        <v>145</v>
      </c>
    </row>
    <row r="1647" spans="1:32" x14ac:dyDescent="0.25">
      <c r="A1647">
        <v>59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3.1080000000000001</v>
      </c>
      <c r="U1647" s="19">
        <v>0.45271990740740736</v>
      </c>
      <c r="V1647">
        <v>0.43016559999999998</v>
      </c>
      <c r="W1647" s="1" t="s">
        <v>212</v>
      </c>
      <c r="AB1647" t="s">
        <v>85</v>
      </c>
      <c r="AC1647" t="str">
        <f t="shared" si="26"/>
        <v>A2-9RT-D5</v>
      </c>
      <c r="AF1647" t="s">
        <v>251</v>
      </c>
    </row>
    <row r="1648" spans="1:32" x14ac:dyDescent="0.25">
      <c r="A1648">
        <v>60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5.5510000000000002</v>
      </c>
      <c r="U1648" s="19">
        <v>0.45363425925925926</v>
      </c>
      <c r="V1648" s="20">
        <v>3.3116010000000001E-2</v>
      </c>
      <c r="W1648" s="1" t="s">
        <v>212</v>
      </c>
      <c r="AB1648" t="s">
        <v>86</v>
      </c>
      <c r="AC1648" t="str">
        <f t="shared" si="26"/>
        <v>A2-9SO-A9</v>
      </c>
      <c r="AF1648" t="s">
        <v>133</v>
      </c>
    </row>
    <row r="1649" spans="1:32" x14ac:dyDescent="0.25">
      <c r="A1649">
        <v>61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4.4669999999999996</v>
      </c>
      <c r="U1649" s="19">
        <v>0.45546296296296296</v>
      </c>
      <c r="V1649">
        <v>0.89781010000000006</v>
      </c>
      <c r="W1649" s="1" t="s">
        <v>212</v>
      </c>
      <c r="AB1649" t="s">
        <v>85</v>
      </c>
      <c r="AC1649" t="str">
        <f t="shared" si="26"/>
        <v>A2-9RT-A8</v>
      </c>
      <c r="AF1649" t="s">
        <v>166</v>
      </c>
    </row>
    <row r="1650" spans="1:32" x14ac:dyDescent="0.25">
      <c r="A1650">
        <v>62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5.7220000000000004</v>
      </c>
      <c r="U1650" s="19">
        <v>0.45636574074074071</v>
      </c>
      <c r="V1650" s="20">
        <v>5.4538589999999998E-2</v>
      </c>
      <c r="W1650" s="1" t="s">
        <v>212</v>
      </c>
      <c r="AB1650" t="s">
        <v>85</v>
      </c>
      <c r="AC1650" t="str">
        <f t="shared" si="26"/>
        <v>A2-9RT-H1</v>
      </c>
      <c r="AF1650" t="s">
        <v>239</v>
      </c>
    </row>
    <row r="1651" spans="1:32" x14ac:dyDescent="0.25">
      <c r="A1651">
        <v>63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2.702</v>
      </c>
      <c r="U1651" s="19">
        <v>0.45710648148148153</v>
      </c>
      <c r="V1651" s="20">
        <v>9.3230889999999997E-3</v>
      </c>
      <c r="W1651" s="1" t="s">
        <v>212</v>
      </c>
      <c r="AB1651" t="s">
        <v>85</v>
      </c>
      <c r="AC1651" t="str">
        <f t="shared" si="26"/>
        <v>A2-9RT-H7</v>
      </c>
      <c r="AF1651" t="s">
        <v>377</v>
      </c>
    </row>
    <row r="1652" spans="1:32" x14ac:dyDescent="0.25">
      <c r="A1652">
        <v>64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5.98</v>
      </c>
      <c r="U1652" s="19">
        <v>0.45788194444444441</v>
      </c>
      <c r="V1652" s="20">
        <v>7.0371829999999996E-2</v>
      </c>
      <c r="W1652" s="1" t="s">
        <v>212</v>
      </c>
      <c r="AB1652" t="s">
        <v>85</v>
      </c>
      <c r="AC1652" t="str">
        <f t="shared" si="26"/>
        <v>A2-9RT-C1</v>
      </c>
      <c r="AF1652" t="s">
        <v>146</v>
      </c>
    </row>
    <row r="1653" spans="1:32" x14ac:dyDescent="0.25">
      <c r="A1653">
        <v>65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7.1420000000000003</v>
      </c>
      <c r="U1653" s="19">
        <v>0.45869212962962963</v>
      </c>
      <c r="V1653">
        <v>0.1145499</v>
      </c>
      <c r="W1653" s="1" t="s">
        <v>212</v>
      </c>
      <c r="AB1653" t="s">
        <v>86</v>
      </c>
      <c r="AC1653" t="str">
        <f t="shared" si="26"/>
        <v>A2-9SO-C3</v>
      </c>
      <c r="AF1653" t="s">
        <v>392</v>
      </c>
    </row>
    <row r="1654" spans="1:32" x14ac:dyDescent="0.25">
      <c r="A1654">
        <v>66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3.8460000000000001</v>
      </c>
      <c r="U1654" s="19">
        <v>0.45973379629629635</v>
      </c>
      <c r="V1654" s="20">
        <v>9.9351670000000003E-2</v>
      </c>
      <c r="W1654" s="1" t="s">
        <v>212</v>
      </c>
      <c r="AB1654" t="s">
        <v>86</v>
      </c>
      <c r="AC1654" t="str">
        <f t="shared" si="26"/>
        <v>A2-9SO-B12</v>
      </c>
      <c r="AF1654" t="s">
        <v>132</v>
      </c>
    </row>
    <row r="1655" spans="1:32" x14ac:dyDescent="0.25">
      <c r="A1655">
        <v>67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4.28</v>
      </c>
      <c r="U1655" s="19">
        <v>0.46069444444444446</v>
      </c>
      <c r="V1655">
        <v>0.39502120000000002</v>
      </c>
      <c r="W1655" s="1" t="s">
        <v>212</v>
      </c>
      <c r="AB1655" t="s">
        <v>86</v>
      </c>
      <c r="AC1655" t="str">
        <f t="shared" si="26"/>
        <v>A2-9SO-G12</v>
      </c>
      <c r="AF1655" t="s">
        <v>147</v>
      </c>
    </row>
    <row r="1656" spans="1:32" x14ac:dyDescent="0.25">
      <c r="A1656">
        <v>68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7.7489999999999997</v>
      </c>
      <c r="U1656" s="19">
        <v>0.46166666666666667</v>
      </c>
      <c r="V1656">
        <v>0.10963820000000001</v>
      </c>
      <c r="W1656" s="1" t="s">
        <v>212</v>
      </c>
      <c r="AB1656" t="s">
        <v>85</v>
      </c>
      <c r="AC1656" t="str">
        <f t="shared" si="26"/>
        <v>A2-9RT-C4</v>
      </c>
      <c r="AF1656" t="s">
        <v>161</v>
      </c>
    </row>
    <row r="1657" spans="1:32" x14ac:dyDescent="0.25">
      <c r="A1657">
        <v>69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4.476</v>
      </c>
      <c r="U1657" s="19">
        <v>0.46249999999999997</v>
      </c>
      <c r="V1657" s="20">
        <v>7.2324630000000001E-2</v>
      </c>
      <c r="W1657" s="1" t="s">
        <v>212</v>
      </c>
      <c r="AB1657" t="s">
        <v>85</v>
      </c>
      <c r="AC1657" t="str">
        <f t="shared" si="26"/>
        <v>A2-9RT-H2</v>
      </c>
      <c r="AF1657" t="s">
        <v>122</v>
      </c>
    </row>
    <row r="1658" spans="1:32" x14ac:dyDescent="0.25">
      <c r="A1658">
        <v>70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2.1349999999999998</v>
      </c>
      <c r="U1658" s="19">
        <v>0.46340277777777777</v>
      </c>
      <c r="V1658">
        <v>0.230986</v>
      </c>
      <c r="W1658" s="1" t="s">
        <v>212</v>
      </c>
      <c r="AB1658" t="s">
        <v>85</v>
      </c>
      <c r="AC1658" t="str">
        <f t="shared" si="26"/>
        <v>A2-9RT-G12</v>
      </c>
      <c r="AF1658" t="s">
        <v>147</v>
      </c>
    </row>
    <row r="1659" spans="1:32" x14ac:dyDescent="0.25">
      <c r="A1659">
        <v>71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2.8079999999999998</v>
      </c>
      <c r="U1659" s="19">
        <v>0.46429398148148149</v>
      </c>
      <c r="V1659" s="20">
        <v>4.6404639999999997E-2</v>
      </c>
      <c r="W1659" s="1" t="s">
        <v>212</v>
      </c>
      <c r="AB1659" t="s">
        <v>85</v>
      </c>
      <c r="AC1659" t="str">
        <f t="shared" si="26"/>
        <v>A2-9RT-F1</v>
      </c>
      <c r="AF1659" t="s">
        <v>157</v>
      </c>
    </row>
    <row r="1660" spans="1:32" x14ac:dyDescent="0.25">
      <c r="A1660">
        <v>72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4.67</v>
      </c>
      <c r="U1660" s="19">
        <v>0.46504629629629629</v>
      </c>
      <c r="V1660">
        <v>0.41907420000000001</v>
      </c>
      <c r="W1660" s="1" t="s">
        <v>212</v>
      </c>
      <c r="AB1660" t="s">
        <v>86</v>
      </c>
      <c r="AC1660" t="str">
        <f t="shared" si="26"/>
        <v>A2-9SO-E9</v>
      </c>
      <c r="AF1660" t="s">
        <v>167</v>
      </c>
    </row>
    <row r="1661" spans="1:32" x14ac:dyDescent="0.25">
      <c r="A1661">
        <v>73</v>
      </c>
      <c r="B1661" t="s">
        <v>89</v>
      </c>
      <c r="C1661" t="s">
        <v>59</v>
      </c>
      <c r="G1661" s="1" t="s">
        <v>87</v>
      </c>
      <c r="I1661" s="1" t="s">
        <v>70</v>
      </c>
      <c r="J1661">
        <v>24</v>
      </c>
      <c r="K1661" t="s">
        <v>60</v>
      </c>
      <c r="L1661">
        <v>7000</v>
      </c>
      <c r="S1661" s="87">
        <v>6.6849999999999996</v>
      </c>
      <c r="U1661" s="19">
        <v>0.46593749999999995</v>
      </c>
      <c r="V1661">
        <v>0.67463059999999997</v>
      </c>
      <c r="W1661" s="1" t="s">
        <v>212</v>
      </c>
      <c r="AB1661" t="s">
        <v>85</v>
      </c>
      <c r="AC1661" t="str">
        <f t="shared" si="26"/>
        <v>A2-9RT-G6</v>
      </c>
      <c r="AF1661" t="s">
        <v>235</v>
      </c>
    </row>
    <row r="1662" spans="1:32" x14ac:dyDescent="0.25">
      <c r="A1662">
        <v>74</v>
      </c>
      <c r="B1662" t="s">
        <v>89</v>
      </c>
      <c r="C1662" t="s">
        <v>59</v>
      </c>
      <c r="G1662" s="1" t="s">
        <v>87</v>
      </c>
      <c r="I1662" s="1" t="s">
        <v>70</v>
      </c>
      <c r="J1662">
        <v>24</v>
      </c>
      <c r="K1662" t="s">
        <v>60</v>
      </c>
      <c r="L1662">
        <v>7000</v>
      </c>
      <c r="S1662" s="87">
        <v>7.4770000000000003</v>
      </c>
      <c r="U1662" s="19">
        <v>0.46684027777777781</v>
      </c>
      <c r="V1662" s="20">
        <v>7.0690069999999994E-2</v>
      </c>
      <c r="W1662" s="1" t="s">
        <v>212</v>
      </c>
      <c r="AB1662" t="s">
        <v>85</v>
      </c>
      <c r="AC1662" t="str">
        <f t="shared" si="26"/>
        <v>A2-9RT-B2</v>
      </c>
      <c r="AF1662" t="s">
        <v>142</v>
      </c>
    </row>
    <row r="1663" spans="1:32" x14ac:dyDescent="0.25">
      <c r="A1663">
        <v>75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3.2719999999999998</v>
      </c>
      <c r="U1663" s="19">
        <v>0.46784722222222225</v>
      </c>
      <c r="V1663" s="20">
        <v>7.2633810000000002E-3</v>
      </c>
      <c r="W1663" s="1" t="s">
        <v>212</v>
      </c>
      <c r="AB1663" t="s">
        <v>85</v>
      </c>
      <c r="AC1663" t="str">
        <f>"A2-9"&amp;AB1663&amp;"-"&amp;AF1663</f>
        <v>A2-9RT-B10</v>
      </c>
      <c r="AF1663" t="s">
        <v>154</v>
      </c>
    </row>
    <row r="1664" spans="1:32" x14ac:dyDescent="0.25">
      <c r="A1664">
        <v>76</v>
      </c>
      <c r="B1664" t="s">
        <v>89</v>
      </c>
      <c r="C1664" t="s">
        <v>699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W1664" s="1" t="s">
        <v>212</v>
      </c>
    </row>
    <row r="1665" spans="1:32" x14ac:dyDescent="0.25">
      <c r="A1665">
        <v>77</v>
      </c>
      <c r="B1665" t="s">
        <v>89</v>
      </c>
      <c r="C1665" t="s">
        <v>699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T1665" s="63">
        <v>0.5180555555555556</v>
      </c>
      <c r="U1665" s="19">
        <v>0.46886574074074078</v>
      </c>
      <c r="V1665" s="20">
        <v>6.2113120000000001E-3</v>
      </c>
      <c r="W1665" s="1" t="s">
        <v>212</v>
      </c>
    </row>
    <row r="1666" spans="1:32" x14ac:dyDescent="0.25">
      <c r="A1666">
        <v>51</v>
      </c>
      <c r="B1666" t="s">
        <v>230</v>
      </c>
      <c r="C1666" t="s">
        <v>58</v>
      </c>
      <c r="G1666" s="1" t="s">
        <v>187</v>
      </c>
      <c r="I1666" s="1" t="s">
        <v>71</v>
      </c>
      <c r="J1666">
        <v>10</v>
      </c>
      <c r="K1666" t="s">
        <v>60</v>
      </c>
      <c r="L1666">
        <v>6262</v>
      </c>
      <c r="S1666" s="87">
        <v>3.0219999999999998</v>
      </c>
      <c r="T1666" s="63">
        <v>0.4861111111111111</v>
      </c>
      <c r="U1666" s="19">
        <v>0.32047453703703704</v>
      </c>
      <c r="V1666">
        <v>0.65574949999999999</v>
      </c>
      <c r="W1666" s="1" t="s">
        <v>220</v>
      </c>
      <c r="AB1666" t="s">
        <v>86</v>
      </c>
      <c r="AC1666" t="str">
        <f>"A20-10"&amp;AB1666&amp;"-"&amp;AF1666</f>
        <v>A20-10SO-H4</v>
      </c>
      <c r="AF1666" t="s">
        <v>140</v>
      </c>
    </row>
    <row r="1667" spans="1:32" x14ac:dyDescent="0.25">
      <c r="A1667">
        <v>52</v>
      </c>
      <c r="B1667" t="s">
        <v>230</v>
      </c>
      <c r="C1667" t="s">
        <v>58</v>
      </c>
      <c r="G1667" s="1" t="s">
        <v>187</v>
      </c>
      <c r="I1667" s="1" t="s">
        <v>71</v>
      </c>
      <c r="J1667">
        <v>10</v>
      </c>
      <c r="K1667" t="s">
        <v>60</v>
      </c>
      <c r="L1667">
        <v>6262</v>
      </c>
      <c r="S1667" s="87">
        <v>3.5630000000000002</v>
      </c>
      <c r="U1667" s="19">
        <v>0.32142361111111112</v>
      </c>
      <c r="V1667">
        <v>0.5947249</v>
      </c>
      <c r="W1667" s="1" t="s">
        <v>220</v>
      </c>
      <c r="AB1667" t="s">
        <v>85</v>
      </c>
      <c r="AC1667" t="str">
        <f>"A20-10"&amp;AB1667&amp;"-"&amp;AF1667</f>
        <v>A20-10RT-F4</v>
      </c>
      <c r="AF1667" t="s">
        <v>150</v>
      </c>
    </row>
    <row r="1668" spans="1:32" x14ac:dyDescent="0.25">
      <c r="A1668">
        <v>53</v>
      </c>
      <c r="B1668" t="s">
        <v>230</v>
      </c>
      <c r="C1668" t="s">
        <v>58</v>
      </c>
      <c r="G1668" s="1" t="s">
        <v>187</v>
      </c>
      <c r="I1668" s="1" t="s">
        <v>71</v>
      </c>
      <c r="J1668">
        <v>10</v>
      </c>
      <c r="K1668" t="s">
        <v>60</v>
      </c>
      <c r="L1668">
        <v>6262</v>
      </c>
      <c r="S1668" s="87">
        <v>4.5730000000000004</v>
      </c>
      <c r="U1668" s="19">
        <v>0.3222800925925926</v>
      </c>
      <c r="V1668">
        <v>1.5405660000000001</v>
      </c>
      <c r="W1668" s="1" t="s">
        <v>220</v>
      </c>
      <c r="AB1668" t="s">
        <v>86</v>
      </c>
      <c r="AC1668" t="str">
        <f t="shared" ref="AC1668:AC1690" si="27">"A20-10"&amp;AB1668&amp;"-"&amp;AF1668</f>
        <v>A20-10SO-C9</v>
      </c>
      <c r="AF1668" t="s">
        <v>176</v>
      </c>
    </row>
    <row r="1669" spans="1:32" x14ac:dyDescent="0.25">
      <c r="A1669">
        <v>54</v>
      </c>
      <c r="B1669" t="s">
        <v>230</v>
      </c>
      <c r="C1669" t="s">
        <v>58</v>
      </c>
      <c r="G1669" s="1" t="s">
        <v>187</v>
      </c>
      <c r="I1669" s="1" t="s">
        <v>71</v>
      </c>
      <c r="J1669">
        <v>10</v>
      </c>
      <c r="K1669" t="s">
        <v>60</v>
      </c>
      <c r="L1669">
        <v>6262</v>
      </c>
      <c r="S1669" s="87">
        <v>7.3789999999999996</v>
      </c>
      <c r="U1669" s="19">
        <v>0.32321759259259258</v>
      </c>
      <c r="V1669" s="20">
        <v>7.6117080000000004E-2</v>
      </c>
      <c r="W1669" s="1" t="s">
        <v>220</v>
      </c>
      <c r="AB1669" t="s">
        <v>85</v>
      </c>
      <c r="AC1669" t="str">
        <f t="shared" si="27"/>
        <v>A20-10RT-D10</v>
      </c>
      <c r="AF1669" t="s">
        <v>462</v>
      </c>
    </row>
    <row r="1670" spans="1:32" x14ac:dyDescent="0.25">
      <c r="A1670">
        <v>55</v>
      </c>
      <c r="B1670" t="s">
        <v>230</v>
      </c>
      <c r="C1670" t="s">
        <v>58</v>
      </c>
      <c r="G1670" s="1" t="s">
        <v>187</v>
      </c>
      <c r="I1670" s="1" t="s">
        <v>71</v>
      </c>
      <c r="J1670">
        <v>10</v>
      </c>
      <c r="K1670" t="s">
        <v>60</v>
      </c>
      <c r="L1670">
        <v>6262</v>
      </c>
      <c r="S1670" s="87">
        <v>2.367</v>
      </c>
      <c r="U1670" s="19">
        <v>0.32405092592592594</v>
      </c>
      <c r="V1670">
        <v>0.85802210000000001</v>
      </c>
      <c r="W1670" s="1" t="s">
        <v>220</v>
      </c>
      <c r="AB1670" t="s">
        <v>86</v>
      </c>
      <c r="AC1670" t="str">
        <f t="shared" si="27"/>
        <v>A20-10SO-H2</v>
      </c>
      <c r="AF1670" t="s">
        <v>122</v>
      </c>
    </row>
    <row r="1671" spans="1:32" x14ac:dyDescent="0.25">
      <c r="A1671">
        <v>56</v>
      </c>
      <c r="B1671" t="s">
        <v>230</v>
      </c>
      <c r="C1671" t="s">
        <v>58</v>
      </c>
      <c r="G1671" s="1" t="s">
        <v>187</v>
      </c>
      <c r="I1671" s="1" t="s">
        <v>71</v>
      </c>
      <c r="J1671">
        <v>10</v>
      </c>
      <c r="K1671" t="s">
        <v>60</v>
      </c>
      <c r="L1671">
        <v>6262</v>
      </c>
      <c r="S1671" s="87">
        <v>6.0629999999999997</v>
      </c>
      <c r="U1671" s="19">
        <v>0.32502314814814814</v>
      </c>
      <c r="V1671">
        <v>0.21130589999999999</v>
      </c>
      <c r="W1671" s="1" t="s">
        <v>220</v>
      </c>
      <c r="AB1671" t="s">
        <v>86</v>
      </c>
      <c r="AC1671" t="str">
        <f t="shared" si="27"/>
        <v>A20-10SO-G1</v>
      </c>
      <c r="AF1671" t="s">
        <v>381</v>
      </c>
    </row>
    <row r="1672" spans="1:32" x14ac:dyDescent="0.25">
      <c r="A1672">
        <v>57</v>
      </c>
      <c r="B1672" t="s">
        <v>230</v>
      </c>
      <c r="C1672" t="s">
        <v>58</v>
      </c>
      <c r="G1672" s="1" t="s">
        <v>187</v>
      </c>
      <c r="I1672" s="1" t="s">
        <v>71</v>
      </c>
      <c r="J1672">
        <v>10</v>
      </c>
      <c r="K1672" t="s">
        <v>60</v>
      </c>
      <c r="L1672">
        <v>6262</v>
      </c>
      <c r="S1672" s="87">
        <v>3.5779999999999998</v>
      </c>
      <c r="U1672" s="19">
        <v>0.32586805555555554</v>
      </c>
      <c r="V1672">
        <v>1.058891</v>
      </c>
      <c r="W1672" s="1" t="s">
        <v>220</v>
      </c>
      <c r="AB1672" t="s">
        <v>85</v>
      </c>
      <c r="AC1672" t="str">
        <f t="shared" si="27"/>
        <v>A20-10RT-A12</v>
      </c>
      <c r="AF1672" t="s">
        <v>375</v>
      </c>
    </row>
    <row r="1673" spans="1:32" x14ac:dyDescent="0.25">
      <c r="A1673">
        <v>58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2.194</v>
      </c>
      <c r="U1673" s="19">
        <v>0.32679398148148148</v>
      </c>
      <c r="V1673" s="20">
        <v>2.9777540000000002E-2</v>
      </c>
      <c r="W1673" s="1" t="s">
        <v>220</v>
      </c>
      <c r="AB1673" t="s">
        <v>85</v>
      </c>
      <c r="AC1673" t="str">
        <f t="shared" si="27"/>
        <v>A20-10RT-H9</v>
      </c>
      <c r="AF1673" t="s">
        <v>378</v>
      </c>
    </row>
    <row r="1674" spans="1:32" x14ac:dyDescent="0.25">
      <c r="A1674">
        <v>59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2.5870000000000002</v>
      </c>
      <c r="U1674" s="19">
        <v>0.3275925925925926</v>
      </c>
      <c r="V1674" s="20">
        <v>2.403307E-2</v>
      </c>
      <c r="W1674" s="1" t="s">
        <v>220</v>
      </c>
      <c r="AB1674" t="s">
        <v>86</v>
      </c>
      <c r="AC1674" t="str">
        <f t="shared" si="27"/>
        <v>A20-10SO-B11</v>
      </c>
      <c r="AF1674" t="s">
        <v>129</v>
      </c>
    </row>
    <row r="1675" spans="1:32" x14ac:dyDescent="0.25">
      <c r="A1675">
        <v>60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3.8879999999999999</v>
      </c>
      <c r="U1675" s="19">
        <v>0.32829861111111108</v>
      </c>
      <c r="V1675">
        <v>0.2507915</v>
      </c>
      <c r="W1675" s="1" t="s">
        <v>220</v>
      </c>
      <c r="AB1675" t="s">
        <v>85</v>
      </c>
      <c r="AC1675" t="str">
        <f t="shared" si="27"/>
        <v>A20-10RT-A8</v>
      </c>
      <c r="AF1675" t="s">
        <v>166</v>
      </c>
    </row>
    <row r="1676" spans="1:32" x14ac:dyDescent="0.25">
      <c r="A1676">
        <v>61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5.8230000000000004</v>
      </c>
      <c r="U1676" s="19">
        <v>0.32931712962962961</v>
      </c>
      <c r="V1676" s="20">
        <v>8.6504880000000006E-2</v>
      </c>
      <c r="W1676" s="1" t="s">
        <v>220</v>
      </c>
      <c r="AB1676" t="s">
        <v>85</v>
      </c>
      <c r="AC1676" t="str">
        <f t="shared" si="27"/>
        <v>A20-10RT-G10</v>
      </c>
      <c r="AF1676" t="s">
        <v>393</v>
      </c>
    </row>
    <row r="1677" spans="1:32" x14ac:dyDescent="0.25">
      <c r="A1677">
        <v>62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5.6379999999999999</v>
      </c>
      <c r="U1677" s="19">
        <v>0.33011574074074074</v>
      </c>
      <c r="V1677">
        <v>0.2042176</v>
      </c>
      <c r="W1677" s="1" t="s">
        <v>220</v>
      </c>
      <c r="AB1677" t="s">
        <v>86</v>
      </c>
      <c r="AC1677" t="str">
        <f t="shared" si="27"/>
        <v>A20-10SO-H3</v>
      </c>
      <c r="AF1677" t="s">
        <v>165</v>
      </c>
    </row>
    <row r="1678" spans="1:32" x14ac:dyDescent="0.25">
      <c r="A1678">
        <v>63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2.504</v>
      </c>
      <c r="U1678" s="19">
        <v>0.33099537037037036</v>
      </c>
      <c r="V1678" s="20">
        <v>2.2886340000000002E-2</v>
      </c>
      <c r="W1678" s="1" t="s">
        <v>220</v>
      </c>
      <c r="AB1678" t="s">
        <v>85</v>
      </c>
      <c r="AC1678" t="str">
        <f t="shared" si="27"/>
        <v>A20-10RT-E10</v>
      </c>
      <c r="AF1678" t="s">
        <v>248</v>
      </c>
    </row>
    <row r="1679" spans="1:32" x14ac:dyDescent="0.25">
      <c r="A1679">
        <v>64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6.1109999999999998</v>
      </c>
      <c r="U1679" s="19">
        <v>0.33172453703703703</v>
      </c>
      <c r="V1679">
        <v>0.1403421</v>
      </c>
      <c r="W1679" s="1" t="s">
        <v>220</v>
      </c>
      <c r="AB1679" t="s">
        <v>85</v>
      </c>
      <c r="AC1679" t="str">
        <f t="shared" si="27"/>
        <v>A20-10RT-E9</v>
      </c>
      <c r="AF1679" t="s">
        <v>167</v>
      </c>
    </row>
    <row r="1680" spans="1:32" x14ac:dyDescent="0.25">
      <c r="A1680">
        <v>65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6.6639999999999997</v>
      </c>
      <c r="U1680" s="19">
        <v>0.33260416666666665</v>
      </c>
      <c r="V1680">
        <v>0.98356949999999999</v>
      </c>
      <c r="W1680" s="1" t="s">
        <v>220</v>
      </c>
      <c r="AB1680" t="s">
        <v>86</v>
      </c>
      <c r="AC1680" t="str">
        <f t="shared" si="27"/>
        <v>A20-10SO-E3</v>
      </c>
      <c r="AF1680" t="s">
        <v>179</v>
      </c>
    </row>
    <row r="1681" spans="1:32" x14ac:dyDescent="0.25">
      <c r="A1681">
        <v>66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5.9770000000000003</v>
      </c>
      <c r="U1681" s="19">
        <v>0.33358796296296295</v>
      </c>
      <c r="V1681" s="20">
        <v>9.4141130000000003E-2</v>
      </c>
      <c r="W1681" s="1" t="s">
        <v>220</v>
      </c>
      <c r="AB1681" t="s">
        <v>86</v>
      </c>
      <c r="AC1681" t="str">
        <f t="shared" si="27"/>
        <v>A20-10SO-C2</v>
      </c>
      <c r="AF1681" t="s">
        <v>149</v>
      </c>
    </row>
    <row r="1682" spans="1:32" x14ac:dyDescent="0.25">
      <c r="A1682">
        <v>67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2.0649999999999999</v>
      </c>
      <c r="U1682" s="19">
        <v>0.33437500000000003</v>
      </c>
      <c r="V1682" s="20">
        <v>2.1459450000000001E-2</v>
      </c>
      <c r="W1682" s="1" t="s">
        <v>220</v>
      </c>
      <c r="AB1682" t="s">
        <v>86</v>
      </c>
      <c r="AC1682" t="str">
        <f t="shared" si="27"/>
        <v>A20-10SO-B3</v>
      </c>
      <c r="AF1682" t="s">
        <v>242</v>
      </c>
    </row>
    <row r="1683" spans="1:32" x14ac:dyDescent="0.25">
      <c r="A1683">
        <v>68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5.3739999999999997</v>
      </c>
      <c r="U1683" s="19">
        <v>0.33509259259259255</v>
      </c>
      <c r="V1683">
        <v>0.40442080000000002</v>
      </c>
      <c r="W1683" s="1" t="s">
        <v>220</v>
      </c>
      <c r="AB1683" t="s">
        <v>86</v>
      </c>
      <c r="AC1683" t="str">
        <f t="shared" si="27"/>
        <v>A20-10SO-A11</v>
      </c>
      <c r="AF1683" t="s">
        <v>237</v>
      </c>
    </row>
    <row r="1684" spans="1:32" x14ac:dyDescent="0.25">
      <c r="A1684">
        <v>69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4.9050000000000002</v>
      </c>
      <c r="U1684" s="19">
        <v>0.33594907407407404</v>
      </c>
      <c r="V1684">
        <v>0.79653220000000002</v>
      </c>
      <c r="W1684" s="1" t="s">
        <v>220</v>
      </c>
      <c r="AB1684" t="s">
        <v>86</v>
      </c>
      <c r="AC1684" t="str">
        <f t="shared" si="27"/>
        <v>A20-10SO-H7</v>
      </c>
      <c r="AF1684" t="s">
        <v>377</v>
      </c>
    </row>
    <row r="1685" spans="1:32" x14ac:dyDescent="0.25">
      <c r="A1685">
        <v>70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3.8660000000000001</v>
      </c>
      <c r="U1685" s="19">
        <v>0.33709490740740744</v>
      </c>
      <c r="V1685">
        <v>0.1230131</v>
      </c>
      <c r="W1685" s="1" t="s">
        <v>220</v>
      </c>
      <c r="AB1685" t="s">
        <v>85</v>
      </c>
      <c r="AC1685" t="str">
        <f t="shared" si="27"/>
        <v>A20-10RT-G4</v>
      </c>
      <c r="AF1685" t="s">
        <v>243</v>
      </c>
    </row>
    <row r="1686" spans="1:32" x14ac:dyDescent="0.25">
      <c r="A1686">
        <v>71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6.6260000000000003</v>
      </c>
      <c r="U1686" s="19">
        <v>0.33788194444444447</v>
      </c>
      <c r="V1686">
        <v>0.1022102</v>
      </c>
      <c r="W1686" s="1" t="s">
        <v>220</v>
      </c>
      <c r="AB1686" t="s">
        <v>86</v>
      </c>
      <c r="AC1686" t="str">
        <f t="shared" si="27"/>
        <v>A20-10SO-G3</v>
      </c>
      <c r="AF1686" t="s">
        <v>139</v>
      </c>
    </row>
    <row r="1687" spans="1:32" x14ac:dyDescent="0.25">
      <c r="A1687">
        <v>72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5.0199999999999996</v>
      </c>
      <c r="U1687" s="19">
        <v>0.33872685185185186</v>
      </c>
      <c r="V1687">
        <v>0.74740309999999999</v>
      </c>
      <c r="W1687" s="1" t="s">
        <v>220</v>
      </c>
      <c r="AB1687" t="s">
        <v>85</v>
      </c>
      <c r="AC1687" t="str">
        <f t="shared" si="27"/>
        <v>A20-10RT-D9</v>
      </c>
      <c r="AF1687" t="s">
        <v>151</v>
      </c>
    </row>
    <row r="1688" spans="1:32" x14ac:dyDescent="0.25">
      <c r="A1688">
        <v>73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4.165</v>
      </c>
      <c r="U1688" s="19">
        <v>0.33969907407407413</v>
      </c>
      <c r="V1688">
        <v>9.7701099999999999E-2</v>
      </c>
      <c r="W1688" s="1" t="s">
        <v>220</v>
      </c>
      <c r="AB1688" t="s">
        <v>86</v>
      </c>
      <c r="AC1688" t="str">
        <f t="shared" si="27"/>
        <v>A20-10SO-G11</v>
      </c>
      <c r="AF1688" t="s">
        <v>249</v>
      </c>
    </row>
    <row r="1689" spans="1:32" x14ac:dyDescent="0.25">
      <c r="A1689">
        <v>74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3.3660000000000001</v>
      </c>
      <c r="U1689" s="19">
        <v>0.34046296296296297</v>
      </c>
      <c r="V1689">
        <v>0.72778390000000004</v>
      </c>
      <c r="W1689" s="1" t="s">
        <v>220</v>
      </c>
      <c r="AB1689" t="s">
        <v>85</v>
      </c>
      <c r="AC1689" t="str">
        <f t="shared" si="27"/>
        <v>A20-10RT-E1</v>
      </c>
      <c r="AF1689" t="s">
        <v>137</v>
      </c>
    </row>
    <row r="1690" spans="1:32" x14ac:dyDescent="0.25">
      <c r="A1690">
        <v>75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5.4</v>
      </c>
      <c r="U1690" s="19">
        <v>0.3414699074074074</v>
      </c>
      <c r="V1690">
        <v>0.15316940000000001</v>
      </c>
      <c r="W1690" s="1" t="s">
        <v>220</v>
      </c>
      <c r="AB1690" t="s">
        <v>86</v>
      </c>
      <c r="AC1690" t="str">
        <f t="shared" si="27"/>
        <v>A20-10SO-F12</v>
      </c>
      <c r="AF1690" t="s">
        <v>121</v>
      </c>
    </row>
    <row r="1691" spans="1:32" x14ac:dyDescent="0.25">
      <c r="A1691">
        <v>76</v>
      </c>
      <c r="B1691" t="s">
        <v>230</v>
      </c>
      <c r="C1691" t="s">
        <v>699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U1691" s="19">
        <v>0.34225694444444449</v>
      </c>
      <c r="V1691" s="20">
        <v>1.8956259999999999E-2</v>
      </c>
      <c r="W1691" s="1" t="s">
        <v>220</v>
      </c>
    </row>
    <row r="1692" spans="1:32" x14ac:dyDescent="0.25">
      <c r="A1692">
        <v>77</v>
      </c>
      <c r="B1692" t="s">
        <v>230</v>
      </c>
      <c r="C1692" t="s">
        <v>699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T1692" s="63">
        <v>0.49027777777777781</v>
      </c>
      <c r="U1692" s="19">
        <v>0.34290509259259255</v>
      </c>
      <c r="V1692" s="20">
        <v>1.6481289999999999E-2</v>
      </c>
      <c r="W1692" s="1" t="s">
        <v>220</v>
      </c>
    </row>
    <row r="1693" spans="1:32" x14ac:dyDescent="0.25">
      <c r="A1693">
        <v>51</v>
      </c>
      <c r="B1693" t="s">
        <v>89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7000</v>
      </c>
      <c r="S1693" s="87">
        <v>5.5039999999999996</v>
      </c>
      <c r="T1693" s="63">
        <v>0.49027777777777781</v>
      </c>
      <c r="U1693" s="19">
        <v>0.32047453703703704</v>
      </c>
      <c r="V1693" s="20">
        <v>5.4103459999999999E-2</v>
      </c>
      <c r="W1693" s="1" t="s">
        <v>220</v>
      </c>
      <c r="AB1693" t="s">
        <v>85</v>
      </c>
      <c r="AC1693" t="str">
        <f>"A20-10"&amp;AB1693&amp;"-"&amp;AF1693</f>
        <v>A20-10RT-D3</v>
      </c>
      <c r="AF1693" t="s">
        <v>155</v>
      </c>
    </row>
    <row r="1694" spans="1:32" x14ac:dyDescent="0.25">
      <c r="A1694">
        <v>52</v>
      </c>
      <c r="B1694" t="s">
        <v>89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7000</v>
      </c>
      <c r="S1694" s="87">
        <v>8.0180000000000007</v>
      </c>
      <c r="U1694" s="19">
        <v>0.32142361111111112</v>
      </c>
      <c r="V1694" s="20">
        <v>6.256457E-2</v>
      </c>
      <c r="W1694" s="1" t="s">
        <v>220</v>
      </c>
      <c r="AB1694" t="s">
        <v>86</v>
      </c>
      <c r="AC1694" t="str">
        <f>"A20-10"&amp;AB1694&amp;"-"&amp;AF1694</f>
        <v>A20-10SO-D9</v>
      </c>
      <c r="AF1694" t="s">
        <v>151</v>
      </c>
    </row>
    <row r="1695" spans="1:32" x14ac:dyDescent="0.25">
      <c r="A1695">
        <v>53</v>
      </c>
      <c r="B1695" t="s">
        <v>89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7000</v>
      </c>
      <c r="S1695" s="87">
        <v>6.2309999999999999</v>
      </c>
      <c r="U1695" s="19">
        <v>0.3222800925925926</v>
      </c>
      <c r="V1695" s="20">
        <v>5.094957E-2</v>
      </c>
      <c r="W1695" s="1" t="s">
        <v>220</v>
      </c>
      <c r="AB1695" t="s">
        <v>86</v>
      </c>
      <c r="AC1695" t="str">
        <f t="shared" ref="AC1695:AC1717" si="28">"A20-10"&amp;AB1695&amp;"-"&amp;AF1695</f>
        <v>A20-10SO-E2</v>
      </c>
      <c r="AF1695" t="s">
        <v>178</v>
      </c>
    </row>
    <row r="1696" spans="1:32" x14ac:dyDescent="0.25">
      <c r="A1696">
        <v>54</v>
      </c>
      <c r="B1696" t="s">
        <v>89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7000</v>
      </c>
      <c r="S1696" s="87">
        <v>4.968</v>
      </c>
      <c r="U1696" s="19">
        <v>0.32321759259259258</v>
      </c>
      <c r="V1696" s="20">
        <v>6.5644380000000002E-2</v>
      </c>
      <c r="W1696" s="1" t="s">
        <v>220</v>
      </c>
      <c r="AB1696" t="s">
        <v>86</v>
      </c>
      <c r="AC1696" t="str">
        <f t="shared" si="28"/>
        <v>A20-10SO-C3</v>
      </c>
      <c r="AF1696" t="s">
        <v>392</v>
      </c>
    </row>
    <row r="1697" spans="1:32" x14ac:dyDescent="0.25">
      <c r="A1697">
        <v>55</v>
      </c>
      <c r="B1697" t="s">
        <v>89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7000</v>
      </c>
      <c r="S1697" s="87">
        <v>6.23</v>
      </c>
      <c r="U1697" s="19">
        <v>0.32405092592592594</v>
      </c>
      <c r="V1697">
        <v>0.90356890000000001</v>
      </c>
      <c r="W1697" s="1" t="s">
        <v>220</v>
      </c>
      <c r="AB1697" t="s">
        <v>86</v>
      </c>
      <c r="AC1697" t="str">
        <f t="shared" si="28"/>
        <v>A20-10SO-B10</v>
      </c>
      <c r="AF1697" t="s">
        <v>154</v>
      </c>
    </row>
    <row r="1698" spans="1:32" x14ac:dyDescent="0.25">
      <c r="A1698">
        <v>56</v>
      </c>
      <c r="B1698" t="s">
        <v>89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7000</v>
      </c>
      <c r="S1698" s="87">
        <v>5.165</v>
      </c>
      <c r="U1698" s="19">
        <v>0.32502314814814814</v>
      </c>
      <c r="V1698">
        <v>0.52412829999999999</v>
      </c>
      <c r="W1698" s="1" t="s">
        <v>220</v>
      </c>
      <c r="AB1698" t="s">
        <v>86</v>
      </c>
      <c r="AC1698" t="str">
        <f t="shared" si="28"/>
        <v>A20-10SO-E8</v>
      </c>
      <c r="AF1698" t="s">
        <v>383</v>
      </c>
    </row>
    <row r="1699" spans="1:32" x14ac:dyDescent="0.25">
      <c r="A1699">
        <v>57</v>
      </c>
      <c r="B1699" t="s">
        <v>89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7000</v>
      </c>
      <c r="S1699" s="87">
        <v>4.7830000000000004</v>
      </c>
      <c r="U1699" s="19">
        <v>0.32586805555555554</v>
      </c>
      <c r="V1699" s="20">
        <v>4.9837630000000001E-2</v>
      </c>
      <c r="W1699" s="1" t="s">
        <v>220</v>
      </c>
      <c r="AB1699" t="s">
        <v>86</v>
      </c>
      <c r="AC1699" t="str">
        <f t="shared" si="28"/>
        <v>A20-10SO-D10</v>
      </c>
      <c r="AF1699" t="s">
        <v>462</v>
      </c>
    </row>
    <row r="1700" spans="1:32" x14ac:dyDescent="0.25">
      <c r="A1700">
        <v>58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8.2319999999999993</v>
      </c>
      <c r="U1700" s="19">
        <v>0.32679398148148148</v>
      </c>
      <c r="V1700">
        <v>0.1172228</v>
      </c>
      <c r="W1700" s="1" t="s">
        <v>220</v>
      </c>
      <c r="AB1700" t="s">
        <v>85</v>
      </c>
      <c r="AC1700" t="str">
        <f t="shared" si="28"/>
        <v>A20-10RT-D7</v>
      </c>
      <c r="AF1700" t="s">
        <v>376</v>
      </c>
    </row>
    <row r="1701" spans="1:32" x14ac:dyDescent="0.25">
      <c r="A1701">
        <v>59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7.585</v>
      </c>
      <c r="U1701" s="19">
        <v>0.3275925925925926</v>
      </c>
      <c r="V1701" s="20">
        <v>3.5956969999999998E-2</v>
      </c>
      <c r="W1701" s="1" t="s">
        <v>220</v>
      </c>
      <c r="AB1701" t="s">
        <v>86</v>
      </c>
      <c r="AC1701" t="str">
        <f t="shared" si="28"/>
        <v>A20-10SO-B9</v>
      </c>
      <c r="AF1701" t="s">
        <v>125</v>
      </c>
    </row>
    <row r="1702" spans="1:32" x14ac:dyDescent="0.25">
      <c r="A1702">
        <v>60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7.2930000000000001</v>
      </c>
      <c r="U1702" s="19">
        <v>0.32829861111111108</v>
      </c>
      <c r="V1702">
        <v>0.6394299</v>
      </c>
      <c r="W1702" s="1" t="s">
        <v>220</v>
      </c>
      <c r="AB1702" t="s">
        <v>85</v>
      </c>
      <c r="AC1702" t="str">
        <f t="shared" si="28"/>
        <v>A20-10RT-H2</v>
      </c>
      <c r="AF1702" t="s">
        <v>122</v>
      </c>
    </row>
    <row r="1703" spans="1:32" x14ac:dyDescent="0.25">
      <c r="A1703">
        <v>61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7.827</v>
      </c>
      <c r="U1703" s="19">
        <v>0.32931712962962961</v>
      </c>
      <c r="V1703" s="20">
        <v>7.5932410000000006E-2</v>
      </c>
      <c r="W1703" s="1" t="s">
        <v>220</v>
      </c>
      <c r="AB1703" t="s">
        <v>86</v>
      </c>
      <c r="AC1703" t="str">
        <f t="shared" si="28"/>
        <v>A20-10SO-D8</v>
      </c>
      <c r="AF1703" t="s">
        <v>170</v>
      </c>
    </row>
    <row r="1704" spans="1:32" x14ac:dyDescent="0.25">
      <c r="A1704">
        <v>62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5.2</v>
      </c>
      <c r="U1704" s="19">
        <v>0.33011574074074074</v>
      </c>
      <c r="V1704">
        <v>0.54177649999999999</v>
      </c>
      <c r="W1704" s="1" t="s">
        <v>220</v>
      </c>
      <c r="AB1704" t="s">
        <v>86</v>
      </c>
      <c r="AC1704" t="str">
        <f t="shared" si="28"/>
        <v>A20-10SO-F9</v>
      </c>
      <c r="AF1704" t="s">
        <v>240</v>
      </c>
    </row>
    <row r="1705" spans="1:32" x14ac:dyDescent="0.25">
      <c r="A1705">
        <v>63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5.2670000000000003</v>
      </c>
      <c r="U1705" s="19">
        <v>0.33099537037037036</v>
      </c>
      <c r="V1705">
        <v>7.3529300000000006E-2</v>
      </c>
      <c r="W1705" s="1" t="s">
        <v>220</v>
      </c>
      <c r="AB1705" t="s">
        <v>85</v>
      </c>
      <c r="AC1705" t="str">
        <f t="shared" si="28"/>
        <v>A20-10RT-G7</v>
      </c>
      <c r="AF1705" t="s">
        <v>136</v>
      </c>
    </row>
    <row r="1706" spans="1:32" x14ac:dyDescent="0.25">
      <c r="A1706">
        <v>64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5.1210000000000004</v>
      </c>
      <c r="U1706" s="19">
        <v>0.33172453703703703</v>
      </c>
      <c r="V1706" s="20">
        <v>8.2771090000000005E-2</v>
      </c>
      <c r="W1706" s="1" t="s">
        <v>220</v>
      </c>
      <c r="AB1706" t="s">
        <v>85</v>
      </c>
      <c r="AC1706" t="str">
        <f t="shared" si="28"/>
        <v>A20-10RT-C8</v>
      </c>
      <c r="AF1706" t="s">
        <v>238</v>
      </c>
    </row>
    <row r="1707" spans="1:32" x14ac:dyDescent="0.25">
      <c r="A1707">
        <v>65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7.718</v>
      </c>
      <c r="U1707" s="19">
        <v>0.33260416666666665</v>
      </c>
      <c r="V1707" s="20">
        <v>6.8984950000000003E-2</v>
      </c>
      <c r="W1707" s="1" t="s">
        <v>220</v>
      </c>
      <c r="AB1707" t="s">
        <v>85</v>
      </c>
      <c r="AC1707" t="str">
        <f t="shared" si="28"/>
        <v>A20-10RT-H12</v>
      </c>
      <c r="AF1707" t="s">
        <v>153</v>
      </c>
    </row>
    <row r="1708" spans="1:32" x14ac:dyDescent="0.25">
      <c r="A1708">
        <v>66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4.2729999999999997</v>
      </c>
      <c r="U1708" s="19">
        <v>0.33358796296296295</v>
      </c>
      <c r="V1708" s="20">
        <v>8.5303820000000002E-2</v>
      </c>
      <c r="W1708" s="1" t="s">
        <v>220</v>
      </c>
      <c r="AB1708" t="s">
        <v>86</v>
      </c>
      <c r="AC1708" t="str">
        <f t="shared" si="28"/>
        <v>A20-10SO-D2</v>
      </c>
      <c r="AF1708" t="s">
        <v>172</v>
      </c>
    </row>
    <row r="1709" spans="1:32" x14ac:dyDescent="0.25">
      <c r="A1709">
        <v>67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5.5949999999999998</v>
      </c>
      <c r="U1709" s="19">
        <v>0.33437500000000003</v>
      </c>
      <c r="V1709" s="20">
        <v>2.9827320000000001E-2</v>
      </c>
      <c r="W1709" s="1" t="s">
        <v>220</v>
      </c>
      <c r="AB1709" t="s">
        <v>86</v>
      </c>
      <c r="AC1709" t="str">
        <f t="shared" si="28"/>
        <v>A20-10SO-F3</v>
      </c>
      <c r="AF1709" t="s">
        <v>241</v>
      </c>
    </row>
    <row r="1710" spans="1:32" x14ac:dyDescent="0.25">
      <c r="A1710">
        <v>68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8.125</v>
      </c>
      <c r="U1710" s="19">
        <v>0.33509259259259255</v>
      </c>
      <c r="V1710" s="20">
        <v>5.555595E-2</v>
      </c>
      <c r="W1710" s="1" t="s">
        <v>220</v>
      </c>
      <c r="AB1710" t="s">
        <v>85</v>
      </c>
      <c r="AC1710" t="str">
        <f t="shared" si="28"/>
        <v>A20-10RT-F12</v>
      </c>
      <c r="AF1710" t="s">
        <v>121</v>
      </c>
    </row>
    <row r="1711" spans="1:32" x14ac:dyDescent="0.25">
      <c r="A1711">
        <v>69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6.8090000000000002</v>
      </c>
      <c r="U1711" s="19">
        <v>0.33594907407407404</v>
      </c>
      <c r="V1711">
        <v>0.82179460000000004</v>
      </c>
      <c r="W1711" s="1" t="s">
        <v>220</v>
      </c>
      <c r="AB1711" t="s">
        <v>85</v>
      </c>
      <c r="AC1711" t="str">
        <f t="shared" si="28"/>
        <v>A20-10RT-E8</v>
      </c>
      <c r="AF1711" t="s">
        <v>383</v>
      </c>
    </row>
    <row r="1712" spans="1:32" x14ac:dyDescent="0.25">
      <c r="A1712">
        <v>70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6.2629999999999999</v>
      </c>
      <c r="U1712" s="19">
        <v>0.33709490740740744</v>
      </c>
      <c r="V1712" s="20">
        <v>6.6745529999999997E-2</v>
      </c>
      <c r="W1712" s="1" t="s">
        <v>220</v>
      </c>
      <c r="AB1712" t="s">
        <v>85</v>
      </c>
      <c r="AC1712" t="str">
        <f t="shared" si="28"/>
        <v>A20-10RT-E11</v>
      </c>
      <c r="AF1712" t="s">
        <v>429</v>
      </c>
    </row>
    <row r="1713" spans="1:32" x14ac:dyDescent="0.25">
      <c r="A1713">
        <v>71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4.9009999999999998</v>
      </c>
      <c r="U1713" s="19">
        <v>0.33788194444444447</v>
      </c>
      <c r="V1713" s="20">
        <v>5.2136710000000003E-2</v>
      </c>
      <c r="W1713" s="1" t="s">
        <v>220</v>
      </c>
      <c r="AB1713" t="s">
        <v>86</v>
      </c>
      <c r="AC1713" t="str">
        <f t="shared" si="28"/>
        <v>A20-10SO-A4</v>
      </c>
      <c r="AF1713" t="s">
        <v>252</v>
      </c>
    </row>
    <row r="1714" spans="1:32" x14ac:dyDescent="0.25">
      <c r="A1714">
        <v>72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4.38</v>
      </c>
      <c r="U1714" s="19">
        <v>0.33872685185185186</v>
      </c>
      <c r="V1714" s="20">
        <v>5.101841E-2</v>
      </c>
      <c r="W1714" s="1" t="s">
        <v>220</v>
      </c>
      <c r="AB1714" t="s">
        <v>85</v>
      </c>
      <c r="AC1714" t="str">
        <f t="shared" si="28"/>
        <v>A20-10RT-C5</v>
      </c>
      <c r="AF1714" t="s">
        <v>123</v>
      </c>
    </row>
    <row r="1715" spans="1:32" x14ac:dyDescent="0.25">
      <c r="A1715">
        <v>73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4.1210000000000004</v>
      </c>
      <c r="U1715" s="19">
        <v>0.33969907407407413</v>
      </c>
      <c r="V1715" s="20">
        <v>5.205854E-2</v>
      </c>
      <c r="W1715" s="1" t="s">
        <v>220</v>
      </c>
      <c r="AB1715" t="s">
        <v>86</v>
      </c>
      <c r="AC1715" t="str">
        <f t="shared" si="28"/>
        <v>A20-10SO-A6</v>
      </c>
      <c r="AF1715" t="s">
        <v>244</v>
      </c>
    </row>
    <row r="1716" spans="1:32" x14ac:dyDescent="0.25">
      <c r="A1716">
        <v>74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4.4320000000000004</v>
      </c>
      <c r="U1716" s="19">
        <v>0.34046296296296297</v>
      </c>
      <c r="V1716">
        <v>0.54911220000000005</v>
      </c>
      <c r="W1716" s="1" t="s">
        <v>220</v>
      </c>
      <c r="AB1716" t="s">
        <v>85</v>
      </c>
      <c r="AC1716" t="str">
        <f t="shared" si="28"/>
        <v>A20-10RT-B1</v>
      </c>
      <c r="AF1716" t="s">
        <v>169</v>
      </c>
    </row>
    <row r="1717" spans="1:32" x14ac:dyDescent="0.25">
      <c r="A1717">
        <v>75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2.2599999999999998</v>
      </c>
      <c r="U1717" s="19">
        <v>0.3414699074074074</v>
      </c>
      <c r="V1717" s="20">
        <v>8.6546319999999996E-2</v>
      </c>
      <c r="W1717" s="1" t="s">
        <v>220</v>
      </c>
      <c r="AB1717" t="s">
        <v>86</v>
      </c>
      <c r="AC1717" t="str">
        <f t="shared" si="28"/>
        <v>A20-10SO-B6</v>
      </c>
      <c r="AF1717" t="s">
        <v>130</v>
      </c>
    </row>
    <row r="1718" spans="1:32" x14ac:dyDescent="0.25">
      <c r="A1718">
        <v>76</v>
      </c>
      <c r="B1718" t="s">
        <v>89</v>
      </c>
      <c r="C1718" t="s">
        <v>699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U1718" s="19">
        <v>0.34225694444444449</v>
      </c>
      <c r="V1718" s="20">
        <v>4.8409819999999998E-3</v>
      </c>
      <c r="W1718" s="1" t="s">
        <v>220</v>
      </c>
    </row>
    <row r="1719" spans="1:32" x14ac:dyDescent="0.25">
      <c r="A1719">
        <v>77</v>
      </c>
      <c r="B1719" t="s">
        <v>89</v>
      </c>
      <c r="C1719" t="s">
        <v>699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T1719" s="63">
        <v>0.49513888888888885</v>
      </c>
      <c r="U1719" s="19">
        <v>0.34290509259259255</v>
      </c>
      <c r="V1719" s="20">
        <v>6.9461269999999999E-3</v>
      </c>
      <c r="W1719" s="1" t="s">
        <v>220</v>
      </c>
    </row>
    <row r="1720" spans="1:32" x14ac:dyDescent="0.25">
      <c r="A1720">
        <v>51</v>
      </c>
      <c r="B1720" t="s">
        <v>384</v>
      </c>
      <c r="C1720" t="s">
        <v>58</v>
      </c>
      <c r="G1720" s="1" t="s">
        <v>187</v>
      </c>
      <c r="I1720" s="1" t="s">
        <v>72</v>
      </c>
      <c r="J1720">
        <v>11</v>
      </c>
      <c r="K1720" t="s">
        <v>60</v>
      </c>
      <c r="L1720">
        <v>6262</v>
      </c>
      <c r="S1720" s="87">
        <v>3.6869999999999998</v>
      </c>
      <c r="T1720" s="63">
        <v>0.44027777777777777</v>
      </c>
      <c r="U1720" s="19">
        <v>0.50546296296296289</v>
      </c>
      <c r="V1720">
        <v>0.86932860000000001</v>
      </c>
      <c r="W1720" s="1" t="s">
        <v>539</v>
      </c>
      <c r="AB1720" t="s">
        <v>86</v>
      </c>
      <c r="AC1720" t="str">
        <f>"A2-11"&amp;AB1720&amp;"-"&amp;AF1720</f>
        <v>A2-11SO-E2</v>
      </c>
      <c r="AF1720" t="s">
        <v>178</v>
      </c>
    </row>
    <row r="1721" spans="1:32" x14ac:dyDescent="0.25">
      <c r="A1721">
        <v>52</v>
      </c>
      <c r="B1721" t="s">
        <v>384</v>
      </c>
      <c r="C1721" t="s">
        <v>58</v>
      </c>
      <c r="G1721" s="1" t="s">
        <v>187</v>
      </c>
      <c r="I1721" s="1" t="s">
        <v>72</v>
      </c>
      <c r="J1721">
        <v>11</v>
      </c>
      <c r="K1721" t="s">
        <v>60</v>
      </c>
      <c r="L1721">
        <v>6262</v>
      </c>
      <c r="S1721" s="87">
        <v>7.391</v>
      </c>
      <c r="U1721" s="29">
        <v>0.50658564814814822</v>
      </c>
      <c r="V1721">
        <v>1.40004</v>
      </c>
      <c r="W1721" s="1" t="s">
        <v>539</v>
      </c>
      <c r="AB1721" t="s">
        <v>86</v>
      </c>
      <c r="AC1721" t="str">
        <f t="shared" ref="AC1721:AC1744" si="29">"A2-11"&amp;AB1721&amp;"-"&amp;AF1721</f>
        <v>A2-11SO-H1</v>
      </c>
      <c r="AF1721" t="s">
        <v>239</v>
      </c>
    </row>
    <row r="1722" spans="1:32" x14ac:dyDescent="0.25">
      <c r="A1722">
        <v>53</v>
      </c>
      <c r="B1722" t="s">
        <v>384</v>
      </c>
      <c r="C1722" t="s">
        <v>58</v>
      </c>
      <c r="G1722" s="1" t="s">
        <v>187</v>
      </c>
      <c r="I1722" s="1" t="s">
        <v>72</v>
      </c>
      <c r="J1722">
        <v>11</v>
      </c>
      <c r="K1722" t="s">
        <v>60</v>
      </c>
      <c r="L1722">
        <v>6262</v>
      </c>
      <c r="S1722" s="87">
        <v>5.782</v>
      </c>
      <c r="U1722" s="29">
        <v>1.0076736111111111</v>
      </c>
      <c r="V1722">
        <v>0.17514270000000001</v>
      </c>
      <c r="W1722" s="1" t="s">
        <v>539</v>
      </c>
      <c r="AB1722" t="s">
        <v>86</v>
      </c>
      <c r="AC1722" t="str">
        <f t="shared" si="29"/>
        <v>A2-11SO-A9</v>
      </c>
      <c r="AF1722" t="s">
        <v>133</v>
      </c>
    </row>
    <row r="1723" spans="1:32" x14ac:dyDescent="0.25">
      <c r="A1723">
        <v>54</v>
      </c>
      <c r="B1723" t="s">
        <v>384</v>
      </c>
      <c r="C1723" t="s">
        <v>58</v>
      </c>
      <c r="G1723" s="1" t="s">
        <v>187</v>
      </c>
      <c r="I1723" s="1" t="s">
        <v>72</v>
      </c>
      <c r="J1723">
        <v>11</v>
      </c>
      <c r="K1723" t="s">
        <v>60</v>
      </c>
      <c r="L1723">
        <v>6262</v>
      </c>
      <c r="S1723" s="87">
        <v>3.4780000000000002</v>
      </c>
      <c r="U1723" s="19">
        <v>0.50842592592592595</v>
      </c>
      <c r="V1723">
        <v>0.73116199999999998</v>
      </c>
      <c r="W1723" s="1" t="s">
        <v>539</v>
      </c>
      <c r="AB1723" t="s">
        <v>86</v>
      </c>
      <c r="AC1723" t="str">
        <f t="shared" si="29"/>
        <v>A2-11SO-C11</v>
      </c>
      <c r="AF1723" t="s">
        <v>144</v>
      </c>
    </row>
    <row r="1724" spans="1:32" x14ac:dyDescent="0.25">
      <c r="A1724">
        <v>55</v>
      </c>
      <c r="B1724" t="s">
        <v>384</v>
      </c>
      <c r="C1724" t="s">
        <v>58</v>
      </c>
      <c r="G1724" s="1" t="s">
        <v>187</v>
      </c>
      <c r="I1724" s="1" t="s">
        <v>72</v>
      </c>
      <c r="J1724">
        <v>11</v>
      </c>
      <c r="K1724" t="s">
        <v>60</v>
      </c>
      <c r="L1724">
        <v>6262</v>
      </c>
      <c r="S1724" s="87">
        <v>5.6139999999999999</v>
      </c>
      <c r="U1724" s="19">
        <v>0.50935185185185183</v>
      </c>
      <c r="V1724">
        <v>1.251838</v>
      </c>
      <c r="W1724" s="1" t="s">
        <v>539</v>
      </c>
      <c r="AB1724" t="s">
        <v>85</v>
      </c>
      <c r="AC1724" t="str">
        <f t="shared" si="29"/>
        <v>A2-11RT-G12</v>
      </c>
      <c r="AF1724" t="s">
        <v>147</v>
      </c>
    </row>
    <row r="1725" spans="1:32" x14ac:dyDescent="0.25">
      <c r="A1725">
        <v>56</v>
      </c>
      <c r="B1725" t="s">
        <v>384</v>
      </c>
      <c r="C1725" t="s">
        <v>58</v>
      </c>
      <c r="G1725" s="1" t="s">
        <v>187</v>
      </c>
      <c r="I1725" s="1" t="s">
        <v>72</v>
      </c>
      <c r="J1725">
        <v>11</v>
      </c>
      <c r="K1725" t="s">
        <v>60</v>
      </c>
      <c r="L1725">
        <v>6262</v>
      </c>
      <c r="S1725" s="87">
        <v>3.641</v>
      </c>
      <c r="U1725" s="19">
        <v>0.51033564814814814</v>
      </c>
      <c r="V1725">
        <v>0.2397282</v>
      </c>
      <c r="W1725" s="1" t="s">
        <v>539</v>
      </c>
      <c r="AB1725" t="s">
        <v>85</v>
      </c>
      <c r="AC1725" t="str">
        <f t="shared" si="29"/>
        <v>A2-11RT-A8</v>
      </c>
      <c r="AF1725" t="s">
        <v>166</v>
      </c>
    </row>
    <row r="1726" spans="1:32" x14ac:dyDescent="0.25">
      <c r="A1726">
        <v>57</v>
      </c>
      <c r="B1726" t="s">
        <v>384</v>
      </c>
      <c r="C1726" t="s">
        <v>58</v>
      </c>
      <c r="G1726" s="1" t="s">
        <v>187</v>
      </c>
      <c r="I1726" s="1" t="s">
        <v>72</v>
      </c>
      <c r="J1726">
        <v>11</v>
      </c>
      <c r="K1726" t="s">
        <v>60</v>
      </c>
      <c r="L1726">
        <v>6262</v>
      </c>
      <c r="S1726" s="87">
        <v>6.48</v>
      </c>
      <c r="U1726" s="19">
        <v>0.51118055555555553</v>
      </c>
      <c r="V1726" s="20">
        <v>8.4310430000000006E-2</v>
      </c>
      <c r="W1726" s="1" t="s">
        <v>539</v>
      </c>
      <c r="AB1726" t="s">
        <v>85</v>
      </c>
      <c r="AC1726" t="str">
        <f t="shared" si="29"/>
        <v>A2-11RT-H8</v>
      </c>
      <c r="AF1726" t="s">
        <v>152</v>
      </c>
    </row>
    <row r="1727" spans="1:32" x14ac:dyDescent="0.25">
      <c r="A1727">
        <v>58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5.72</v>
      </c>
      <c r="U1727" s="19">
        <v>0.5121296296296296</v>
      </c>
      <c r="V1727">
        <v>0.1130953</v>
      </c>
      <c r="W1727" s="1" t="s">
        <v>539</v>
      </c>
      <c r="Z1727" t="s">
        <v>1121</v>
      </c>
      <c r="AB1727" t="s">
        <v>85</v>
      </c>
      <c r="AC1727" t="str">
        <f t="shared" si="29"/>
        <v>A2-11RT-</v>
      </c>
    </row>
    <row r="1728" spans="1:32" x14ac:dyDescent="0.25">
      <c r="A1728">
        <v>59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3.8540000000000001</v>
      </c>
      <c r="U1728" s="19">
        <v>0.51291666666666669</v>
      </c>
      <c r="V1728">
        <v>0.14946699999999999</v>
      </c>
      <c r="W1728" s="1" t="s">
        <v>539</v>
      </c>
      <c r="AB1728" t="s">
        <v>86</v>
      </c>
      <c r="AC1728" t="str">
        <f t="shared" si="29"/>
        <v>A2-11SO-F8</v>
      </c>
      <c r="AF1728" t="s">
        <v>134</v>
      </c>
    </row>
    <row r="1729" spans="1:32" x14ac:dyDescent="0.25">
      <c r="A1729">
        <v>60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4.6539999999999999</v>
      </c>
      <c r="U1729" s="19">
        <v>0.51377314814814812</v>
      </c>
      <c r="V1729">
        <v>0.1023289</v>
      </c>
      <c r="W1729" s="1" t="s">
        <v>539</v>
      </c>
      <c r="AB1729" t="s">
        <v>85</v>
      </c>
      <c r="AC1729" t="str">
        <f t="shared" si="29"/>
        <v>A2-11RT-E6</v>
      </c>
      <c r="AF1729" t="s">
        <v>156</v>
      </c>
    </row>
    <row r="1730" spans="1:32" x14ac:dyDescent="0.25">
      <c r="A1730">
        <v>61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4.4870000000000001</v>
      </c>
      <c r="U1730" s="19">
        <v>0.5145601851851852</v>
      </c>
      <c r="V1730">
        <v>1.0898589999999999</v>
      </c>
      <c r="W1730" s="1" t="s">
        <v>539</v>
      </c>
      <c r="AB1730" t="s">
        <v>85</v>
      </c>
      <c r="AC1730" t="str">
        <f t="shared" si="29"/>
        <v>A2-11RT-B5</v>
      </c>
      <c r="AF1730" t="s">
        <v>163</v>
      </c>
    </row>
    <row r="1731" spans="1:32" x14ac:dyDescent="0.25">
      <c r="A1731">
        <v>62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2.8519999999999999</v>
      </c>
      <c r="U1731" s="19">
        <v>0.51556712962962969</v>
      </c>
      <c r="V1731">
        <v>0.21699180000000001</v>
      </c>
      <c r="W1731" s="1" t="s">
        <v>539</v>
      </c>
      <c r="AB1731" t="s">
        <v>86</v>
      </c>
      <c r="AC1731" t="str">
        <f t="shared" si="29"/>
        <v>A2-11SO-G8</v>
      </c>
      <c r="AF1731" t="s">
        <v>148</v>
      </c>
    </row>
    <row r="1732" spans="1:32" x14ac:dyDescent="0.25">
      <c r="A1732">
        <v>63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4.3029999999999999</v>
      </c>
      <c r="U1732" s="19">
        <v>0.51642361111111112</v>
      </c>
      <c r="V1732">
        <v>0.36945470000000002</v>
      </c>
      <c r="W1732" s="1" t="s">
        <v>539</v>
      </c>
      <c r="AB1732" t="s">
        <v>85</v>
      </c>
      <c r="AC1732" t="str">
        <f t="shared" si="29"/>
        <v>A2-11RT-E8</v>
      </c>
      <c r="AF1732" t="s">
        <v>383</v>
      </c>
    </row>
    <row r="1733" spans="1:32" x14ac:dyDescent="0.25">
      <c r="A1733">
        <v>64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2.4220000000000002</v>
      </c>
      <c r="U1733" s="19">
        <v>0.51731481481481478</v>
      </c>
      <c r="V1733" s="20">
        <v>1.8282380000000001E-2</v>
      </c>
      <c r="W1733" s="1" t="s">
        <v>539</v>
      </c>
      <c r="AB1733" t="s">
        <v>85</v>
      </c>
      <c r="AC1733" t="str">
        <f t="shared" si="29"/>
        <v>A2-11RT-C7</v>
      </c>
      <c r="AF1733" t="s">
        <v>135</v>
      </c>
    </row>
    <row r="1734" spans="1:32" x14ac:dyDescent="0.25">
      <c r="A1734">
        <v>65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2.9590000000000001</v>
      </c>
      <c r="U1734" s="19">
        <v>0.5181365740740741</v>
      </c>
      <c r="V1734">
        <v>0.1099208</v>
      </c>
      <c r="W1734" s="1" t="s">
        <v>539</v>
      </c>
      <c r="AB1734" t="s">
        <v>85</v>
      </c>
      <c r="AC1734" t="str">
        <f t="shared" si="29"/>
        <v>A2-11RT-B11</v>
      </c>
      <c r="AF1734" t="s">
        <v>129</v>
      </c>
    </row>
    <row r="1735" spans="1:32" x14ac:dyDescent="0.25">
      <c r="A1735">
        <v>66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3.93</v>
      </c>
      <c r="U1735" s="19">
        <v>0.51886574074074077</v>
      </c>
      <c r="V1735" s="20">
        <v>7.3909589999999997E-2</v>
      </c>
      <c r="W1735" s="1" t="s">
        <v>539</v>
      </c>
      <c r="AB1735" t="s">
        <v>86</v>
      </c>
      <c r="AC1735" t="str">
        <f t="shared" si="29"/>
        <v>A2-11SO-G11</v>
      </c>
      <c r="AF1735" t="s">
        <v>249</v>
      </c>
    </row>
    <row r="1736" spans="1:32" x14ac:dyDescent="0.25">
      <c r="A1736">
        <v>67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4.91</v>
      </c>
      <c r="U1736" s="19">
        <v>0.51971064814814816</v>
      </c>
      <c r="V1736" s="20">
        <v>8.3124470000000006E-2</v>
      </c>
      <c r="W1736" s="1" t="s">
        <v>539</v>
      </c>
      <c r="AB1736" t="s">
        <v>85</v>
      </c>
      <c r="AC1736" t="str">
        <f t="shared" si="29"/>
        <v>A2-11RT-G9</v>
      </c>
      <c r="AF1736" t="s">
        <v>159</v>
      </c>
    </row>
    <row r="1737" spans="1:32" x14ac:dyDescent="0.25">
      <c r="A1737">
        <v>68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5.6879999999999997</v>
      </c>
      <c r="U1737" s="19">
        <v>0.52060185185185182</v>
      </c>
      <c r="V1737">
        <v>1.3257810000000001</v>
      </c>
      <c r="W1737" s="1" t="s">
        <v>539</v>
      </c>
      <c r="AB1737" t="s">
        <v>85</v>
      </c>
      <c r="AC1737" t="str">
        <f t="shared" si="29"/>
        <v>A2-11RT-H2</v>
      </c>
      <c r="AF1737" t="s">
        <v>122</v>
      </c>
    </row>
    <row r="1738" spans="1:32" x14ac:dyDescent="0.25">
      <c r="A1738">
        <v>69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2.9689999999999999</v>
      </c>
      <c r="U1738" s="19">
        <v>0.52149305555555558</v>
      </c>
      <c r="V1738" s="20">
        <v>2.0307760000000001E-2</v>
      </c>
      <c r="W1738" s="1" t="s">
        <v>539</v>
      </c>
      <c r="AB1738" t="s">
        <v>86</v>
      </c>
      <c r="AC1738" t="str">
        <f t="shared" si="29"/>
        <v>A2-11SO-C5</v>
      </c>
      <c r="AF1738" t="s">
        <v>123</v>
      </c>
    </row>
    <row r="1739" spans="1:32" x14ac:dyDescent="0.25">
      <c r="A1739">
        <v>70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4.7450000000000001</v>
      </c>
      <c r="U1739" s="19">
        <v>0.52216435185185184</v>
      </c>
      <c r="V1739">
        <v>1.1304650000000001</v>
      </c>
      <c r="W1739" s="1" t="s">
        <v>539</v>
      </c>
      <c r="AB1739" t="s">
        <v>86</v>
      </c>
      <c r="AC1739" t="str">
        <f t="shared" si="29"/>
        <v>A2-11SO-C6</v>
      </c>
      <c r="AF1739" t="s">
        <v>168</v>
      </c>
    </row>
    <row r="1740" spans="1:32" x14ac:dyDescent="0.25">
      <c r="A1740">
        <v>71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3.4580000000000002</v>
      </c>
      <c r="U1740" s="19">
        <v>0.52312499999999995</v>
      </c>
      <c r="V1740">
        <v>2.2443689999999998</v>
      </c>
      <c r="W1740" s="1" t="s">
        <v>539</v>
      </c>
      <c r="AB1740" t="s">
        <v>85</v>
      </c>
      <c r="AC1740" t="str">
        <f t="shared" si="29"/>
        <v>A2-11RT-A10</v>
      </c>
      <c r="AF1740" t="s">
        <v>138</v>
      </c>
    </row>
    <row r="1741" spans="1:32" x14ac:dyDescent="0.25">
      <c r="A1741">
        <v>72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3.6160000000000001</v>
      </c>
      <c r="U1741" s="19">
        <v>0.52415509259259252</v>
      </c>
      <c r="V1741">
        <v>0.85006740000000003</v>
      </c>
      <c r="W1741" s="1" t="s">
        <v>539</v>
      </c>
      <c r="AB1741" t="s">
        <v>85</v>
      </c>
      <c r="AC1741" t="str">
        <f t="shared" si="29"/>
        <v>A2-11RT-F7</v>
      </c>
      <c r="AF1741" t="s">
        <v>171</v>
      </c>
    </row>
    <row r="1742" spans="1:32" x14ac:dyDescent="0.25">
      <c r="A1742">
        <v>73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1.208</v>
      </c>
      <c r="U1742" s="19">
        <v>0.52511574074074074</v>
      </c>
      <c r="V1742" s="20">
        <v>2.2559989999999999E-2</v>
      </c>
      <c r="W1742" s="1" t="s">
        <v>539</v>
      </c>
      <c r="AB1742" t="s">
        <v>85</v>
      </c>
      <c r="AC1742" t="str">
        <f t="shared" si="29"/>
        <v>A2-11RT-B1</v>
      </c>
      <c r="AF1742" t="s">
        <v>169</v>
      </c>
    </row>
    <row r="1743" spans="1:32" x14ac:dyDescent="0.25">
      <c r="A1743">
        <v>74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2.7730000000000001</v>
      </c>
      <c r="U1743" s="19">
        <v>0.52608796296296301</v>
      </c>
      <c r="V1743" s="20">
        <v>8.8094469999999994E-2</v>
      </c>
      <c r="W1743" s="1" t="s">
        <v>539</v>
      </c>
      <c r="AB1743" t="s">
        <v>86</v>
      </c>
      <c r="AC1743" t="str">
        <f t="shared" si="29"/>
        <v>A2-11SO-A4</v>
      </c>
      <c r="AF1743" t="s">
        <v>252</v>
      </c>
    </row>
    <row r="1744" spans="1:32" x14ac:dyDescent="0.25">
      <c r="A1744">
        <v>75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3.8759999999999999</v>
      </c>
      <c r="U1744" s="19">
        <v>0.52694444444444444</v>
      </c>
      <c r="V1744">
        <v>0.71007730000000002</v>
      </c>
      <c r="W1744" s="1" t="s">
        <v>539</v>
      </c>
      <c r="AB1744" t="s">
        <v>85</v>
      </c>
      <c r="AC1744" t="str">
        <f t="shared" si="29"/>
        <v>A2-11RT-H9</v>
      </c>
      <c r="AF1744" t="s">
        <v>378</v>
      </c>
    </row>
    <row r="1745" spans="1:32" x14ac:dyDescent="0.25">
      <c r="A1745">
        <v>76</v>
      </c>
      <c r="B1745" t="s">
        <v>384</v>
      </c>
      <c r="C1745" t="s">
        <v>699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W1745" s="1" t="s">
        <v>539</v>
      </c>
    </row>
    <row r="1746" spans="1:32" x14ac:dyDescent="0.25">
      <c r="A1746">
        <v>77</v>
      </c>
      <c r="B1746" t="s">
        <v>384</v>
      </c>
      <c r="C1746" t="s">
        <v>699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T1746" s="63">
        <v>0.44513888888888892</v>
      </c>
      <c r="U1746" s="19">
        <v>0.52788194444444447</v>
      </c>
      <c r="V1746" s="20">
        <v>1.8548809999999999E-2</v>
      </c>
      <c r="W1746" s="1" t="s">
        <v>539</v>
      </c>
    </row>
    <row r="1747" spans="1:32" x14ac:dyDescent="0.25">
      <c r="A1747">
        <v>51</v>
      </c>
      <c r="B1747" t="s">
        <v>229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7000</v>
      </c>
      <c r="S1747" s="87">
        <v>8.5220000000000002</v>
      </c>
      <c r="T1747" s="63">
        <v>0.44513888888888892</v>
      </c>
      <c r="U1747" s="19">
        <v>0.50546296296296289</v>
      </c>
      <c r="V1747" s="20">
        <v>8.8862750000000004E-2</v>
      </c>
      <c r="W1747" s="1" t="s">
        <v>539</v>
      </c>
      <c r="AB1747" t="s">
        <v>86</v>
      </c>
      <c r="AC1747" t="str">
        <f>"A2-11"&amp;AB1747&amp;"-"&amp;AF1747</f>
        <v>A2-11SO-G4</v>
      </c>
      <c r="AF1747" t="s">
        <v>243</v>
      </c>
    </row>
    <row r="1748" spans="1:32" x14ac:dyDescent="0.25">
      <c r="A1748">
        <v>52</v>
      </c>
      <c r="B1748" t="s">
        <v>229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7000</v>
      </c>
      <c r="U1748" s="29"/>
      <c r="W1748" s="1" t="s">
        <v>539</v>
      </c>
      <c r="Z1748" t="s">
        <v>1122</v>
      </c>
      <c r="AB1748" t="s">
        <v>85</v>
      </c>
      <c r="AC1748" t="str">
        <f t="shared" ref="AC1748:AC1771" si="30">"A2-11"&amp;AB1748&amp;"-"&amp;AF1748</f>
        <v>A2-11RT-</v>
      </c>
    </row>
    <row r="1749" spans="1:32" x14ac:dyDescent="0.25">
      <c r="A1749">
        <v>53</v>
      </c>
      <c r="B1749" t="s">
        <v>229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7000</v>
      </c>
      <c r="S1749" s="87">
        <v>2.278</v>
      </c>
      <c r="U1749" s="19">
        <v>0.50767361111111109</v>
      </c>
      <c r="V1749" s="20">
        <v>3.7374539999999998E-2</v>
      </c>
      <c r="W1749" s="1" t="s">
        <v>539</v>
      </c>
      <c r="AB1749" t="s">
        <v>86</v>
      </c>
      <c r="AC1749" t="str">
        <f t="shared" si="30"/>
        <v>A2-11SO-A7</v>
      </c>
      <c r="AF1749" t="s">
        <v>164</v>
      </c>
    </row>
    <row r="1750" spans="1:32" x14ac:dyDescent="0.25">
      <c r="A1750">
        <v>54</v>
      </c>
      <c r="B1750" t="s">
        <v>229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7000</v>
      </c>
      <c r="S1750" s="87">
        <v>7.6459999999999999</v>
      </c>
      <c r="U1750" s="19">
        <v>0.50842592592592595</v>
      </c>
      <c r="V1750" s="20">
        <v>7.4528209999999998E-2</v>
      </c>
      <c r="W1750" s="1" t="s">
        <v>539</v>
      </c>
      <c r="AB1750" t="s">
        <v>85</v>
      </c>
      <c r="AC1750" t="str">
        <f t="shared" si="30"/>
        <v>A2-11RT-D8</v>
      </c>
      <c r="AF1750" t="s">
        <v>170</v>
      </c>
    </row>
    <row r="1751" spans="1:32" x14ac:dyDescent="0.25">
      <c r="A1751">
        <v>55</v>
      </c>
      <c r="B1751" t="s">
        <v>229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7000</v>
      </c>
      <c r="S1751" s="87">
        <v>4.4240000000000004</v>
      </c>
      <c r="U1751" s="19">
        <v>0.50935185185185183</v>
      </c>
      <c r="V1751">
        <v>0.67512269999999996</v>
      </c>
      <c r="W1751" s="1" t="s">
        <v>539</v>
      </c>
      <c r="AB1751" t="s">
        <v>85</v>
      </c>
      <c r="AC1751" t="str">
        <f t="shared" si="30"/>
        <v>A2-11RT-A1</v>
      </c>
      <c r="AF1751" t="s">
        <v>247</v>
      </c>
    </row>
    <row r="1752" spans="1:32" x14ac:dyDescent="0.25">
      <c r="A1752">
        <v>56</v>
      </c>
      <c r="B1752" t="s">
        <v>229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7000</v>
      </c>
      <c r="S1752" s="87">
        <v>6.835</v>
      </c>
      <c r="U1752" s="19">
        <v>0.51033564814814814</v>
      </c>
      <c r="V1752">
        <v>7.2163599999999994E-2</v>
      </c>
      <c r="W1752" s="1" t="s">
        <v>539</v>
      </c>
      <c r="AB1752" t="s">
        <v>85</v>
      </c>
      <c r="AC1752" t="str">
        <f t="shared" si="30"/>
        <v>A2-11RT-H7</v>
      </c>
      <c r="AF1752" t="s">
        <v>377</v>
      </c>
    </row>
    <row r="1753" spans="1:32" x14ac:dyDescent="0.25">
      <c r="A1753">
        <v>57</v>
      </c>
      <c r="B1753" t="s">
        <v>229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7000</v>
      </c>
      <c r="S1753" s="87">
        <v>5.4589999999999996</v>
      </c>
      <c r="U1753" s="19">
        <v>0.51118055555555553</v>
      </c>
      <c r="V1753">
        <v>0.78151159999999997</v>
      </c>
      <c r="W1753" s="1" t="s">
        <v>539</v>
      </c>
      <c r="AB1753" t="s">
        <v>86</v>
      </c>
      <c r="AC1753" t="str">
        <f t="shared" si="30"/>
        <v>A2-11SO-H4</v>
      </c>
      <c r="AF1753" t="s">
        <v>140</v>
      </c>
    </row>
    <row r="1754" spans="1:32" x14ac:dyDescent="0.25">
      <c r="A1754">
        <v>58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5.8719999999999999</v>
      </c>
      <c r="U1754" s="19">
        <v>0.5121296296296296</v>
      </c>
      <c r="V1754" s="20">
        <v>1.686211E-2</v>
      </c>
      <c r="W1754" s="1" t="s">
        <v>539</v>
      </c>
      <c r="AB1754" t="s">
        <v>86</v>
      </c>
      <c r="AC1754" t="str">
        <f t="shared" si="30"/>
        <v>A2-11SO-E3</v>
      </c>
      <c r="AF1754" t="s">
        <v>179</v>
      </c>
    </row>
    <row r="1755" spans="1:32" x14ac:dyDescent="0.25">
      <c r="A1755">
        <v>59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S1755" s="87">
        <v>5.5540000000000003</v>
      </c>
      <c r="U1755" s="19">
        <v>0.51291666666666669</v>
      </c>
      <c r="V1755">
        <v>0.1374117</v>
      </c>
      <c r="W1755" s="1" t="s">
        <v>539</v>
      </c>
      <c r="AB1755" t="s">
        <v>86</v>
      </c>
      <c r="AC1755" t="str">
        <f t="shared" si="30"/>
        <v>A2-11SO-B3</v>
      </c>
      <c r="AF1755" t="s">
        <v>242</v>
      </c>
    </row>
    <row r="1756" spans="1:32" x14ac:dyDescent="0.25">
      <c r="A1756">
        <v>60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5.6520000000000001</v>
      </c>
      <c r="U1756" s="19">
        <v>0.51377314814814812</v>
      </c>
      <c r="V1756" s="20">
        <v>4.5452840000000001E-2</v>
      </c>
      <c r="W1756" s="1" t="s">
        <v>539</v>
      </c>
      <c r="AB1756" t="s">
        <v>85</v>
      </c>
      <c r="AC1756" t="str">
        <f t="shared" si="30"/>
        <v>A2-11RT-D4</v>
      </c>
      <c r="AF1756" t="s">
        <v>236</v>
      </c>
    </row>
    <row r="1757" spans="1:32" x14ac:dyDescent="0.25">
      <c r="A1757">
        <v>61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4.7110000000000003</v>
      </c>
      <c r="U1757" s="19">
        <v>0.5145601851851852</v>
      </c>
      <c r="V1757">
        <v>5.3324299999999998E-2</v>
      </c>
      <c r="W1757" s="1" t="s">
        <v>539</v>
      </c>
      <c r="AB1757" t="s">
        <v>86</v>
      </c>
      <c r="AC1757" t="str">
        <f t="shared" si="30"/>
        <v>A2-11SO-C4</v>
      </c>
      <c r="AF1757" t="s">
        <v>161</v>
      </c>
    </row>
    <row r="1758" spans="1:32" x14ac:dyDescent="0.25">
      <c r="A1758">
        <v>62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6.7220000000000004</v>
      </c>
      <c r="U1758" s="19">
        <v>0.51556712962962969</v>
      </c>
      <c r="V1758" s="20">
        <v>9.9223350000000002E-2</v>
      </c>
      <c r="W1758" s="1" t="s">
        <v>539</v>
      </c>
      <c r="AB1758" t="s">
        <v>86</v>
      </c>
      <c r="AC1758" t="str">
        <f t="shared" si="30"/>
        <v>A2-11SO-G1</v>
      </c>
      <c r="AF1758" t="s">
        <v>381</v>
      </c>
    </row>
    <row r="1759" spans="1:32" x14ac:dyDescent="0.25">
      <c r="A1759">
        <v>63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6.11</v>
      </c>
      <c r="U1759" s="19">
        <v>0.51642361111111112</v>
      </c>
      <c r="V1759" s="20">
        <v>8.7300840000000005E-2</v>
      </c>
      <c r="W1759" s="1" t="s">
        <v>539</v>
      </c>
      <c r="AB1759" t="s">
        <v>86</v>
      </c>
      <c r="AC1759" t="str">
        <f t="shared" si="30"/>
        <v>A2-11SO-G6</v>
      </c>
      <c r="AF1759" t="s">
        <v>235</v>
      </c>
    </row>
    <row r="1760" spans="1:32" x14ac:dyDescent="0.25">
      <c r="A1760">
        <v>64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5.6710000000000003</v>
      </c>
      <c r="U1760" s="19">
        <v>0.51731481481481478</v>
      </c>
      <c r="V1760">
        <v>0.11717959999999999</v>
      </c>
      <c r="W1760" s="1" t="s">
        <v>539</v>
      </c>
      <c r="AB1760" t="s">
        <v>85</v>
      </c>
      <c r="AC1760" t="str">
        <f t="shared" si="30"/>
        <v>A2-11RT-D1</v>
      </c>
      <c r="AF1760" t="s">
        <v>379</v>
      </c>
    </row>
    <row r="1761" spans="1:33" x14ac:dyDescent="0.25">
      <c r="A1761">
        <v>65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2.508</v>
      </c>
      <c r="U1761" s="19">
        <v>0.5181365740740741</v>
      </c>
      <c r="V1761" s="20">
        <v>9.211248E-3</v>
      </c>
      <c r="W1761" s="1" t="s">
        <v>539</v>
      </c>
      <c r="AB1761" t="s">
        <v>85</v>
      </c>
      <c r="AC1761" t="str">
        <f t="shared" si="30"/>
        <v>A2-11RT-D6</v>
      </c>
      <c r="AF1761" t="s">
        <v>160</v>
      </c>
    </row>
    <row r="1762" spans="1:33" x14ac:dyDescent="0.25">
      <c r="A1762">
        <v>66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6.1040000000000001</v>
      </c>
      <c r="U1762" s="19">
        <v>0.51886574074074077</v>
      </c>
      <c r="V1762" s="20">
        <v>4.3321610000000003E-2</v>
      </c>
      <c r="W1762" s="1" t="s">
        <v>539</v>
      </c>
      <c r="AB1762" t="s">
        <v>85</v>
      </c>
      <c r="AC1762" t="str">
        <f t="shared" si="30"/>
        <v>A2-11RT-F3</v>
      </c>
      <c r="AF1762" t="s">
        <v>241</v>
      </c>
    </row>
    <row r="1763" spans="1:33" x14ac:dyDescent="0.25">
      <c r="A1763">
        <v>67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1.6679999999999999</v>
      </c>
      <c r="U1763" s="19">
        <v>0.51971064814814816</v>
      </c>
      <c r="V1763" s="20">
        <v>1.068267E-2</v>
      </c>
      <c r="W1763" s="1" t="s">
        <v>539</v>
      </c>
      <c r="AB1763" t="s">
        <v>85</v>
      </c>
      <c r="AC1763" t="str">
        <f t="shared" si="30"/>
        <v>A2-11RT-E11</v>
      </c>
      <c r="AF1763" t="s">
        <v>429</v>
      </c>
    </row>
    <row r="1764" spans="1:33" x14ac:dyDescent="0.25">
      <c r="A1764">
        <v>68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5.431</v>
      </c>
      <c r="U1764" s="19">
        <v>0.52060185185185182</v>
      </c>
      <c r="V1764" s="20">
        <v>9.208732E-2</v>
      </c>
      <c r="W1764" s="1" t="s">
        <v>539</v>
      </c>
      <c r="AB1764" t="s">
        <v>85</v>
      </c>
      <c r="AC1764" t="str">
        <f t="shared" si="30"/>
        <v>A2-11RT-D11</v>
      </c>
      <c r="AF1764" t="s">
        <v>128</v>
      </c>
    </row>
    <row r="1765" spans="1:33" x14ac:dyDescent="0.25">
      <c r="A1765">
        <v>69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5.1980000000000004</v>
      </c>
      <c r="U1765" s="19">
        <v>0.52149305555555558</v>
      </c>
      <c r="V1765">
        <v>3.8501399999999998E-2</v>
      </c>
      <c r="W1765" s="1" t="s">
        <v>539</v>
      </c>
      <c r="AB1765" t="s">
        <v>85</v>
      </c>
      <c r="AC1765" t="str">
        <f t="shared" si="30"/>
        <v>A2-11RT-D2</v>
      </c>
      <c r="AF1765" t="s">
        <v>172</v>
      </c>
    </row>
    <row r="1766" spans="1:33" x14ac:dyDescent="0.25">
      <c r="A1766">
        <v>70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5.27</v>
      </c>
      <c r="U1766" s="19">
        <v>0.52216435185185184</v>
      </c>
      <c r="V1766">
        <v>9.9991800000000006E-2</v>
      </c>
      <c r="W1766" s="1" t="s">
        <v>539</v>
      </c>
      <c r="AB1766" t="s">
        <v>85</v>
      </c>
      <c r="AC1766" t="str">
        <f t="shared" si="30"/>
        <v>A2-11RT-E5</v>
      </c>
      <c r="AF1766" t="s">
        <v>396</v>
      </c>
    </row>
    <row r="1767" spans="1:33" x14ac:dyDescent="0.25">
      <c r="A1767">
        <v>71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6.1120000000000001</v>
      </c>
      <c r="U1767" s="19">
        <v>0.52312499999999995</v>
      </c>
      <c r="V1767">
        <v>0.85968219999999995</v>
      </c>
      <c r="W1767" s="1" t="s">
        <v>539</v>
      </c>
      <c r="AB1767" t="s">
        <v>86</v>
      </c>
      <c r="AC1767" t="str">
        <f t="shared" si="30"/>
        <v>A2-11SO-D12</v>
      </c>
      <c r="AF1767" t="s">
        <v>162</v>
      </c>
    </row>
    <row r="1768" spans="1:33" x14ac:dyDescent="0.25">
      <c r="A1768">
        <v>72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5.5309999999999997</v>
      </c>
      <c r="U1768" s="19">
        <v>0.52415509259259252</v>
      </c>
      <c r="V1768">
        <v>0.67961669999999996</v>
      </c>
      <c r="W1768" s="1" t="s">
        <v>539</v>
      </c>
      <c r="AB1768" t="s">
        <v>85</v>
      </c>
      <c r="AC1768" t="str">
        <f t="shared" si="30"/>
        <v>A2-11RT-B6</v>
      </c>
      <c r="AF1768" t="s">
        <v>130</v>
      </c>
    </row>
    <row r="1769" spans="1:33" x14ac:dyDescent="0.25">
      <c r="A1769">
        <v>73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6.87</v>
      </c>
      <c r="U1769" s="19">
        <v>0.52511574074074074</v>
      </c>
      <c r="V1769">
        <v>1.0233239999999999</v>
      </c>
      <c r="W1769" s="1" t="s">
        <v>539</v>
      </c>
      <c r="AB1769" t="s">
        <v>86</v>
      </c>
      <c r="AC1769" t="str">
        <f t="shared" si="30"/>
        <v>A2-11SO-C1</v>
      </c>
      <c r="AF1769" t="s">
        <v>146</v>
      </c>
    </row>
    <row r="1770" spans="1:33" x14ac:dyDescent="0.25">
      <c r="A1770">
        <v>74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6.5049999999999999</v>
      </c>
      <c r="U1770" s="29">
        <v>1.0260879629629629</v>
      </c>
      <c r="V1770" s="20">
        <v>4.7963190000000003E-2</v>
      </c>
      <c r="W1770" s="1" t="s">
        <v>539</v>
      </c>
      <c r="AB1770" t="s">
        <v>85</v>
      </c>
      <c r="AC1770" t="str">
        <f t="shared" si="30"/>
        <v>A2-11RT-C12</v>
      </c>
      <c r="AF1770" t="s">
        <v>394</v>
      </c>
    </row>
    <row r="1771" spans="1:33" x14ac:dyDescent="0.25">
      <c r="A1771">
        <v>75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7.8369999999999997</v>
      </c>
      <c r="U1771" s="19">
        <v>0.52694444444444444</v>
      </c>
      <c r="V1771">
        <v>0.1075064</v>
      </c>
      <c r="W1771" s="1" t="s">
        <v>539</v>
      </c>
      <c r="AB1771" t="s">
        <v>85</v>
      </c>
      <c r="AC1771" t="str">
        <f t="shared" si="30"/>
        <v>A2-11RT-F9</v>
      </c>
      <c r="AF1771" t="s">
        <v>240</v>
      </c>
    </row>
    <row r="1772" spans="1:33" x14ac:dyDescent="0.25">
      <c r="A1772">
        <v>76</v>
      </c>
      <c r="B1772" t="s">
        <v>229</v>
      </c>
      <c r="C1772" t="s">
        <v>699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U1772" s="19">
        <v>0.52788194444444447</v>
      </c>
      <c r="V1772" s="20">
        <v>5.0733009999999997E-3</v>
      </c>
      <c r="W1772" s="1" t="s">
        <v>539</v>
      </c>
    </row>
    <row r="1773" spans="1:33" x14ac:dyDescent="0.25">
      <c r="A1773">
        <v>77</v>
      </c>
      <c r="B1773" t="s">
        <v>229</v>
      </c>
      <c r="C1773" t="s">
        <v>699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T1773" s="63">
        <v>0.45</v>
      </c>
      <c r="U1773" s="19">
        <v>0.52847222222222223</v>
      </c>
      <c r="V1773" s="20">
        <v>5.8903970000000003E-3</v>
      </c>
      <c r="W1773" s="1" t="s">
        <v>539</v>
      </c>
    </row>
    <row r="1774" spans="1:33" x14ac:dyDescent="0.25">
      <c r="A1774">
        <v>51</v>
      </c>
      <c r="B1774" t="s">
        <v>384</v>
      </c>
      <c r="C1774" t="s">
        <v>58</v>
      </c>
      <c r="G1774" s="1" t="s">
        <v>187</v>
      </c>
      <c r="I1774" s="1" t="s">
        <v>73</v>
      </c>
      <c r="J1774">
        <v>12</v>
      </c>
      <c r="K1774" t="s">
        <v>60</v>
      </c>
      <c r="L1774">
        <v>6262</v>
      </c>
      <c r="S1774" s="87">
        <v>3.649</v>
      </c>
      <c r="T1774" s="63">
        <v>0.64374999999999993</v>
      </c>
      <c r="U1774" s="19">
        <v>0.4400810185185185</v>
      </c>
      <c r="V1774">
        <v>0.65637489999999998</v>
      </c>
      <c r="W1774" s="1" t="s">
        <v>540</v>
      </c>
      <c r="AB1774" t="s">
        <v>85</v>
      </c>
      <c r="AC1774" t="str">
        <f>"A2-12"&amp;AB1774&amp;"-"&amp;AF1774</f>
        <v>A2-12RT-B7</v>
      </c>
      <c r="AF1774" t="s">
        <v>177</v>
      </c>
      <c r="AG1774">
        <v>51</v>
      </c>
    </row>
    <row r="1775" spans="1:33" x14ac:dyDescent="0.25">
      <c r="A1775">
        <v>52</v>
      </c>
      <c r="B1775" t="s">
        <v>384</v>
      </c>
      <c r="C1775" t="s">
        <v>58</v>
      </c>
      <c r="G1775" s="1" t="s">
        <v>187</v>
      </c>
      <c r="I1775" s="1" t="s">
        <v>73</v>
      </c>
      <c r="J1775">
        <v>12</v>
      </c>
      <c r="K1775" t="s">
        <v>60</v>
      </c>
      <c r="L1775">
        <v>6262</v>
      </c>
      <c r="S1775" s="87">
        <v>6.5830000000000002</v>
      </c>
      <c r="U1775" s="19">
        <v>0.4410648148148148</v>
      </c>
      <c r="V1775">
        <v>0.87041500000000005</v>
      </c>
      <c r="W1775" s="1" t="s">
        <v>540</v>
      </c>
      <c r="AB1775" t="s">
        <v>85</v>
      </c>
      <c r="AC1775" t="str">
        <f t="shared" ref="AC1775:AC1798" si="31">"A2-12"&amp;AB1775&amp;"-"&amp;AF1775</f>
        <v>A2-12RT-D4</v>
      </c>
      <c r="AF1775" t="s">
        <v>236</v>
      </c>
      <c r="AG1775">
        <v>52</v>
      </c>
    </row>
    <row r="1776" spans="1:33" x14ac:dyDescent="0.25">
      <c r="A1776">
        <v>53</v>
      </c>
      <c r="B1776" t="s">
        <v>384</v>
      </c>
      <c r="C1776" t="s">
        <v>58</v>
      </c>
      <c r="G1776" s="1" t="s">
        <v>187</v>
      </c>
      <c r="I1776" s="1" t="s">
        <v>73</v>
      </c>
      <c r="J1776">
        <v>12</v>
      </c>
      <c r="K1776" t="s">
        <v>60</v>
      </c>
      <c r="L1776">
        <v>6262</v>
      </c>
      <c r="S1776" s="87">
        <v>5.133</v>
      </c>
      <c r="U1776" s="19">
        <v>0.4419907407407408</v>
      </c>
      <c r="V1776" s="20">
        <v>6.1517120000000002E-2</v>
      </c>
      <c r="W1776" s="1" t="s">
        <v>540</v>
      </c>
      <c r="AB1776" t="s">
        <v>86</v>
      </c>
      <c r="AC1776" t="str">
        <f t="shared" si="31"/>
        <v>A2-12SO-G9</v>
      </c>
      <c r="AF1776" t="s">
        <v>159</v>
      </c>
      <c r="AG1776">
        <v>53</v>
      </c>
    </row>
    <row r="1777" spans="1:33" x14ac:dyDescent="0.25">
      <c r="A1777">
        <v>54</v>
      </c>
      <c r="B1777" t="s">
        <v>384</v>
      </c>
      <c r="C1777" t="s">
        <v>58</v>
      </c>
      <c r="G1777" s="1" t="s">
        <v>187</v>
      </c>
      <c r="I1777" s="1" t="s">
        <v>73</v>
      </c>
      <c r="J1777">
        <v>12</v>
      </c>
      <c r="K1777" t="s">
        <v>60</v>
      </c>
      <c r="L1777">
        <v>6262</v>
      </c>
      <c r="S1777" s="87">
        <v>9.2370000000000001</v>
      </c>
      <c r="U1777" s="19">
        <v>0.44271990740740735</v>
      </c>
      <c r="V1777">
        <v>0.15729760000000001</v>
      </c>
      <c r="W1777" s="1" t="s">
        <v>540</v>
      </c>
      <c r="AB1777" t="s">
        <v>85</v>
      </c>
      <c r="AC1777" t="str">
        <f t="shared" si="31"/>
        <v>A2-12RT-C9</v>
      </c>
      <c r="AF1777" t="s">
        <v>176</v>
      </c>
      <c r="AG1777">
        <v>54</v>
      </c>
    </row>
    <row r="1778" spans="1:33" x14ac:dyDescent="0.25">
      <c r="A1778">
        <v>55</v>
      </c>
      <c r="B1778" t="s">
        <v>384</v>
      </c>
      <c r="C1778" t="s">
        <v>58</v>
      </c>
      <c r="G1778" s="1" t="s">
        <v>187</v>
      </c>
      <c r="I1778" s="1" t="s">
        <v>73</v>
      </c>
      <c r="J1778">
        <v>12</v>
      </c>
      <c r="K1778" t="s">
        <v>60</v>
      </c>
      <c r="L1778">
        <v>6262</v>
      </c>
      <c r="S1778" s="87">
        <v>4.6180000000000003</v>
      </c>
      <c r="U1778" s="19">
        <v>0.44351851851851848</v>
      </c>
      <c r="V1778">
        <v>0.86883840000000001</v>
      </c>
      <c r="W1778" s="1" t="s">
        <v>540</v>
      </c>
      <c r="AB1778" t="s">
        <v>85</v>
      </c>
      <c r="AC1778" t="str">
        <f t="shared" si="31"/>
        <v>A2-12RT-A12</v>
      </c>
      <c r="AF1778" t="s">
        <v>375</v>
      </c>
      <c r="AG1778">
        <v>55</v>
      </c>
    </row>
    <row r="1779" spans="1:33" x14ac:dyDescent="0.25">
      <c r="A1779">
        <v>56</v>
      </c>
      <c r="B1779" t="s">
        <v>384</v>
      </c>
      <c r="C1779" t="s">
        <v>58</v>
      </c>
      <c r="G1779" s="1" t="s">
        <v>187</v>
      </c>
      <c r="I1779" s="1" t="s">
        <v>73</v>
      </c>
      <c r="J1779">
        <v>12</v>
      </c>
      <c r="K1779" t="s">
        <v>60</v>
      </c>
      <c r="L1779">
        <v>6262</v>
      </c>
      <c r="S1779" s="87">
        <v>4.7450000000000001</v>
      </c>
      <c r="U1779" s="19">
        <v>0.44443287037037038</v>
      </c>
      <c r="V1779">
        <v>0.7127407</v>
      </c>
      <c r="W1779" s="1" t="s">
        <v>540</v>
      </c>
      <c r="AB1779" t="s">
        <v>86</v>
      </c>
      <c r="AC1779" t="str">
        <f t="shared" si="31"/>
        <v>A2-12SO-H11</v>
      </c>
      <c r="AF1779" t="s">
        <v>141</v>
      </c>
      <c r="AG1779">
        <v>56</v>
      </c>
    </row>
    <row r="1780" spans="1:33" x14ac:dyDescent="0.25">
      <c r="A1780">
        <v>57</v>
      </c>
      <c r="B1780" t="s">
        <v>384</v>
      </c>
      <c r="C1780" t="s">
        <v>58</v>
      </c>
      <c r="G1780" s="1" t="s">
        <v>187</v>
      </c>
      <c r="I1780" s="1" t="s">
        <v>73</v>
      </c>
      <c r="J1780">
        <v>12</v>
      </c>
      <c r="K1780" t="s">
        <v>60</v>
      </c>
      <c r="L1780">
        <v>6262</v>
      </c>
      <c r="S1780" s="87">
        <v>8.8379999999999992</v>
      </c>
      <c r="U1780" s="19">
        <v>0.44535879629629632</v>
      </c>
      <c r="V1780">
        <v>0.1691793</v>
      </c>
      <c r="W1780" s="1" t="s">
        <v>540</v>
      </c>
      <c r="AB1780" t="s">
        <v>85</v>
      </c>
      <c r="AC1780" t="str">
        <f t="shared" si="31"/>
        <v>A2-12RT-A6</v>
      </c>
      <c r="AF1780" t="s">
        <v>244</v>
      </c>
      <c r="AG1780">
        <v>57</v>
      </c>
    </row>
    <row r="1781" spans="1:33" x14ac:dyDescent="0.25">
      <c r="A1781">
        <v>58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7.5010000000000003</v>
      </c>
      <c r="U1781" s="19">
        <v>0.44615740740740745</v>
      </c>
      <c r="V1781">
        <v>0.14830679999999999</v>
      </c>
      <c r="W1781" s="1" t="s">
        <v>540</v>
      </c>
      <c r="AB1781" t="s">
        <v>85</v>
      </c>
      <c r="AC1781" t="str">
        <f t="shared" si="31"/>
        <v>A2-12RT-D7</v>
      </c>
      <c r="AF1781" t="s">
        <v>376</v>
      </c>
      <c r="AG1781">
        <v>58</v>
      </c>
    </row>
    <row r="1782" spans="1:33" x14ac:dyDescent="0.25">
      <c r="A1782">
        <v>59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4.7549999999999999</v>
      </c>
      <c r="U1782" s="19">
        <v>0.44725694444444447</v>
      </c>
      <c r="V1782">
        <v>0.87908940000000002</v>
      </c>
      <c r="W1782" s="1" t="s">
        <v>540</v>
      </c>
      <c r="AB1782" t="s">
        <v>85</v>
      </c>
      <c r="AC1782" t="str">
        <f t="shared" si="31"/>
        <v>A2-12RT-C1</v>
      </c>
      <c r="AF1782" t="s">
        <v>146</v>
      </c>
      <c r="AG1782">
        <v>59</v>
      </c>
    </row>
    <row r="1783" spans="1:33" x14ac:dyDescent="0.25">
      <c r="A1783">
        <v>60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6.26</v>
      </c>
      <c r="U1783" s="19">
        <v>0.44821759259259258</v>
      </c>
      <c r="V1783" s="20">
        <v>7.1905670000000005E-2</v>
      </c>
      <c r="W1783" s="1" t="s">
        <v>540</v>
      </c>
      <c r="AB1783" t="s">
        <v>85</v>
      </c>
      <c r="AC1783" t="str">
        <f t="shared" si="31"/>
        <v>A2-12RT-F7</v>
      </c>
      <c r="AF1783" t="s">
        <v>171</v>
      </c>
      <c r="AG1783">
        <v>60</v>
      </c>
    </row>
    <row r="1784" spans="1:33" x14ac:dyDescent="0.25">
      <c r="A1784">
        <v>61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5.8040000000000003</v>
      </c>
      <c r="U1784" s="19">
        <v>0.4491087962962963</v>
      </c>
      <c r="V1784" s="20">
        <v>5.9134079999999999E-2</v>
      </c>
      <c r="W1784" s="1" t="s">
        <v>540</v>
      </c>
      <c r="AB1784" t="s">
        <v>85</v>
      </c>
      <c r="AC1784" t="str">
        <f t="shared" si="31"/>
        <v>A2-12RT-B6</v>
      </c>
      <c r="AF1784" t="s">
        <v>130</v>
      </c>
      <c r="AG1784">
        <v>61</v>
      </c>
    </row>
    <row r="1785" spans="1:33" x14ac:dyDescent="0.25">
      <c r="A1785">
        <v>62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2.6970000000000001</v>
      </c>
      <c r="U1785" s="19">
        <v>0.4498611111111111</v>
      </c>
      <c r="V1785" s="20">
        <v>1.805114E-2</v>
      </c>
      <c r="W1785" s="1" t="s">
        <v>540</v>
      </c>
      <c r="AB1785" t="s">
        <v>86</v>
      </c>
      <c r="AC1785" t="str">
        <f t="shared" si="31"/>
        <v>A2-12SO-E6</v>
      </c>
      <c r="AF1785" t="s">
        <v>156</v>
      </c>
      <c r="AG1785">
        <v>62</v>
      </c>
    </row>
    <row r="1786" spans="1:33" x14ac:dyDescent="0.25">
      <c r="A1786">
        <v>63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6.0780000000000003</v>
      </c>
      <c r="U1786" s="19">
        <v>0.4508449074074074</v>
      </c>
      <c r="V1786" s="20">
        <v>6.5999050000000004E-2</v>
      </c>
      <c r="W1786" s="1" t="s">
        <v>540</v>
      </c>
      <c r="AB1786" t="s">
        <v>86</v>
      </c>
      <c r="AC1786" t="str">
        <f t="shared" si="31"/>
        <v>A2-12SO-H12</v>
      </c>
      <c r="AF1786" t="s">
        <v>153</v>
      </c>
      <c r="AG1786">
        <v>63</v>
      </c>
    </row>
    <row r="1787" spans="1:33" x14ac:dyDescent="0.25">
      <c r="A1787">
        <v>64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6.2160000000000002</v>
      </c>
      <c r="U1787" s="19">
        <v>0.45165509259259262</v>
      </c>
      <c r="V1787" s="20">
        <v>9.8548590000000005E-2</v>
      </c>
      <c r="W1787" s="1" t="s">
        <v>540</v>
      </c>
      <c r="AB1787" t="s">
        <v>86</v>
      </c>
      <c r="AC1787" t="str">
        <f t="shared" si="31"/>
        <v>A2-12SO-E10</v>
      </c>
      <c r="AF1787" t="s">
        <v>248</v>
      </c>
      <c r="AG1787">
        <v>64</v>
      </c>
    </row>
    <row r="1788" spans="1:33" x14ac:dyDescent="0.25">
      <c r="A1788">
        <v>65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8.4250000000000007</v>
      </c>
      <c r="U1788" s="19">
        <v>0.45238425925925929</v>
      </c>
      <c r="V1788">
        <v>0.1144259</v>
      </c>
      <c r="W1788" s="1" t="s">
        <v>540</v>
      </c>
      <c r="AB1788" t="s">
        <v>85</v>
      </c>
      <c r="AC1788" t="str">
        <f t="shared" si="31"/>
        <v>A2-12RT-G4</v>
      </c>
      <c r="AF1788" t="s">
        <v>243</v>
      </c>
      <c r="AG1788">
        <v>65</v>
      </c>
    </row>
    <row r="1789" spans="1:33" x14ac:dyDescent="0.25">
      <c r="A1789">
        <v>66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6.7359999999999998</v>
      </c>
      <c r="U1789" s="19">
        <v>0.45340277777777777</v>
      </c>
      <c r="V1789">
        <v>1.2071149999999999</v>
      </c>
      <c r="W1789" s="1" t="s">
        <v>540</v>
      </c>
      <c r="AB1789" t="s">
        <v>86</v>
      </c>
      <c r="AC1789" t="str">
        <f t="shared" si="31"/>
        <v>A2-12SO-F5</v>
      </c>
      <c r="AF1789" t="s">
        <v>250</v>
      </c>
      <c r="AG1789">
        <v>66</v>
      </c>
    </row>
    <row r="1790" spans="1:33" x14ac:dyDescent="0.25">
      <c r="A1790">
        <v>67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5.3710000000000004</v>
      </c>
      <c r="U1790" s="19">
        <v>0.45449074074074075</v>
      </c>
      <c r="V1790">
        <v>0.84657320000000003</v>
      </c>
      <c r="W1790" s="1" t="s">
        <v>540</v>
      </c>
      <c r="AB1790" t="s">
        <v>85</v>
      </c>
      <c r="AC1790" t="str">
        <f t="shared" si="31"/>
        <v>A2-12RT-G5</v>
      </c>
      <c r="AF1790" t="s">
        <v>428</v>
      </c>
      <c r="AG1790">
        <v>67</v>
      </c>
    </row>
    <row r="1791" spans="1:33" x14ac:dyDescent="0.25">
      <c r="A1791">
        <v>68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6.0209999999999999</v>
      </c>
      <c r="U1791" s="19">
        <v>0.4554050925925926</v>
      </c>
      <c r="V1791">
        <v>0.17795810000000001</v>
      </c>
      <c r="W1791" s="1" t="s">
        <v>540</v>
      </c>
      <c r="AB1791" t="s">
        <v>86</v>
      </c>
      <c r="AC1791" t="str">
        <f t="shared" si="31"/>
        <v>A2-12SO-H1</v>
      </c>
      <c r="AF1791" t="s">
        <v>239</v>
      </c>
      <c r="AG1791">
        <v>68</v>
      </c>
    </row>
    <row r="1792" spans="1:33" x14ac:dyDescent="0.25">
      <c r="A1792">
        <v>69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5.9829999999999997</v>
      </c>
      <c r="U1792" s="19">
        <v>0.45650462962962962</v>
      </c>
      <c r="V1792">
        <v>0.86367689999999997</v>
      </c>
      <c r="W1792" s="1" t="s">
        <v>540</v>
      </c>
      <c r="AB1792" t="s">
        <v>85</v>
      </c>
      <c r="AC1792" t="str">
        <f t="shared" si="31"/>
        <v>A2-12RT-G7</v>
      </c>
      <c r="AF1792" t="s">
        <v>136</v>
      </c>
      <c r="AG1792">
        <v>69</v>
      </c>
    </row>
    <row r="1793" spans="1:33" x14ac:dyDescent="0.25">
      <c r="A1793">
        <v>70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5.5709999999999997</v>
      </c>
      <c r="U1793" s="19">
        <v>0.45740740740740743</v>
      </c>
      <c r="V1793">
        <v>0.24387</v>
      </c>
      <c r="W1793" s="1" t="s">
        <v>540</v>
      </c>
      <c r="AB1793" t="s">
        <v>86</v>
      </c>
      <c r="AC1793" t="str">
        <f t="shared" si="31"/>
        <v>A2-12SO-E2</v>
      </c>
      <c r="AF1793" t="s">
        <v>178</v>
      </c>
      <c r="AG1793">
        <v>70</v>
      </c>
    </row>
    <row r="1794" spans="1:33" x14ac:dyDescent="0.25">
      <c r="A1794">
        <v>71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4.9009999999999998</v>
      </c>
      <c r="U1794" s="19">
        <v>0.45837962962962964</v>
      </c>
      <c r="V1794">
        <v>0.71372590000000002</v>
      </c>
      <c r="W1794" s="1" t="s">
        <v>540</v>
      </c>
      <c r="AB1794" t="s">
        <v>86</v>
      </c>
      <c r="AC1794" t="str">
        <f t="shared" si="31"/>
        <v>A2-12SO-E4</v>
      </c>
      <c r="AF1794" t="s">
        <v>395</v>
      </c>
      <c r="AG1794">
        <v>71</v>
      </c>
    </row>
    <row r="1795" spans="1:33" x14ac:dyDescent="0.25">
      <c r="A1795">
        <v>72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5.6130000000000004</v>
      </c>
      <c r="U1795" s="19">
        <v>0.45928240740740739</v>
      </c>
      <c r="V1795" s="20">
        <v>7.4885259999999995E-2</v>
      </c>
      <c r="W1795" s="1" t="s">
        <v>540</v>
      </c>
      <c r="AB1795" t="s">
        <v>86</v>
      </c>
      <c r="AC1795" t="str">
        <f t="shared" si="31"/>
        <v>A2-12SO-H5</v>
      </c>
      <c r="AF1795" t="s">
        <v>145</v>
      </c>
      <c r="AG1795">
        <v>72</v>
      </c>
    </row>
    <row r="1796" spans="1:33" x14ac:dyDescent="0.25">
      <c r="A1796">
        <v>73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5.6020000000000003</v>
      </c>
      <c r="U1796" s="19">
        <v>0.4601041666666667</v>
      </c>
      <c r="V1796">
        <v>0.70828990000000003</v>
      </c>
      <c r="W1796" s="1" t="s">
        <v>540</v>
      </c>
      <c r="AB1796" t="s">
        <v>85</v>
      </c>
      <c r="AC1796" t="str">
        <f t="shared" si="31"/>
        <v>A2-12RT-A8</v>
      </c>
      <c r="AF1796" t="s">
        <v>166</v>
      </c>
      <c r="AG1796">
        <v>73</v>
      </c>
    </row>
    <row r="1797" spans="1:33" x14ac:dyDescent="0.25">
      <c r="A1797">
        <v>74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4.9690000000000003</v>
      </c>
      <c r="U1797" s="19">
        <v>0.46106481481481482</v>
      </c>
      <c r="V1797">
        <v>7.7816099999999999E-2</v>
      </c>
      <c r="W1797" s="1" t="s">
        <v>540</v>
      </c>
      <c r="AB1797" t="s">
        <v>86</v>
      </c>
      <c r="AC1797" t="str">
        <f t="shared" si="31"/>
        <v>A2-12SO-C3</v>
      </c>
      <c r="AF1797" t="s">
        <v>392</v>
      </c>
      <c r="AG1797">
        <v>74</v>
      </c>
    </row>
    <row r="1798" spans="1:33" x14ac:dyDescent="0.25">
      <c r="A1798">
        <v>75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4.3499999999999996</v>
      </c>
      <c r="U1798" s="19">
        <v>0.46197916666666666</v>
      </c>
      <c r="V1798" s="20">
        <v>7.2633240000000002E-2</v>
      </c>
      <c r="W1798" s="1" t="s">
        <v>540</v>
      </c>
      <c r="AB1798" t="s">
        <v>85</v>
      </c>
      <c r="AC1798" t="str">
        <f t="shared" si="31"/>
        <v>A2-12RT-A2</v>
      </c>
      <c r="AF1798" t="s">
        <v>120</v>
      </c>
      <c r="AG1798">
        <v>75</v>
      </c>
    </row>
    <row r="1799" spans="1:33" x14ac:dyDescent="0.25">
      <c r="A1799">
        <v>76</v>
      </c>
      <c r="B1799" t="s">
        <v>384</v>
      </c>
      <c r="C1799" t="s">
        <v>699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U1799" s="19"/>
      <c r="W1799" s="1" t="s">
        <v>540</v>
      </c>
      <c r="AG1799">
        <v>76</v>
      </c>
    </row>
    <row r="1800" spans="1:33" x14ac:dyDescent="0.25">
      <c r="A1800">
        <v>77</v>
      </c>
      <c r="B1800" t="s">
        <v>384</v>
      </c>
      <c r="C1800" t="s">
        <v>699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T1800" s="63">
        <v>0.6479166666666667</v>
      </c>
      <c r="U1800" s="19">
        <v>0.46375000000000005</v>
      </c>
      <c r="V1800" s="20">
        <v>1.5884349999999998E-2</v>
      </c>
      <c r="W1800" s="1" t="s">
        <v>540</v>
      </c>
      <c r="AG1800">
        <v>77</v>
      </c>
    </row>
    <row r="1801" spans="1:33" x14ac:dyDescent="0.25">
      <c r="A1801">
        <v>51</v>
      </c>
      <c r="B1801" t="s">
        <v>229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7000</v>
      </c>
      <c r="S1801" s="87">
        <v>8.9179999999999993</v>
      </c>
      <c r="T1801" s="63">
        <v>0.6479166666666667</v>
      </c>
      <c r="U1801" s="19">
        <v>0.4400810185185185</v>
      </c>
      <c r="V1801">
        <v>5.0013200000000001E-2</v>
      </c>
      <c r="W1801" s="1" t="s">
        <v>540</v>
      </c>
      <c r="AB1801" t="s">
        <v>86</v>
      </c>
      <c r="AC1801" t="str">
        <f>"A2-12"&amp;AB1801&amp;"-"&amp;AF1801</f>
        <v>A2-12SO-F11</v>
      </c>
      <c r="AF1801" t="s">
        <v>158</v>
      </c>
      <c r="AG1801">
        <v>51</v>
      </c>
    </row>
    <row r="1802" spans="1:33" x14ac:dyDescent="0.25">
      <c r="A1802">
        <v>52</v>
      </c>
      <c r="B1802" t="s">
        <v>229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7000</v>
      </c>
      <c r="S1802" s="87">
        <v>2.98</v>
      </c>
      <c r="U1802" s="19">
        <v>0.4410648148148148</v>
      </c>
      <c r="V1802">
        <v>0.64499810000000002</v>
      </c>
      <c r="W1802" s="1" t="s">
        <v>540</v>
      </c>
      <c r="AB1802" t="s">
        <v>85</v>
      </c>
      <c r="AC1802" t="str">
        <f t="shared" ref="AC1802:AC1825" si="32">"A2-12"&amp;AB1802&amp;"-"&amp;AF1802</f>
        <v>A2-12RT-B10</v>
      </c>
      <c r="AF1802" t="s">
        <v>154</v>
      </c>
      <c r="AG1802">
        <v>52</v>
      </c>
    </row>
    <row r="1803" spans="1:33" x14ac:dyDescent="0.25">
      <c r="A1803">
        <v>53</v>
      </c>
      <c r="B1803" t="s">
        <v>229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7000</v>
      </c>
      <c r="S1803" s="87">
        <v>6.1180000000000003</v>
      </c>
      <c r="U1803" s="19">
        <v>0.4419907407407408</v>
      </c>
      <c r="V1803">
        <v>0.1015209</v>
      </c>
      <c r="W1803" s="1" t="s">
        <v>540</v>
      </c>
      <c r="AB1803" t="s">
        <v>86</v>
      </c>
      <c r="AC1803" t="str">
        <f t="shared" si="32"/>
        <v>A2-12SO-G7</v>
      </c>
      <c r="AF1803" t="s">
        <v>136</v>
      </c>
      <c r="AG1803">
        <v>53</v>
      </c>
    </row>
    <row r="1804" spans="1:33" x14ac:dyDescent="0.25">
      <c r="A1804">
        <v>54</v>
      </c>
      <c r="B1804" t="s">
        <v>229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7000</v>
      </c>
      <c r="S1804" s="87">
        <v>7.1230000000000002</v>
      </c>
      <c r="U1804" s="19">
        <v>0.44271990740740735</v>
      </c>
      <c r="V1804" s="20">
        <v>2.0347609999999999E-2</v>
      </c>
      <c r="W1804" s="1" t="s">
        <v>540</v>
      </c>
      <c r="AB1804" t="s">
        <v>86</v>
      </c>
      <c r="AC1804" t="str">
        <f t="shared" si="32"/>
        <v>A2-12SO-D3</v>
      </c>
      <c r="AF1804" t="s">
        <v>155</v>
      </c>
      <c r="AG1804">
        <v>54</v>
      </c>
    </row>
    <row r="1805" spans="1:33" x14ac:dyDescent="0.25">
      <c r="A1805">
        <v>55</v>
      </c>
      <c r="B1805" t="s">
        <v>229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7000</v>
      </c>
      <c r="S1805" s="87">
        <v>5.9119999999999999</v>
      </c>
      <c r="U1805" s="19">
        <v>0.44351851851851848</v>
      </c>
      <c r="V1805">
        <v>0.2236109</v>
      </c>
      <c r="W1805" s="1" t="s">
        <v>540</v>
      </c>
      <c r="AB1805" t="s">
        <v>86</v>
      </c>
      <c r="AC1805" t="str">
        <f t="shared" si="32"/>
        <v>A2-12SO-D2</v>
      </c>
      <c r="AF1805" t="s">
        <v>172</v>
      </c>
      <c r="AG1805">
        <v>55</v>
      </c>
    </row>
    <row r="1806" spans="1:33" x14ac:dyDescent="0.25">
      <c r="A1806">
        <v>56</v>
      </c>
      <c r="B1806" t="s">
        <v>229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7000</v>
      </c>
      <c r="S1806" s="87">
        <v>5.6050000000000004</v>
      </c>
      <c r="U1806" s="19">
        <v>0.44443287037037038</v>
      </c>
      <c r="V1806" s="20">
        <v>3.2860420000000001E-2</v>
      </c>
      <c r="W1806" s="1" t="s">
        <v>540</v>
      </c>
      <c r="AB1806" t="s">
        <v>85</v>
      </c>
      <c r="AC1806" t="str">
        <f t="shared" si="32"/>
        <v>A2-12RT-F6</v>
      </c>
      <c r="AF1806" t="s">
        <v>382</v>
      </c>
      <c r="AG1806">
        <v>56</v>
      </c>
    </row>
    <row r="1807" spans="1:33" x14ac:dyDescent="0.25">
      <c r="A1807">
        <v>57</v>
      </c>
      <c r="B1807" t="s">
        <v>229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7000</v>
      </c>
      <c r="S1807" s="87">
        <v>3.9350000000000001</v>
      </c>
      <c r="U1807" s="19">
        <v>0.44535879629629632</v>
      </c>
      <c r="V1807" s="20">
        <v>3.4360109999999999E-2</v>
      </c>
      <c r="W1807" s="1" t="s">
        <v>540</v>
      </c>
      <c r="AB1807" t="s">
        <v>86</v>
      </c>
      <c r="AC1807" t="str">
        <f t="shared" si="32"/>
        <v>A2-12SO-F1</v>
      </c>
      <c r="AF1807" t="s">
        <v>157</v>
      </c>
      <c r="AG1807">
        <v>57</v>
      </c>
    </row>
    <row r="1808" spans="1:33" x14ac:dyDescent="0.25">
      <c r="A1808">
        <v>58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5.16</v>
      </c>
      <c r="U1808" s="19">
        <v>0.44615740740740745</v>
      </c>
      <c r="V1808" s="20">
        <v>6.8924810000000003E-2</v>
      </c>
      <c r="W1808" s="1" t="s">
        <v>540</v>
      </c>
      <c r="AB1808" t="s">
        <v>86</v>
      </c>
      <c r="AC1808" t="str">
        <f t="shared" si="32"/>
        <v>A2-12SO-E5</v>
      </c>
      <c r="AF1808" t="s">
        <v>396</v>
      </c>
      <c r="AG1808">
        <v>58</v>
      </c>
    </row>
    <row r="1809" spans="1:33" x14ac:dyDescent="0.25">
      <c r="A1809">
        <v>59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6.5209999999999999</v>
      </c>
      <c r="U1809" s="19">
        <v>0.44725694444444447</v>
      </c>
      <c r="V1809">
        <v>0.71359499999999998</v>
      </c>
      <c r="W1809" s="1" t="s">
        <v>540</v>
      </c>
      <c r="AB1809" t="s">
        <v>86</v>
      </c>
      <c r="AC1809" t="str">
        <f t="shared" si="32"/>
        <v>A2-12SO-H2</v>
      </c>
      <c r="AF1809" t="s">
        <v>122</v>
      </c>
      <c r="AG1809">
        <v>59</v>
      </c>
    </row>
    <row r="1810" spans="1:33" x14ac:dyDescent="0.25">
      <c r="A1810">
        <v>60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6.8540000000000001</v>
      </c>
      <c r="U1810" s="19">
        <v>0.44821759259259258</v>
      </c>
      <c r="V1810">
        <v>0.57789979999999996</v>
      </c>
      <c r="W1810" s="1" t="s">
        <v>540</v>
      </c>
      <c r="AB1810" t="s">
        <v>86</v>
      </c>
      <c r="AC1810" t="str">
        <f t="shared" si="32"/>
        <v>A2-12SO-H6</v>
      </c>
      <c r="AF1810" t="s">
        <v>143</v>
      </c>
      <c r="AG1810">
        <v>60</v>
      </c>
    </row>
    <row r="1811" spans="1:33" x14ac:dyDescent="0.25">
      <c r="A1811">
        <v>61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10.101000000000001</v>
      </c>
      <c r="U1811" s="19">
        <v>0.4491087962962963</v>
      </c>
      <c r="V1811" s="20">
        <v>8.3917229999999995E-2</v>
      </c>
      <c r="W1811" s="1" t="s">
        <v>540</v>
      </c>
      <c r="AB1811" t="s">
        <v>85</v>
      </c>
      <c r="AC1811" t="str">
        <f t="shared" si="32"/>
        <v>A2-12RT-E11</v>
      </c>
      <c r="AF1811" t="s">
        <v>429</v>
      </c>
      <c r="AG1811">
        <v>61</v>
      </c>
    </row>
    <row r="1812" spans="1:33" x14ac:dyDescent="0.25">
      <c r="A1812">
        <v>62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8.0470000000000006</v>
      </c>
      <c r="U1812" s="19">
        <v>0.4498611111111111</v>
      </c>
      <c r="V1812">
        <v>0.87417579999999995</v>
      </c>
      <c r="W1812" s="1" t="s">
        <v>540</v>
      </c>
      <c r="AB1812" t="s">
        <v>85</v>
      </c>
      <c r="AC1812" t="str">
        <f t="shared" si="32"/>
        <v>A2-12RT-G8</v>
      </c>
      <c r="AF1812" t="s">
        <v>148</v>
      </c>
      <c r="AG1812">
        <v>62</v>
      </c>
    </row>
    <row r="1813" spans="1:33" x14ac:dyDescent="0.25">
      <c r="A1813">
        <v>63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6.9619999999999997</v>
      </c>
      <c r="U1813" s="19">
        <v>0.4508449074074074</v>
      </c>
      <c r="V1813" s="20">
        <v>6.4202670000000003E-2</v>
      </c>
      <c r="W1813" s="1" t="s">
        <v>540</v>
      </c>
      <c r="AB1813" t="s">
        <v>85</v>
      </c>
      <c r="AC1813" t="str">
        <f t="shared" si="32"/>
        <v>A2-12RT-C5</v>
      </c>
      <c r="AF1813" t="s">
        <v>123</v>
      </c>
      <c r="AG1813">
        <v>63</v>
      </c>
    </row>
    <row r="1814" spans="1:33" x14ac:dyDescent="0.25">
      <c r="A1814">
        <v>64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8.7859999999999996</v>
      </c>
      <c r="U1814" s="19">
        <v>0.45165509259259262</v>
      </c>
      <c r="V1814" s="20">
        <v>5.0987860000000003E-2</v>
      </c>
      <c r="W1814" s="1" t="s">
        <v>540</v>
      </c>
      <c r="AB1814" t="s">
        <v>86</v>
      </c>
      <c r="AC1814" t="str">
        <f t="shared" si="32"/>
        <v>A2-12SO-H9</v>
      </c>
      <c r="AF1814" t="s">
        <v>378</v>
      </c>
      <c r="AG1814">
        <v>64</v>
      </c>
    </row>
    <row r="1815" spans="1:33" x14ac:dyDescent="0.25">
      <c r="A1815">
        <v>65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6.6870000000000003</v>
      </c>
      <c r="U1815" s="19">
        <v>0.45238425925925929</v>
      </c>
      <c r="V1815" s="20">
        <v>4.7302160000000003E-2</v>
      </c>
      <c r="W1815" s="1" t="s">
        <v>540</v>
      </c>
      <c r="Z1815" t="s">
        <v>1224</v>
      </c>
      <c r="AB1815" t="s">
        <v>85</v>
      </c>
      <c r="AC1815" t="str">
        <f t="shared" si="32"/>
        <v>A2-12RT-F8</v>
      </c>
      <c r="AF1815" t="s">
        <v>134</v>
      </c>
      <c r="AG1815">
        <v>65</v>
      </c>
    </row>
    <row r="1816" spans="1:33" x14ac:dyDescent="0.25">
      <c r="A1816">
        <v>66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8.3330000000000002</v>
      </c>
      <c r="U1816" s="19">
        <v>0.45340277777777777</v>
      </c>
      <c r="V1816" s="20">
        <v>4.575017E-2</v>
      </c>
      <c r="W1816" s="1" t="s">
        <v>540</v>
      </c>
      <c r="AB1816" t="s">
        <v>85</v>
      </c>
      <c r="AC1816" t="str">
        <f t="shared" si="32"/>
        <v>A2-12RT-H11</v>
      </c>
      <c r="AF1816" t="s">
        <v>141</v>
      </c>
      <c r="AG1816">
        <v>66</v>
      </c>
    </row>
    <row r="1817" spans="1:33" x14ac:dyDescent="0.25">
      <c r="A1817">
        <v>67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9.0449999999999999</v>
      </c>
      <c r="U1817" s="19">
        <v>0.45449074074074075</v>
      </c>
      <c r="V1817" s="20">
        <v>7.7472429999999995E-2</v>
      </c>
      <c r="W1817" s="1" t="s">
        <v>540</v>
      </c>
      <c r="AB1817" t="s">
        <v>86</v>
      </c>
      <c r="AC1817" t="str">
        <f t="shared" si="32"/>
        <v>A2-12SO-F2</v>
      </c>
      <c r="AF1817" t="s">
        <v>461</v>
      </c>
      <c r="AG1817">
        <v>67</v>
      </c>
    </row>
    <row r="1818" spans="1:33" x14ac:dyDescent="0.25">
      <c r="A1818">
        <v>68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6.5830000000000002</v>
      </c>
      <c r="U1818" s="19">
        <v>0.4554050925925926</v>
      </c>
      <c r="V1818" s="20">
        <v>7.5409290000000004E-2</v>
      </c>
      <c r="W1818" s="1" t="s">
        <v>540</v>
      </c>
      <c r="AB1818" t="s">
        <v>86</v>
      </c>
      <c r="AC1818" t="str">
        <f t="shared" si="32"/>
        <v>A2-12SO-B5</v>
      </c>
      <c r="AF1818" t="s">
        <v>163</v>
      </c>
      <c r="AG1818">
        <v>68</v>
      </c>
    </row>
    <row r="1819" spans="1:33" x14ac:dyDescent="0.25">
      <c r="A1819">
        <v>69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8.4749999999999996</v>
      </c>
      <c r="U1819" s="19">
        <v>0.45650462962962962</v>
      </c>
      <c r="V1819" s="20">
        <v>8.4139459999999999E-2</v>
      </c>
      <c r="W1819" s="1" t="s">
        <v>540</v>
      </c>
      <c r="AB1819" t="s">
        <v>86</v>
      </c>
      <c r="AC1819" t="str">
        <f t="shared" si="32"/>
        <v>A2-12SO-B12</v>
      </c>
      <c r="AF1819" t="s">
        <v>132</v>
      </c>
      <c r="AG1819">
        <v>69</v>
      </c>
    </row>
    <row r="1820" spans="1:33" x14ac:dyDescent="0.25">
      <c r="A1820">
        <v>70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7.6210000000000004</v>
      </c>
      <c r="U1820" s="19">
        <v>0.45740740740740743</v>
      </c>
      <c r="V1820">
        <v>0.69865390000000005</v>
      </c>
      <c r="W1820" s="1" t="s">
        <v>540</v>
      </c>
      <c r="AB1820" t="s">
        <v>85</v>
      </c>
      <c r="AC1820" t="str">
        <f t="shared" si="32"/>
        <v>A2-12RT-D11</v>
      </c>
      <c r="AF1820" t="s">
        <v>128</v>
      </c>
      <c r="AG1820">
        <v>70</v>
      </c>
    </row>
    <row r="1821" spans="1:33" x14ac:dyDescent="0.25">
      <c r="A1821">
        <v>71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6.3440000000000003</v>
      </c>
      <c r="U1821" s="19">
        <v>0.45837962962962964</v>
      </c>
      <c r="V1821">
        <v>0.26931860000000002</v>
      </c>
      <c r="W1821" s="1" t="s">
        <v>540</v>
      </c>
      <c r="AB1821" t="s">
        <v>86</v>
      </c>
      <c r="AC1821" t="str">
        <f t="shared" si="32"/>
        <v>A2-12SO-G2</v>
      </c>
      <c r="AF1821" t="s">
        <v>127</v>
      </c>
      <c r="AG1821">
        <v>71</v>
      </c>
    </row>
    <row r="1822" spans="1:33" x14ac:dyDescent="0.25">
      <c r="A1822">
        <v>72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3.3290000000000002</v>
      </c>
      <c r="U1822" s="19">
        <v>0.45928240740740739</v>
      </c>
      <c r="V1822" s="20">
        <v>8.9651309999999994E-3</v>
      </c>
      <c r="W1822" s="1" t="s">
        <v>540</v>
      </c>
      <c r="AB1822" t="s">
        <v>85</v>
      </c>
      <c r="AC1822" t="str">
        <f t="shared" si="32"/>
        <v>A2-12RT-D5</v>
      </c>
      <c r="AF1822" t="s">
        <v>251</v>
      </c>
      <c r="AG1822">
        <v>72</v>
      </c>
    </row>
    <row r="1823" spans="1:33" x14ac:dyDescent="0.25">
      <c r="A1823">
        <v>73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5.4989999999999997</v>
      </c>
      <c r="U1823" s="19">
        <v>0.4601041666666667</v>
      </c>
      <c r="V1823">
        <v>0.63281100000000001</v>
      </c>
      <c r="W1823" s="1" t="s">
        <v>540</v>
      </c>
      <c r="AB1823" t="s">
        <v>86</v>
      </c>
      <c r="AC1823" t="str">
        <f t="shared" si="32"/>
        <v>A2-12SO-B9</v>
      </c>
      <c r="AF1823" t="s">
        <v>125</v>
      </c>
      <c r="AG1823">
        <v>73</v>
      </c>
    </row>
    <row r="1824" spans="1:33" x14ac:dyDescent="0.25">
      <c r="A1824">
        <v>74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5.0780000000000003</v>
      </c>
      <c r="U1824" s="19">
        <v>0.46106481481481482</v>
      </c>
      <c r="V1824" s="20">
        <v>5.2773420000000001E-2</v>
      </c>
      <c r="W1824" s="1" t="s">
        <v>540</v>
      </c>
      <c r="AB1824" t="s">
        <v>85</v>
      </c>
      <c r="AC1824" t="str">
        <f t="shared" si="32"/>
        <v>A2-12RT-C2</v>
      </c>
      <c r="AF1824" t="s">
        <v>149</v>
      </c>
      <c r="AG1824">
        <v>74</v>
      </c>
    </row>
    <row r="1825" spans="1:33" x14ac:dyDescent="0.25">
      <c r="A1825">
        <v>75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5.9850000000000003</v>
      </c>
      <c r="U1825" s="19">
        <v>0.46197916666666666</v>
      </c>
      <c r="V1825">
        <v>0.56157690000000005</v>
      </c>
      <c r="W1825" s="1" t="s">
        <v>540</v>
      </c>
      <c r="AB1825" t="s">
        <v>86</v>
      </c>
      <c r="AC1825" t="str">
        <f t="shared" si="32"/>
        <v>A2-12SO-C11</v>
      </c>
      <c r="AF1825" t="s">
        <v>144</v>
      </c>
      <c r="AG1825">
        <v>75</v>
      </c>
    </row>
    <row r="1826" spans="1:33" x14ac:dyDescent="0.25">
      <c r="A1826">
        <v>76</v>
      </c>
      <c r="B1826" t="s">
        <v>229</v>
      </c>
      <c r="C1826" t="s">
        <v>699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U1826" s="19">
        <v>0.46285879629629628</v>
      </c>
      <c r="V1826" s="20">
        <v>8.3609610000000001E-3</v>
      </c>
      <c r="W1826" s="1" t="s">
        <v>540</v>
      </c>
      <c r="AG1826">
        <v>76</v>
      </c>
    </row>
    <row r="1827" spans="1:33" x14ac:dyDescent="0.25">
      <c r="A1827">
        <v>77</v>
      </c>
      <c r="B1827" t="s">
        <v>229</v>
      </c>
      <c r="C1827" t="s">
        <v>699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T1827" s="63">
        <v>0.65347222222222223</v>
      </c>
      <c r="U1827" s="19">
        <v>0.46375000000000005</v>
      </c>
      <c r="V1827" s="20">
        <v>9.8107409999999996E-3</v>
      </c>
      <c r="W1827" s="1" t="s">
        <v>540</v>
      </c>
      <c r="AG1827">
        <v>77</v>
      </c>
    </row>
    <row r="1828" spans="1:33" x14ac:dyDescent="0.25">
      <c r="A1828">
        <v>1</v>
      </c>
      <c r="C1828" t="s">
        <v>201</v>
      </c>
      <c r="G1828" s="1" t="s">
        <v>187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1066</v>
      </c>
    </row>
    <row r="1829" spans="1:33" x14ac:dyDescent="0.25">
      <c r="A1829">
        <v>1</v>
      </c>
      <c r="C1829" t="s">
        <v>201</v>
      </c>
      <c r="G1829" s="1" t="s">
        <v>187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>"A2-13"&amp;AB1829&amp;"-"&amp;AF1829</f>
        <v>A2-13RT-B1</v>
      </c>
      <c r="AF1829" t="s">
        <v>169</v>
      </c>
    </row>
    <row r="1830" spans="1:33" x14ac:dyDescent="0.25">
      <c r="A1830">
        <v>2</v>
      </c>
      <c r="C1830" t="s">
        <v>201</v>
      </c>
      <c r="G1830" s="1" t="s">
        <v>187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ref="AC1830:AC1834" si="33">"A2-13"&amp;AB1830&amp;"-"&amp;AF1830</f>
        <v>A2-13RT-B2</v>
      </c>
      <c r="AF1830" t="s">
        <v>142</v>
      </c>
    </row>
    <row r="1831" spans="1:33" x14ac:dyDescent="0.25">
      <c r="A1831">
        <v>1</v>
      </c>
      <c r="C1831" t="s">
        <v>201</v>
      </c>
      <c r="G1831" s="1" t="s">
        <v>187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3"/>
        <v>A2-13SO-B1</v>
      </c>
      <c r="AF1831" t="s">
        <v>169</v>
      </c>
    </row>
    <row r="1832" spans="1:33" x14ac:dyDescent="0.25">
      <c r="A1832">
        <v>2</v>
      </c>
      <c r="C1832" t="s">
        <v>201</v>
      </c>
      <c r="G1832" s="1" t="s">
        <v>187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86</v>
      </c>
      <c r="AC1832" t="str">
        <f t="shared" si="33"/>
        <v>A2-13SO-B2</v>
      </c>
      <c r="AF1832" t="s">
        <v>142</v>
      </c>
    </row>
    <row r="1833" spans="1:33" x14ac:dyDescent="0.25">
      <c r="A1833">
        <v>3</v>
      </c>
      <c r="C1833" t="s">
        <v>59</v>
      </c>
      <c r="G1833" s="1" t="s">
        <v>187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3"/>
        <v>A2-13RT-B3</v>
      </c>
      <c r="AF1833" t="s">
        <v>242</v>
      </c>
    </row>
    <row r="1834" spans="1:33" x14ac:dyDescent="0.25">
      <c r="A1834">
        <v>3</v>
      </c>
      <c r="C1834" t="s">
        <v>59</v>
      </c>
      <c r="G1834" s="1" t="s">
        <v>187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3"/>
        <v>A2-13SO-B3</v>
      </c>
      <c r="AF1834" t="s">
        <v>242</v>
      </c>
    </row>
    <row r="1835" spans="1:33" x14ac:dyDescent="0.25">
      <c r="A1835">
        <v>2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1067</v>
      </c>
    </row>
    <row r="1836" spans="1:33" x14ac:dyDescent="0.25">
      <c r="A1836">
        <v>3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84</v>
      </c>
      <c r="AC1836" t="s">
        <v>1068</v>
      </c>
    </row>
    <row r="1837" spans="1:33" x14ac:dyDescent="0.25">
      <c r="A1837">
        <v>4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84</v>
      </c>
      <c r="AC1837" t="s">
        <v>1069</v>
      </c>
    </row>
    <row r="1838" spans="1:33" x14ac:dyDescent="0.25">
      <c r="A1838">
        <v>5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84</v>
      </c>
      <c r="AC1838" t="s">
        <v>1070</v>
      </c>
    </row>
    <row r="1839" spans="1:33" x14ac:dyDescent="0.25">
      <c r="A1839">
        <v>4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85</v>
      </c>
      <c r="AC1839" t="str">
        <f t="shared" ref="AC1839:AC1850" si="34">"A2-13"&amp;AB1839&amp;"-"&amp;AF1839</f>
        <v>A2-13RT-C1</v>
      </c>
      <c r="AF1839" t="s">
        <v>146</v>
      </c>
    </row>
    <row r="1840" spans="1:33" x14ac:dyDescent="0.25">
      <c r="A1840">
        <v>5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4"/>
        <v>A2-13RT-C2</v>
      </c>
      <c r="AF1840" t="s">
        <v>149</v>
      </c>
    </row>
    <row r="1841" spans="1:32" x14ac:dyDescent="0.25">
      <c r="A1841">
        <v>6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si="34"/>
        <v>A2-13RT-C3</v>
      </c>
      <c r="AF1841" t="s">
        <v>392</v>
      </c>
    </row>
    <row r="1842" spans="1:32" x14ac:dyDescent="0.25">
      <c r="A1842">
        <v>7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85</v>
      </c>
      <c r="AC1842" t="str">
        <f t="shared" si="34"/>
        <v>A2-13RT-C4</v>
      </c>
      <c r="AF1842" t="s">
        <v>161</v>
      </c>
    </row>
    <row r="1843" spans="1:32" x14ac:dyDescent="0.25">
      <c r="A1843">
        <v>8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85</v>
      </c>
      <c r="AC1843" t="str">
        <f t="shared" si="34"/>
        <v>A2-13RT-C5</v>
      </c>
      <c r="AF1843" t="s">
        <v>123</v>
      </c>
    </row>
    <row r="1844" spans="1:32" x14ac:dyDescent="0.25">
      <c r="A1844">
        <v>9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85</v>
      </c>
      <c r="AC1844" t="str">
        <f t="shared" si="34"/>
        <v>A2-13RT-C6</v>
      </c>
      <c r="AF1844" t="s">
        <v>168</v>
      </c>
    </row>
    <row r="1845" spans="1:32" x14ac:dyDescent="0.25">
      <c r="A1845">
        <v>4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4"/>
        <v>A2-13SO-C1</v>
      </c>
      <c r="AF1845" t="s">
        <v>146</v>
      </c>
    </row>
    <row r="1846" spans="1:32" x14ac:dyDescent="0.25">
      <c r="A1846">
        <v>5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86</v>
      </c>
      <c r="AC1846" t="str">
        <f t="shared" si="34"/>
        <v>A2-13SO-C2</v>
      </c>
      <c r="AF1846" t="s">
        <v>149</v>
      </c>
    </row>
    <row r="1847" spans="1:32" x14ac:dyDescent="0.25">
      <c r="A1847">
        <v>6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86</v>
      </c>
      <c r="AC1847" t="str">
        <f t="shared" si="34"/>
        <v>A2-13SO-C3</v>
      </c>
      <c r="AF1847" t="s">
        <v>392</v>
      </c>
    </row>
    <row r="1848" spans="1:32" x14ac:dyDescent="0.25">
      <c r="A1848">
        <v>7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86</v>
      </c>
      <c r="AC1848" t="str">
        <f t="shared" si="34"/>
        <v>A2-13SO-C4</v>
      </c>
      <c r="AF1848" t="s">
        <v>161</v>
      </c>
    </row>
    <row r="1849" spans="1:32" x14ac:dyDescent="0.25">
      <c r="A1849">
        <v>8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86</v>
      </c>
      <c r="AC1849" t="str">
        <f t="shared" si="34"/>
        <v>A2-13SO-C5</v>
      </c>
      <c r="AF1849" t="s">
        <v>123</v>
      </c>
    </row>
    <row r="1850" spans="1:32" x14ac:dyDescent="0.25">
      <c r="A1850">
        <v>9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86</v>
      </c>
      <c r="AC1850" t="str">
        <f t="shared" si="34"/>
        <v>A2-13SO-C6</v>
      </c>
      <c r="AF1850" t="s">
        <v>168</v>
      </c>
    </row>
    <row r="1851" spans="1:32" x14ac:dyDescent="0.25">
      <c r="A1851">
        <v>6</v>
      </c>
      <c r="C1851" t="s">
        <v>58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1071</v>
      </c>
    </row>
    <row r="1852" spans="1:32" x14ac:dyDescent="0.25">
      <c r="A1852">
        <v>7</v>
      </c>
      <c r="C1852" t="s">
        <v>58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1072</v>
      </c>
    </row>
    <row r="1853" spans="1:32" x14ac:dyDescent="0.25">
      <c r="A1853">
        <v>8</v>
      </c>
      <c r="C1853" t="s">
        <v>58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84</v>
      </c>
      <c r="AC1853" t="s">
        <v>1073</v>
      </c>
    </row>
    <row r="1854" spans="1:32" x14ac:dyDescent="0.25">
      <c r="A1854">
        <v>9</v>
      </c>
      <c r="C1854" t="s">
        <v>58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84</v>
      </c>
      <c r="AC1854" t="s">
        <v>1074</v>
      </c>
    </row>
    <row r="1855" spans="1:32" x14ac:dyDescent="0.25">
      <c r="A1855">
        <v>10</v>
      </c>
      <c r="C1855" t="s">
        <v>58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84</v>
      </c>
      <c r="AC1855" t="s">
        <v>1075</v>
      </c>
    </row>
    <row r="1856" spans="1:32" x14ac:dyDescent="0.25">
      <c r="A1856">
        <v>11</v>
      </c>
      <c r="C1856" t="s">
        <v>58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84</v>
      </c>
      <c r="AC1856" t="s">
        <v>1076</v>
      </c>
    </row>
    <row r="1857" spans="1:32" x14ac:dyDescent="0.25">
      <c r="A1857">
        <v>12</v>
      </c>
      <c r="C1857" t="s">
        <v>58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84</v>
      </c>
      <c r="AC1857" t="s">
        <v>1077</v>
      </c>
    </row>
    <row r="1858" spans="1:32" x14ac:dyDescent="0.25">
      <c r="A1858">
        <v>13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1078</v>
      </c>
    </row>
    <row r="1859" spans="1:32" x14ac:dyDescent="0.25">
      <c r="A1859">
        <v>14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1079</v>
      </c>
    </row>
    <row r="1860" spans="1:32" x14ac:dyDescent="0.25">
      <c r="A1860">
        <v>15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1065</v>
      </c>
    </row>
    <row r="1861" spans="1:32" x14ac:dyDescent="0.25">
      <c r="A1861">
        <v>10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ref="AC1861:AC1890" si="35">"A2-13"&amp;AB1861&amp;"-"&amp;AF1861</f>
        <v>A2-13RT-E1</v>
      </c>
      <c r="AF1861" t="s">
        <v>137</v>
      </c>
    </row>
    <row r="1862" spans="1:32" x14ac:dyDescent="0.25">
      <c r="A1862">
        <v>11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A2-13RT-E2</v>
      </c>
      <c r="AF1862" t="s">
        <v>178</v>
      </c>
    </row>
    <row r="1863" spans="1:32" x14ac:dyDescent="0.25">
      <c r="A1863">
        <v>12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A2-13RT-E3</v>
      </c>
      <c r="AF1863" t="s">
        <v>179</v>
      </c>
    </row>
    <row r="1864" spans="1:32" x14ac:dyDescent="0.25">
      <c r="A1864">
        <v>13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A2-13RT-E4</v>
      </c>
      <c r="AF1864" t="s">
        <v>395</v>
      </c>
    </row>
    <row r="1865" spans="1:32" x14ac:dyDescent="0.25">
      <c r="A1865">
        <v>14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A2-13RT-E5</v>
      </c>
      <c r="AF1865" t="s">
        <v>396</v>
      </c>
    </row>
    <row r="1866" spans="1:32" x14ac:dyDescent="0.25">
      <c r="A1866">
        <v>15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A2-13RT-E6</v>
      </c>
      <c r="AF1866" t="s">
        <v>156</v>
      </c>
    </row>
    <row r="1867" spans="1:32" x14ac:dyDescent="0.25">
      <c r="A1867">
        <v>16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A2-13RT-E7</v>
      </c>
      <c r="AF1867" t="s">
        <v>131</v>
      </c>
    </row>
    <row r="1868" spans="1:32" x14ac:dyDescent="0.25">
      <c r="A1868">
        <v>17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si="35"/>
        <v>A2-13RT-E8</v>
      </c>
      <c r="AF1868" t="s">
        <v>383</v>
      </c>
    </row>
    <row r="1869" spans="1:32" x14ac:dyDescent="0.25">
      <c r="A1869">
        <v>18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A2-13RT-E9</v>
      </c>
      <c r="AF1869" t="s">
        <v>167</v>
      </c>
    </row>
    <row r="1870" spans="1:32" x14ac:dyDescent="0.25">
      <c r="A1870">
        <v>19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A2-13RT-E10</v>
      </c>
      <c r="AF1870" t="s">
        <v>248</v>
      </c>
    </row>
    <row r="1871" spans="1:32" x14ac:dyDescent="0.25">
      <c r="A1871">
        <v>20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A2-13RT-E11</v>
      </c>
      <c r="AF1871" t="s">
        <v>429</v>
      </c>
    </row>
    <row r="1872" spans="1:32" x14ac:dyDescent="0.25">
      <c r="A1872">
        <v>21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A2-13RT-E12</v>
      </c>
      <c r="AF1872" t="s">
        <v>175</v>
      </c>
    </row>
    <row r="1873" spans="1:32" x14ac:dyDescent="0.25">
      <c r="A1873">
        <v>22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A2-13RT-G1</v>
      </c>
      <c r="AF1873" t="s">
        <v>381</v>
      </c>
    </row>
    <row r="1874" spans="1:32" x14ac:dyDescent="0.25">
      <c r="A1874">
        <v>23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A2-13RT-G2</v>
      </c>
      <c r="AF1874" t="s">
        <v>127</v>
      </c>
    </row>
    <row r="1875" spans="1:32" x14ac:dyDescent="0.25">
      <c r="A1875">
        <v>24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A2-13RT-G3</v>
      </c>
      <c r="AF1875" t="s">
        <v>139</v>
      </c>
    </row>
    <row r="1876" spans="1:32" x14ac:dyDescent="0.25">
      <c r="A1876">
        <v>10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A2-13SO-E1</v>
      </c>
      <c r="AF1876" t="s">
        <v>137</v>
      </c>
    </row>
    <row r="1877" spans="1:32" x14ac:dyDescent="0.25">
      <c r="A1877">
        <v>11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A2-13SO-E2</v>
      </c>
      <c r="AF1877" t="s">
        <v>178</v>
      </c>
    </row>
    <row r="1878" spans="1:32" x14ac:dyDescent="0.25">
      <c r="A1878">
        <v>12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A2-13SO-E3</v>
      </c>
      <c r="AF1878" t="s">
        <v>179</v>
      </c>
    </row>
    <row r="1879" spans="1:32" x14ac:dyDescent="0.25">
      <c r="A1879">
        <v>13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A2-13SO-E4</v>
      </c>
      <c r="AF1879" t="s">
        <v>395</v>
      </c>
    </row>
    <row r="1880" spans="1:32" x14ac:dyDescent="0.25">
      <c r="A1880">
        <v>14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A2-13SO-E5</v>
      </c>
      <c r="AF1880" t="s">
        <v>396</v>
      </c>
    </row>
    <row r="1881" spans="1:32" x14ac:dyDescent="0.25">
      <c r="A1881">
        <v>15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A2-13SO-E6</v>
      </c>
      <c r="AF1881" t="s">
        <v>156</v>
      </c>
    </row>
    <row r="1882" spans="1:32" x14ac:dyDescent="0.25">
      <c r="A1882">
        <v>16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A2-13SO-E7</v>
      </c>
      <c r="AF1882" t="s">
        <v>131</v>
      </c>
    </row>
    <row r="1883" spans="1:32" x14ac:dyDescent="0.25">
      <c r="A1883">
        <v>17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A2-13SO-E8</v>
      </c>
      <c r="AF1883" t="s">
        <v>383</v>
      </c>
    </row>
    <row r="1884" spans="1:32" x14ac:dyDescent="0.25">
      <c r="A1884">
        <v>18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A2-13SO-E9</v>
      </c>
      <c r="AF1884" t="s">
        <v>167</v>
      </c>
    </row>
    <row r="1885" spans="1:32" x14ac:dyDescent="0.25">
      <c r="A1885">
        <v>19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A2-13SO-E10</v>
      </c>
      <c r="AF1885" t="s">
        <v>248</v>
      </c>
    </row>
    <row r="1886" spans="1:32" x14ac:dyDescent="0.25">
      <c r="A1886">
        <v>20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A2-13SO-E11</v>
      </c>
      <c r="AF1886" t="s">
        <v>429</v>
      </c>
    </row>
    <row r="1887" spans="1:32" x14ac:dyDescent="0.25">
      <c r="A1887">
        <v>21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A2-13SO-E12</v>
      </c>
      <c r="AF1887" t="s">
        <v>175</v>
      </c>
    </row>
    <row r="1888" spans="1:32" x14ac:dyDescent="0.25">
      <c r="A1888">
        <v>22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A2-13SO-G1</v>
      </c>
      <c r="AF1888" t="s">
        <v>381</v>
      </c>
    </row>
    <row r="1889" spans="1:32" x14ac:dyDescent="0.25">
      <c r="A1889">
        <v>23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A2-13SO-G2</v>
      </c>
      <c r="AF1889" t="s">
        <v>127</v>
      </c>
    </row>
    <row r="1890" spans="1:32" x14ac:dyDescent="0.25">
      <c r="A1890">
        <v>24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A2-13SO-G3</v>
      </c>
      <c r="AF1890" t="s">
        <v>139</v>
      </c>
    </row>
    <row r="1891" spans="1:32" x14ac:dyDescent="0.25">
      <c r="A1891">
        <v>1</v>
      </c>
      <c r="C1891" t="s">
        <v>59</v>
      </c>
      <c r="G1891" s="1" t="s">
        <v>187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1096</v>
      </c>
    </row>
    <row r="1892" spans="1:32" x14ac:dyDescent="0.25">
      <c r="A1892">
        <v>2</v>
      </c>
      <c r="C1892" t="s">
        <v>201</v>
      </c>
      <c r="G1892" s="1" t="s">
        <v>187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1097</v>
      </c>
    </row>
    <row r="1893" spans="1:32" x14ac:dyDescent="0.25">
      <c r="A1893">
        <v>3</v>
      </c>
      <c r="C1893" t="s">
        <v>201</v>
      </c>
      <c r="G1893" s="1" t="s">
        <v>187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1098</v>
      </c>
    </row>
    <row r="1894" spans="1:32" x14ac:dyDescent="0.25">
      <c r="A1894">
        <v>4</v>
      </c>
      <c r="C1894" t="s">
        <v>201</v>
      </c>
      <c r="G1894" s="1" t="s">
        <v>187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1099</v>
      </c>
    </row>
    <row r="1895" spans="1:32" x14ac:dyDescent="0.25">
      <c r="A1895">
        <v>5</v>
      </c>
      <c r="C1895" t="s">
        <v>201</v>
      </c>
      <c r="G1895" s="1" t="s">
        <v>187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1100</v>
      </c>
    </row>
    <row r="1896" spans="1:32" x14ac:dyDescent="0.25">
      <c r="A1896">
        <v>6</v>
      </c>
      <c r="C1896" t="s">
        <v>201</v>
      </c>
      <c r="G1896" s="1" t="s">
        <v>187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1101</v>
      </c>
    </row>
    <row r="1897" spans="1:32" x14ac:dyDescent="0.25">
      <c r="A1897">
        <v>7</v>
      </c>
      <c r="C1897" t="s">
        <v>201</v>
      </c>
      <c r="G1897" s="1" t="s">
        <v>187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1102</v>
      </c>
    </row>
    <row r="1898" spans="1:32" x14ac:dyDescent="0.25">
      <c r="A1898">
        <v>8</v>
      </c>
      <c r="C1898" t="s">
        <v>58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1103</v>
      </c>
    </row>
    <row r="1899" spans="1:32" x14ac:dyDescent="0.25">
      <c r="A1899">
        <v>9</v>
      </c>
      <c r="C1899" t="s">
        <v>58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1104</v>
      </c>
    </row>
    <row r="1900" spans="1:32" x14ac:dyDescent="0.25">
      <c r="A1900">
        <v>10</v>
      </c>
      <c r="C1900" t="s">
        <v>58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1105</v>
      </c>
    </row>
    <row r="1901" spans="1:32" x14ac:dyDescent="0.25">
      <c r="A1901">
        <v>11</v>
      </c>
      <c r="C1901" t="s">
        <v>58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1106</v>
      </c>
    </row>
    <row r="1902" spans="1:32" x14ac:dyDescent="0.25">
      <c r="A1902">
        <v>12</v>
      </c>
      <c r="C1902" t="s">
        <v>58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1107</v>
      </c>
    </row>
    <row r="1903" spans="1:32" x14ac:dyDescent="0.25">
      <c r="A1903">
        <v>13</v>
      </c>
      <c r="C1903" t="s">
        <v>58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1108</v>
      </c>
    </row>
    <row r="1904" spans="1:32" x14ac:dyDescent="0.25">
      <c r="A1904">
        <v>14</v>
      </c>
      <c r="C1904" t="s">
        <v>58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1109</v>
      </c>
    </row>
    <row r="1905" spans="1:29" x14ac:dyDescent="0.25">
      <c r="A1905">
        <v>15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1080</v>
      </c>
    </row>
    <row r="1906" spans="1:29" x14ac:dyDescent="0.25">
      <c r="A1906">
        <v>16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1081</v>
      </c>
    </row>
    <row r="1907" spans="1:29" x14ac:dyDescent="0.25">
      <c r="A1907">
        <v>17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1082</v>
      </c>
    </row>
    <row r="1908" spans="1:29" x14ac:dyDescent="0.25">
      <c r="A1908">
        <v>18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1083</v>
      </c>
    </row>
    <row r="1909" spans="1:29" x14ac:dyDescent="0.25">
      <c r="A1909">
        <v>19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1084</v>
      </c>
    </row>
    <row r="1910" spans="1:29" x14ac:dyDescent="0.25">
      <c r="A1910">
        <v>20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1085</v>
      </c>
    </row>
    <row r="1911" spans="1:29" x14ac:dyDescent="0.25">
      <c r="A1911">
        <v>21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1086</v>
      </c>
    </row>
    <row r="1912" spans="1:29" x14ac:dyDescent="0.25">
      <c r="A1912">
        <v>22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1087</v>
      </c>
    </row>
    <row r="1913" spans="1:29" x14ac:dyDescent="0.25">
      <c r="A1913">
        <v>23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1088</v>
      </c>
    </row>
    <row r="1914" spans="1:29" x14ac:dyDescent="0.25">
      <c r="A1914">
        <v>24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1089</v>
      </c>
    </row>
    <row r="1915" spans="1:29" x14ac:dyDescent="0.25">
      <c r="A1915">
        <v>25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1090</v>
      </c>
    </row>
    <row r="1916" spans="1:29" x14ac:dyDescent="0.25">
      <c r="A1916">
        <v>26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1091</v>
      </c>
    </row>
    <row r="1917" spans="1:29" x14ac:dyDescent="0.25">
      <c r="A1917">
        <v>27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1092</v>
      </c>
    </row>
    <row r="1918" spans="1:29" x14ac:dyDescent="0.25">
      <c r="A1918">
        <v>28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1093</v>
      </c>
    </row>
    <row r="1919" spans="1:29" x14ac:dyDescent="0.25">
      <c r="A1919">
        <v>29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1094</v>
      </c>
    </row>
    <row r="1920" spans="1:29" x14ac:dyDescent="0.25">
      <c r="A1920">
        <v>30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1095</v>
      </c>
    </row>
    <row r="1921" spans="1:32" x14ac:dyDescent="0.25">
      <c r="A1921">
        <v>1</v>
      </c>
      <c r="C1921" t="s">
        <v>59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>"A2-14"&amp;AB1921&amp;"-"&amp;AF1921</f>
        <v>A2-14RT-A1</v>
      </c>
      <c r="AF1921" t="s">
        <v>247</v>
      </c>
    </row>
    <row r="1922" spans="1:32" x14ac:dyDescent="0.25">
      <c r="A1922">
        <v>2</v>
      </c>
      <c r="C1922" t="s">
        <v>59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ref="AC1922:AC1980" si="36">"A2-14"&amp;AB1922&amp;"-"&amp;AF1922</f>
        <v>A2-14RT-A2</v>
      </c>
      <c r="AF1922" t="s">
        <v>120</v>
      </c>
    </row>
    <row r="1923" spans="1:32" x14ac:dyDescent="0.25">
      <c r="A1923">
        <v>3</v>
      </c>
      <c r="C1923" t="s">
        <v>201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A2-14RT-A3</v>
      </c>
      <c r="AF1923" t="s">
        <v>245</v>
      </c>
    </row>
    <row r="1924" spans="1:32" x14ac:dyDescent="0.25">
      <c r="A1924">
        <v>4</v>
      </c>
      <c r="C1924" t="s">
        <v>201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A2-14RT-A4</v>
      </c>
      <c r="AF1924" t="s">
        <v>252</v>
      </c>
    </row>
    <row r="1925" spans="1:32" x14ac:dyDescent="0.25">
      <c r="A1925">
        <v>5</v>
      </c>
      <c r="C1925" t="s">
        <v>201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A2-14RT-A5</v>
      </c>
      <c r="AF1925" t="s">
        <v>246</v>
      </c>
    </row>
    <row r="1926" spans="1:32" x14ac:dyDescent="0.25">
      <c r="A1926">
        <v>6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A2-14RT-A6</v>
      </c>
      <c r="AF1926" t="s">
        <v>244</v>
      </c>
    </row>
    <row r="1927" spans="1:32" x14ac:dyDescent="0.25">
      <c r="A1927">
        <v>7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A2-14RT-A7</v>
      </c>
      <c r="AF1927" t="s">
        <v>164</v>
      </c>
    </row>
    <row r="1928" spans="1:32" x14ac:dyDescent="0.25">
      <c r="A1928">
        <v>8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A2-14RT-A8</v>
      </c>
      <c r="AF1928" t="s">
        <v>166</v>
      </c>
    </row>
    <row r="1929" spans="1:32" x14ac:dyDescent="0.25">
      <c r="A1929">
        <v>9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A2-14RT-A9</v>
      </c>
      <c r="AF1929" t="s">
        <v>133</v>
      </c>
    </row>
    <row r="1930" spans="1:32" x14ac:dyDescent="0.25">
      <c r="A1930">
        <v>10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A2-14RT-A10</v>
      </c>
      <c r="AF1930" t="s">
        <v>138</v>
      </c>
    </row>
    <row r="1931" spans="1:32" x14ac:dyDescent="0.25">
      <c r="A1931">
        <v>11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A2-14RT-A11</v>
      </c>
      <c r="AF1931" t="s">
        <v>237</v>
      </c>
    </row>
    <row r="1932" spans="1:32" x14ac:dyDescent="0.25">
      <c r="A1932">
        <v>12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A2-14RT-A12</v>
      </c>
      <c r="AF1932" t="s">
        <v>375</v>
      </c>
    </row>
    <row r="1933" spans="1:32" x14ac:dyDescent="0.25">
      <c r="A1933">
        <v>13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A2-14RT-C1</v>
      </c>
      <c r="AF1933" t="s">
        <v>146</v>
      </c>
    </row>
    <row r="1934" spans="1:32" x14ac:dyDescent="0.25">
      <c r="A1934">
        <v>14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A2-14RT-C2</v>
      </c>
      <c r="AF1934" t="s">
        <v>149</v>
      </c>
    </row>
    <row r="1935" spans="1:32" x14ac:dyDescent="0.25">
      <c r="A1935">
        <v>15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A2-14RT-C3</v>
      </c>
      <c r="AF1935" t="s">
        <v>392</v>
      </c>
    </row>
    <row r="1936" spans="1:32" x14ac:dyDescent="0.25">
      <c r="A1936">
        <v>16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A2-14RT-C4</v>
      </c>
      <c r="AF1936" t="s">
        <v>161</v>
      </c>
    </row>
    <row r="1937" spans="1:32" x14ac:dyDescent="0.25">
      <c r="A1937">
        <v>17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A2-14RT-C5</v>
      </c>
      <c r="AF1937" t="s">
        <v>123</v>
      </c>
    </row>
    <row r="1938" spans="1:32" x14ac:dyDescent="0.25">
      <c r="A1938">
        <v>18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A2-14RT-C6</v>
      </c>
      <c r="AF1938" t="s">
        <v>168</v>
      </c>
    </row>
    <row r="1939" spans="1:32" x14ac:dyDescent="0.25">
      <c r="A1939">
        <v>19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A2-14RT-C7</v>
      </c>
      <c r="AF1939" t="s">
        <v>135</v>
      </c>
    </row>
    <row r="1940" spans="1:32" x14ac:dyDescent="0.25">
      <c r="A1940">
        <v>20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A2-14RT-C8</v>
      </c>
      <c r="AF1940" t="s">
        <v>238</v>
      </c>
    </row>
    <row r="1941" spans="1:32" x14ac:dyDescent="0.25">
      <c r="A1941">
        <v>21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A2-14RT-C9</v>
      </c>
      <c r="AF1941" t="s">
        <v>176</v>
      </c>
    </row>
    <row r="1942" spans="1:32" x14ac:dyDescent="0.25">
      <c r="A1942">
        <v>22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A2-14RT-C10</v>
      </c>
      <c r="AF1942" t="s">
        <v>126</v>
      </c>
    </row>
    <row r="1943" spans="1:32" x14ac:dyDescent="0.25">
      <c r="A1943">
        <v>23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A2-14RT-C11</v>
      </c>
      <c r="AF1943" t="s">
        <v>144</v>
      </c>
    </row>
    <row r="1944" spans="1:32" x14ac:dyDescent="0.25">
      <c r="A1944">
        <v>24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A2-14RT-C12</v>
      </c>
      <c r="AF1944" t="s">
        <v>394</v>
      </c>
    </row>
    <row r="1945" spans="1:32" x14ac:dyDescent="0.25">
      <c r="A1945">
        <v>25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A2-14RT-E1</v>
      </c>
      <c r="AF1945" t="s">
        <v>137</v>
      </c>
    </row>
    <row r="1946" spans="1:32" x14ac:dyDescent="0.25">
      <c r="A1946">
        <v>26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A2-14RT-E2</v>
      </c>
      <c r="AF1946" t="s">
        <v>178</v>
      </c>
    </row>
    <row r="1947" spans="1:32" x14ac:dyDescent="0.25">
      <c r="A1947">
        <v>27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A2-14RT-E3</v>
      </c>
      <c r="AF1947" t="s">
        <v>179</v>
      </c>
    </row>
    <row r="1948" spans="1:32" x14ac:dyDescent="0.25">
      <c r="A1948">
        <v>28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A2-14RT-E4</v>
      </c>
      <c r="AF1948" t="s">
        <v>395</v>
      </c>
    </row>
    <row r="1949" spans="1:32" x14ac:dyDescent="0.25">
      <c r="A1949">
        <v>29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A2-14RT-E5</v>
      </c>
      <c r="AF1949" t="s">
        <v>396</v>
      </c>
    </row>
    <row r="1950" spans="1:32" x14ac:dyDescent="0.25">
      <c r="A1950">
        <v>30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A2-14RT-E6</v>
      </c>
      <c r="AF1950" t="s">
        <v>156</v>
      </c>
    </row>
    <row r="1951" spans="1:32" x14ac:dyDescent="0.25">
      <c r="A1951">
        <v>1</v>
      </c>
      <c r="C1951" t="s">
        <v>59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A2-14SO-A1</v>
      </c>
      <c r="AF1951" t="s">
        <v>247</v>
      </c>
    </row>
    <row r="1952" spans="1:32" x14ac:dyDescent="0.25">
      <c r="A1952">
        <v>2</v>
      </c>
      <c r="C1952" t="s">
        <v>59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A2-14SO-A2</v>
      </c>
      <c r="AF1952" t="s">
        <v>120</v>
      </c>
    </row>
    <row r="1953" spans="1:32" x14ac:dyDescent="0.25">
      <c r="A1953">
        <v>3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A2-14SO-A3</v>
      </c>
      <c r="AF1953" t="s">
        <v>245</v>
      </c>
    </row>
    <row r="1954" spans="1:32" x14ac:dyDescent="0.25">
      <c r="A1954">
        <v>4</v>
      </c>
      <c r="C1954" t="s">
        <v>201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A2-14SO-A4</v>
      </c>
      <c r="AF1954" t="s">
        <v>252</v>
      </c>
    </row>
    <row r="1955" spans="1:32" x14ac:dyDescent="0.25">
      <c r="A1955">
        <v>5</v>
      </c>
      <c r="C1955" t="s">
        <v>201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A2-14SO-A5</v>
      </c>
      <c r="AF1955" t="s">
        <v>246</v>
      </c>
    </row>
    <row r="1956" spans="1:32" x14ac:dyDescent="0.25">
      <c r="A1956">
        <v>6</v>
      </c>
      <c r="C1956" t="s">
        <v>201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A2-14SO-A6</v>
      </c>
      <c r="AF1956" t="s">
        <v>244</v>
      </c>
    </row>
    <row r="1957" spans="1:32" x14ac:dyDescent="0.25">
      <c r="A1957">
        <v>7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A2-14SO-A7</v>
      </c>
      <c r="AF1957" t="s">
        <v>164</v>
      </c>
    </row>
    <row r="1958" spans="1:32" x14ac:dyDescent="0.25">
      <c r="A1958">
        <v>8</v>
      </c>
      <c r="C1958" t="s">
        <v>201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A2-14SO-A8</v>
      </c>
      <c r="AF1958" t="s">
        <v>166</v>
      </c>
    </row>
    <row r="1959" spans="1:32" x14ac:dyDescent="0.25">
      <c r="A1959">
        <v>9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A2-14SO-A9</v>
      </c>
      <c r="AF1959" t="s">
        <v>133</v>
      </c>
    </row>
    <row r="1960" spans="1:32" x14ac:dyDescent="0.25">
      <c r="A1960">
        <v>10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A2-14SO-A10</v>
      </c>
      <c r="AF1960" t="s">
        <v>138</v>
      </c>
    </row>
    <row r="1961" spans="1:32" x14ac:dyDescent="0.25">
      <c r="A1961">
        <v>11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A2-14SO-A11</v>
      </c>
      <c r="AF1961" t="s">
        <v>237</v>
      </c>
    </row>
    <row r="1962" spans="1:32" x14ac:dyDescent="0.25">
      <c r="A1962">
        <v>12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A2-14SO-A12</v>
      </c>
      <c r="AF1962" t="s">
        <v>375</v>
      </c>
    </row>
    <row r="1963" spans="1:32" x14ac:dyDescent="0.25">
      <c r="A1963">
        <v>13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A2-14SO-C1</v>
      </c>
      <c r="AF1963" t="s">
        <v>146</v>
      </c>
    </row>
    <row r="1964" spans="1:32" x14ac:dyDescent="0.25">
      <c r="A1964">
        <v>14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A2-14SO-C2</v>
      </c>
      <c r="AF1964" t="s">
        <v>149</v>
      </c>
    </row>
    <row r="1965" spans="1:32" x14ac:dyDescent="0.25">
      <c r="A1965">
        <v>15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A2-14SO-C3</v>
      </c>
      <c r="AF1965" t="s">
        <v>392</v>
      </c>
    </row>
    <row r="1966" spans="1:32" x14ac:dyDescent="0.25">
      <c r="A1966">
        <v>16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A2-14SO-C4</v>
      </c>
      <c r="AF1966" t="s">
        <v>161</v>
      </c>
    </row>
    <row r="1967" spans="1:32" x14ac:dyDescent="0.25">
      <c r="A1967">
        <v>17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A2-14SO-C5</v>
      </c>
      <c r="AF1967" t="s">
        <v>123</v>
      </c>
    </row>
    <row r="1968" spans="1:32" x14ac:dyDescent="0.25">
      <c r="A1968">
        <v>18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A2-14SO-C6</v>
      </c>
      <c r="AF1968" t="s">
        <v>168</v>
      </c>
    </row>
    <row r="1969" spans="1:32" x14ac:dyDescent="0.25">
      <c r="A1969">
        <v>19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A2-14SO-C7</v>
      </c>
      <c r="AF1969" t="s">
        <v>135</v>
      </c>
    </row>
    <row r="1970" spans="1:32" x14ac:dyDescent="0.25">
      <c r="A1970">
        <v>20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A2-14SO-C8</v>
      </c>
      <c r="AF1970" t="s">
        <v>238</v>
      </c>
    </row>
    <row r="1971" spans="1:32" x14ac:dyDescent="0.25">
      <c r="A1971">
        <v>21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A2-14SO-C9</v>
      </c>
      <c r="AF1971" t="s">
        <v>176</v>
      </c>
    </row>
    <row r="1972" spans="1:32" x14ac:dyDescent="0.25">
      <c r="A1972">
        <v>22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A2-14SO-C10</v>
      </c>
      <c r="AF1972" t="s">
        <v>126</v>
      </c>
    </row>
    <row r="1973" spans="1:32" x14ac:dyDescent="0.25">
      <c r="A1973">
        <v>23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A2-14SO-C11</v>
      </c>
      <c r="AF1973" t="s">
        <v>144</v>
      </c>
    </row>
    <row r="1974" spans="1:32" x14ac:dyDescent="0.25">
      <c r="A1974">
        <v>24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A2-14SO-C12</v>
      </c>
      <c r="AF1974" t="s">
        <v>394</v>
      </c>
    </row>
    <row r="1975" spans="1:32" x14ac:dyDescent="0.25">
      <c r="A1975">
        <v>25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A2-14SO-E1</v>
      </c>
      <c r="AF1975" t="s">
        <v>137</v>
      </c>
    </row>
    <row r="1976" spans="1:32" x14ac:dyDescent="0.25">
      <c r="A1976">
        <v>26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A2-14SO-E2</v>
      </c>
      <c r="AF1976" t="s">
        <v>178</v>
      </c>
    </row>
    <row r="1977" spans="1:32" x14ac:dyDescent="0.25">
      <c r="A1977">
        <v>27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A2-14SO-E3</v>
      </c>
      <c r="AF1977" t="s">
        <v>179</v>
      </c>
    </row>
    <row r="1978" spans="1:32" x14ac:dyDescent="0.25">
      <c r="A1978">
        <v>28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A2-14SO-E4</v>
      </c>
      <c r="AF1978" t="s">
        <v>395</v>
      </c>
    </row>
    <row r="1979" spans="1:32" x14ac:dyDescent="0.25">
      <c r="A1979">
        <v>29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A2-14SO-E5</v>
      </c>
      <c r="AF1979" t="s">
        <v>396</v>
      </c>
    </row>
    <row r="1980" spans="1:32" x14ac:dyDescent="0.25">
      <c r="A1980">
        <v>30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A2-14SO-E6</v>
      </c>
      <c r="AF1980" t="s">
        <v>156</v>
      </c>
    </row>
    <row r="1981" spans="1:32" x14ac:dyDescent="0.25">
      <c r="A1981">
        <v>1</v>
      </c>
      <c r="C1981" t="s">
        <v>201</v>
      </c>
      <c r="G1981" s="1" t="s">
        <v>187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1123</v>
      </c>
    </row>
    <row r="1982" spans="1:32" x14ac:dyDescent="0.25">
      <c r="A1982">
        <v>2</v>
      </c>
      <c r="C1982" t="s">
        <v>201</v>
      </c>
      <c r="G1982" s="1" t="s">
        <v>187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1124</v>
      </c>
    </row>
    <row r="1983" spans="1:32" x14ac:dyDescent="0.25">
      <c r="A1983">
        <v>3</v>
      </c>
      <c r="C1983" t="s">
        <v>201</v>
      </c>
      <c r="G1983" s="1" t="s">
        <v>187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1125</v>
      </c>
    </row>
    <row r="1984" spans="1:32" x14ac:dyDescent="0.25">
      <c r="A1984">
        <v>4</v>
      </c>
      <c r="C1984" t="s">
        <v>201</v>
      </c>
      <c r="G1984" s="1" t="s">
        <v>187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1126</v>
      </c>
    </row>
    <row r="1985" spans="1:32" x14ac:dyDescent="0.25">
      <c r="A1985">
        <v>5</v>
      </c>
      <c r="C1985" t="s">
        <v>59</v>
      </c>
      <c r="G1985" s="1" t="s">
        <v>187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1127</v>
      </c>
    </row>
    <row r="1986" spans="1:32" x14ac:dyDescent="0.25">
      <c r="A1986">
        <v>6</v>
      </c>
      <c r="C1986" t="s">
        <v>59</v>
      </c>
      <c r="G1986" s="1" t="s">
        <v>187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1128</v>
      </c>
    </row>
    <row r="1987" spans="1:32" x14ac:dyDescent="0.25">
      <c r="A1987">
        <v>7</v>
      </c>
      <c r="C1987" t="s">
        <v>58</v>
      </c>
      <c r="G1987" s="1" t="s">
        <v>187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1129</v>
      </c>
    </row>
    <row r="1988" spans="1:32" x14ac:dyDescent="0.25">
      <c r="A1988">
        <v>8</v>
      </c>
      <c r="C1988" t="s">
        <v>58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1130</v>
      </c>
    </row>
    <row r="1989" spans="1:32" x14ac:dyDescent="0.25">
      <c r="A1989">
        <v>9</v>
      </c>
      <c r="C1989" t="s">
        <v>58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1131</v>
      </c>
    </row>
    <row r="1990" spans="1:32" x14ac:dyDescent="0.25">
      <c r="A1990">
        <v>10</v>
      </c>
      <c r="C1990" t="s">
        <v>58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1132</v>
      </c>
    </row>
    <row r="1991" spans="1:32" x14ac:dyDescent="0.25">
      <c r="A1991">
        <v>11</v>
      </c>
      <c r="C1991" t="s">
        <v>58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1133</v>
      </c>
    </row>
    <row r="1992" spans="1:32" x14ac:dyDescent="0.25">
      <c r="A1992">
        <v>12</v>
      </c>
      <c r="C1992" t="s">
        <v>58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1134</v>
      </c>
    </row>
    <row r="1993" spans="1:32" x14ac:dyDescent="0.25">
      <c r="A1993">
        <v>13</v>
      </c>
      <c r="C1993" t="s">
        <v>58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1135</v>
      </c>
    </row>
    <row r="1994" spans="1:32" x14ac:dyDescent="0.25">
      <c r="A1994">
        <v>14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1136</v>
      </c>
    </row>
    <row r="1995" spans="1:32" x14ac:dyDescent="0.25">
      <c r="A1995">
        <v>15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1137</v>
      </c>
    </row>
    <row r="1996" spans="1:32" x14ac:dyDescent="0.25">
      <c r="A1996">
        <v>16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1138</v>
      </c>
    </row>
    <row r="1997" spans="1:32" x14ac:dyDescent="0.25">
      <c r="A1997">
        <v>17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1139</v>
      </c>
    </row>
    <row r="1998" spans="1:32" x14ac:dyDescent="0.25">
      <c r="A1998">
        <v>18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1140</v>
      </c>
    </row>
    <row r="1999" spans="1:32" x14ac:dyDescent="0.25">
      <c r="A1999">
        <v>1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>"A2-15"&amp;AB1999&amp;"-"&amp;AF1999</f>
        <v>A2-15RT-D1</v>
      </c>
      <c r="AF1999" t="s">
        <v>379</v>
      </c>
    </row>
    <row r="2000" spans="1:32" x14ac:dyDescent="0.25">
      <c r="A2000">
        <v>2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ref="AC2000:AC2058" si="37">"A2-15"&amp;AB2000&amp;"-"&amp;AF2000</f>
        <v>A2-15RT-D2</v>
      </c>
      <c r="AF2000" t="s">
        <v>172</v>
      </c>
    </row>
    <row r="2001" spans="1:32" x14ac:dyDescent="0.25">
      <c r="A2001">
        <v>3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A2-15RT-D3</v>
      </c>
      <c r="AF2001" t="s">
        <v>155</v>
      </c>
    </row>
    <row r="2002" spans="1:32" x14ac:dyDescent="0.25">
      <c r="A2002">
        <v>4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A2-15RT-D4</v>
      </c>
      <c r="AF2002" t="s">
        <v>236</v>
      </c>
    </row>
    <row r="2003" spans="1:32" x14ac:dyDescent="0.25">
      <c r="A2003">
        <v>5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A2-15RT-D5</v>
      </c>
      <c r="AF2003" t="s">
        <v>251</v>
      </c>
    </row>
    <row r="2004" spans="1:32" x14ac:dyDescent="0.25">
      <c r="A2004">
        <v>6</v>
      </c>
      <c r="C2004" t="s">
        <v>59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A2-15RT-D6</v>
      </c>
      <c r="AF2004" t="s">
        <v>160</v>
      </c>
    </row>
    <row r="2005" spans="1:32" x14ac:dyDescent="0.25">
      <c r="A2005">
        <v>7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A2-15RT-D7</v>
      </c>
      <c r="AF2005" t="s">
        <v>376</v>
      </c>
    </row>
    <row r="2006" spans="1:32" x14ac:dyDescent="0.25">
      <c r="A2006">
        <v>8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A2-15RT-D8</v>
      </c>
      <c r="AF2006" t="s">
        <v>170</v>
      </c>
    </row>
    <row r="2007" spans="1:32" x14ac:dyDescent="0.25">
      <c r="A2007">
        <v>9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A2-15RT-D9</v>
      </c>
      <c r="AF2007" t="s">
        <v>151</v>
      </c>
    </row>
    <row r="2008" spans="1:32" x14ac:dyDescent="0.25">
      <c r="A2008">
        <v>10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A2-15RT-D10</v>
      </c>
      <c r="AF2008" t="s">
        <v>462</v>
      </c>
    </row>
    <row r="2009" spans="1:32" x14ac:dyDescent="0.25">
      <c r="A2009">
        <v>11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A2-15RT-D11</v>
      </c>
      <c r="AF2009" t="s">
        <v>128</v>
      </c>
    </row>
    <row r="2010" spans="1:32" x14ac:dyDescent="0.25">
      <c r="A2010">
        <v>12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A2-15RT-D12</v>
      </c>
      <c r="AF2010" t="s">
        <v>162</v>
      </c>
    </row>
    <row r="2011" spans="1:32" x14ac:dyDescent="0.25">
      <c r="A2011">
        <v>13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A2-15RT-F1</v>
      </c>
      <c r="AF2011" t="s">
        <v>157</v>
      </c>
    </row>
    <row r="2012" spans="1:32" x14ac:dyDescent="0.25">
      <c r="A2012">
        <v>14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A2-15RT-F2</v>
      </c>
      <c r="AF2012" t="s">
        <v>461</v>
      </c>
    </row>
    <row r="2013" spans="1:32" x14ac:dyDescent="0.25">
      <c r="A2013">
        <v>15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A2-15RT-F3</v>
      </c>
      <c r="AF2013" t="s">
        <v>241</v>
      </c>
    </row>
    <row r="2014" spans="1:32" x14ac:dyDescent="0.25">
      <c r="A2014">
        <v>16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A2-15RT-F4</v>
      </c>
      <c r="AF2014" t="s">
        <v>150</v>
      </c>
    </row>
    <row r="2015" spans="1:32" x14ac:dyDescent="0.25">
      <c r="A2015">
        <v>17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A2-15RT-F5</v>
      </c>
      <c r="AF2015" t="s">
        <v>250</v>
      </c>
    </row>
    <row r="2016" spans="1:32" x14ac:dyDescent="0.25">
      <c r="A2016">
        <v>18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A2-15RT-F6</v>
      </c>
      <c r="AF2016" t="s">
        <v>382</v>
      </c>
    </row>
    <row r="2017" spans="1:32" x14ac:dyDescent="0.25">
      <c r="A2017">
        <v>19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A2-15RT-F7</v>
      </c>
      <c r="AF2017" t="s">
        <v>171</v>
      </c>
    </row>
    <row r="2018" spans="1:32" x14ac:dyDescent="0.25">
      <c r="A2018">
        <v>20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A2-15RT-F8</v>
      </c>
      <c r="AF2018" t="s">
        <v>134</v>
      </c>
    </row>
    <row r="2019" spans="1:32" x14ac:dyDescent="0.25">
      <c r="A2019">
        <v>21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A2-15RT-F9</v>
      </c>
      <c r="AF2019" t="s">
        <v>240</v>
      </c>
    </row>
    <row r="2020" spans="1:32" x14ac:dyDescent="0.25">
      <c r="A2020">
        <v>22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A2-15RT-F10</v>
      </c>
      <c r="AF2020" t="s">
        <v>380</v>
      </c>
    </row>
    <row r="2021" spans="1:32" x14ac:dyDescent="0.25">
      <c r="A2021">
        <v>23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A2-15RT-F11</v>
      </c>
      <c r="AF2021" t="s">
        <v>158</v>
      </c>
    </row>
    <row r="2022" spans="1:32" x14ac:dyDescent="0.25">
      <c r="A2022">
        <v>24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A2-15RT-F12</v>
      </c>
      <c r="AF2022" t="s">
        <v>121</v>
      </c>
    </row>
    <row r="2023" spans="1:32" x14ac:dyDescent="0.25">
      <c r="A2023">
        <v>25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A2-15RT-G1</v>
      </c>
      <c r="AF2023" t="s">
        <v>381</v>
      </c>
    </row>
    <row r="2024" spans="1:32" x14ac:dyDescent="0.25">
      <c r="A2024">
        <v>26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A2-15RT-G2</v>
      </c>
      <c r="AF2024" t="s">
        <v>127</v>
      </c>
    </row>
    <row r="2025" spans="1:32" x14ac:dyDescent="0.25">
      <c r="A2025">
        <v>27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A2-15RT-G3</v>
      </c>
      <c r="AF2025" t="s">
        <v>139</v>
      </c>
    </row>
    <row r="2026" spans="1:32" x14ac:dyDescent="0.25">
      <c r="A2026">
        <v>28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A2-15RT-G4</v>
      </c>
      <c r="AF2026" t="s">
        <v>243</v>
      </c>
    </row>
    <row r="2027" spans="1:32" x14ac:dyDescent="0.25">
      <c r="A2027">
        <v>29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A2-15RT-G5</v>
      </c>
      <c r="AF2027" t="s">
        <v>428</v>
      </c>
    </row>
    <row r="2028" spans="1:32" x14ac:dyDescent="0.25">
      <c r="A2028">
        <v>30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A2-15RT-G6</v>
      </c>
      <c r="AF2028" t="s">
        <v>235</v>
      </c>
    </row>
    <row r="2029" spans="1:32" x14ac:dyDescent="0.25">
      <c r="A2029">
        <v>1</v>
      </c>
      <c r="C2029" t="s">
        <v>201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A2-15SO-D1</v>
      </c>
      <c r="AF2029" t="s">
        <v>379</v>
      </c>
    </row>
    <row r="2030" spans="1:32" x14ac:dyDescent="0.25">
      <c r="A2030">
        <v>2</v>
      </c>
      <c r="C2030" t="s">
        <v>201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A2-15SO-D2</v>
      </c>
      <c r="AF2030" t="s">
        <v>172</v>
      </c>
    </row>
    <row r="2031" spans="1:32" x14ac:dyDescent="0.25">
      <c r="A2031">
        <v>3</v>
      </c>
      <c r="C2031" t="s">
        <v>201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A2-15SO-D3</v>
      </c>
      <c r="AF2031" t="s">
        <v>155</v>
      </c>
    </row>
    <row r="2032" spans="1:32" x14ac:dyDescent="0.25">
      <c r="A2032">
        <v>4</v>
      </c>
      <c r="C2032" t="s">
        <v>201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A2-15SO-D4</v>
      </c>
      <c r="AF2032" t="s">
        <v>236</v>
      </c>
    </row>
    <row r="2033" spans="1:32" x14ac:dyDescent="0.25">
      <c r="A2033">
        <v>5</v>
      </c>
      <c r="C2033" t="s">
        <v>201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A2-15SO-D5</v>
      </c>
      <c r="AF2033" t="s">
        <v>251</v>
      </c>
    </row>
    <row r="2034" spans="1:32" x14ac:dyDescent="0.25">
      <c r="A2034">
        <v>6</v>
      </c>
      <c r="C2034" t="s">
        <v>59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A2-15SO-D6</v>
      </c>
      <c r="AF2034" t="s">
        <v>160</v>
      </c>
    </row>
    <row r="2035" spans="1:32" x14ac:dyDescent="0.25">
      <c r="A2035">
        <v>7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A2-15SO-D7</v>
      </c>
      <c r="AF2035" t="s">
        <v>376</v>
      </c>
    </row>
    <row r="2036" spans="1:32" x14ac:dyDescent="0.25">
      <c r="A2036">
        <v>8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A2-15SO-D8</v>
      </c>
      <c r="AF2036" t="s">
        <v>170</v>
      </c>
    </row>
    <row r="2037" spans="1:32" x14ac:dyDescent="0.25">
      <c r="A2037">
        <v>9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A2-15SO-D9</v>
      </c>
      <c r="AF2037" t="s">
        <v>151</v>
      </c>
    </row>
    <row r="2038" spans="1:32" x14ac:dyDescent="0.25">
      <c r="A2038">
        <v>10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A2-15SO-D10</v>
      </c>
      <c r="AF2038" t="s">
        <v>462</v>
      </c>
    </row>
    <row r="2039" spans="1:32" x14ac:dyDescent="0.25">
      <c r="A2039">
        <v>11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A2-15SO-D11</v>
      </c>
      <c r="AF2039" t="s">
        <v>128</v>
      </c>
    </row>
    <row r="2040" spans="1:32" x14ac:dyDescent="0.25">
      <c r="A2040">
        <v>12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A2-15SO-D12</v>
      </c>
      <c r="AF2040" t="s">
        <v>162</v>
      </c>
    </row>
    <row r="2041" spans="1:32" x14ac:dyDescent="0.25">
      <c r="A2041">
        <v>13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A2-15SO-F1</v>
      </c>
      <c r="AF2041" t="s">
        <v>157</v>
      </c>
    </row>
    <row r="2042" spans="1:32" x14ac:dyDescent="0.25">
      <c r="A2042">
        <v>14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A2-15SO-F2</v>
      </c>
      <c r="AF2042" t="s">
        <v>461</v>
      </c>
    </row>
    <row r="2043" spans="1:32" x14ac:dyDescent="0.25">
      <c r="A2043">
        <v>15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A2-15SO-F3</v>
      </c>
      <c r="AF2043" t="s">
        <v>241</v>
      </c>
    </row>
    <row r="2044" spans="1:32" x14ac:dyDescent="0.25">
      <c r="A2044">
        <v>16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A2-15SO-F4</v>
      </c>
      <c r="AF2044" t="s">
        <v>150</v>
      </c>
    </row>
    <row r="2045" spans="1:32" x14ac:dyDescent="0.25">
      <c r="A2045">
        <v>17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A2-15SO-F5</v>
      </c>
      <c r="AF2045" t="s">
        <v>250</v>
      </c>
    </row>
    <row r="2046" spans="1:32" x14ac:dyDescent="0.25">
      <c r="A2046">
        <v>18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A2-15SO-F6</v>
      </c>
      <c r="AF2046" t="s">
        <v>382</v>
      </c>
    </row>
    <row r="2047" spans="1:32" x14ac:dyDescent="0.25">
      <c r="A2047">
        <v>19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A2-15SO-F7</v>
      </c>
      <c r="AF2047" t="s">
        <v>171</v>
      </c>
    </row>
    <row r="2048" spans="1:32" x14ac:dyDescent="0.25">
      <c r="A2048">
        <v>20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A2-15SO-F8</v>
      </c>
      <c r="AF2048" t="s">
        <v>134</v>
      </c>
    </row>
    <row r="2049" spans="1:32" x14ac:dyDescent="0.25">
      <c r="A2049">
        <v>21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A2-15SO-F9</v>
      </c>
      <c r="AF2049" t="s">
        <v>240</v>
      </c>
    </row>
    <row r="2050" spans="1:32" x14ac:dyDescent="0.25">
      <c r="A2050">
        <v>22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A2-15SO-F10</v>
      </c>
      <c r="AF2050" t="s">
        <v>380</v>
      </c>
    </row>
    <row r="2051" spans="1:32" x14ac:dyDescent="0.25">
      <c r="A2051">
        <v>23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A2-15SO-F11</v>
      </c>
      <c r="AF2051" t="s">
        <v>158</v>
      </c>
    </row>
    <row r="2052" spans="1:32" x14ac:dyDescent="0.25">
      <c r="A2052">
        <v>24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A2-15SO-F12</v>
      </c>
      <c r="AF2052" t="s">
        <v>121</v>
      </c>
    </row>
    <row r="2053" spans="1:32" x14ac:dyDescent="0.25">
      <c r="A2053">
        <v>25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A2-15SO-G1</v>
      </c>
      <c r="AF2053" t="s">
        <v>381</v>
      </c>
    </row>
    <row r="2054" spans="1:32" x14ac:dyDescent="0.25">
      <c r="A2054">
        <v>26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A2-15SO-G2</v>
      </c>
      <c r="AF2054" t="s">
        <v>127</v>
      </c>
    </row>
    <row r="2055" spans="1:32" x14ac:dyDescent="0.25">
      <c r="A2055">
        <v>27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A2-15SO-G3</v>
      </c>
      <c r="AF2055" t="s">
        <v>139</v>
      </c>
    </row>
    <row r="2056" spans="1:32" x14ac:dyDescent="0.25">
      <c r="A2056">
        <v>28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A2-15SO-G4</v>
      </c>
      <c r="AF2056" t="s">
        <v>243</v>
      </c>
    </row>
    <row r="2057" spans="1:32" x14ac:dyDescent="0.25">
      <c r="A2057">
        <v>29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A2-15SO-G5</v>
      </c>
      <c r="AF2057" t="s">
        <v>428</v>
      </c>
    </row>
    <row r="2058" spans="1:32" x14ac:dyDescent="0.25">
      <c r="A2058">
        <v>30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A2-15SO-G6</v>
      </c>
      <c r="AF2058" t="s">
        <v>235</v>
      </c>
    </row>
    <row r="2059" spans="1:32" x14ac:dyDescent="0.25">
      <c r="A2059">
        <v>1</v>
      </c>
      <c r="C2059" t="s">
        <v>59</v>
      </c>
      <c r="G2059" s="1" t="s">
        <v>187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1141</v>
      </c>
    </row>
    <row r="2060" spans="1:32" x14ac:dyDescent="0.25">
      <c r="A2060">
        <v>2</v>
      </c>
      <c r="C2060" t="s">
        <v>201</v>
      </c>
      <c r="G2060" s="1" t="s">
        <v>187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1142</v>
      </c>
    </row>
    <row r="2061" spans="1:32" x14ac:dyDescent="0.25">
      <c r="A2061">
        <v>3</v>
      </c>
      <c r="C2061" t="s">
        <v>201</v>
      </c>
      <c r="G2061" s="1" t="s">
        <v>187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1143</v>
      </c>
    </row>
    <row r="2062" spans="1:32" x14ac:dyDescent="0.25">
      <c r="A2062">
        <v>4</v>
      </c>
      <c r="C2062" t="s">
        <v>201</v>
      </c>
      <c r="G2062" s="1" t="s">
        <v>187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1144</v>
      </c>
    </row>
    <row r="2063" spans="1:32" x14ac:dyDescent="0.25">
      <c r="A2063">
        <v>5</v>
      </c>
      <c r="C2063" t="s">
        <v>201</v>
      </c>
      <c r="G2063" s="1" t="s">
        <v>187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1145</v>
      </c>
    </row>
    <row r="2064" spans="1:32" x14ac:dyDescent="0.25">
      <c r="A2064">
        <v>6</v>
      </c>
      <c r="C2064" t="s">
        <v>201</v>
      </c>
      <c r="G2064" s="1" t="s">
        <v>187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1146</v>
      </c>
    </row>
    <row r="2065" spans="1:32" x14ac:dyDescent="0.25">
      <c r="A2065">
        <v>7</v>
      </c>
      <c r="C2065" t="s">
        <v>201</v>
      </c>
      <c r="G2065" s="1" t="s">
        <v>187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1147</v>
      </c>
    </row>
    <row r="2066" spans="1:32" x14ac:dyDescent="0.25">
      <c r="A2066">
        <v>8</v>
      </c>
      <c r="C2066" t="s">
        <v>201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1148</v>
      </c>
    </row>
    <row r="2067" spans="1:32" x14ac:dyDescent="0.25">
      <c r="A2067">
        <v>9</v>
      </c>
      <c r="C2067" t="s">
        <v>58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1149</v>
      </c>
    </row>
    <row r="2068" spans="1:32" x14ac:dyDescent="0.25">
      <c r="A2068">
        <v>10</v>
      </c>
      <c r="C2068" t="s">
        <v>58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1150</v>
      </c>
    </row>
    <row r="2069" spans="1:32" x14ac:dyDescent="0.25">
      <c r="A2069">
        <v>11</v>
      </c>
      <c r="C2069" t="s">
        <v>58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1151</v>
      </c>
    </row>
    <row r="2070" spans="1:32" x14ac:dyDescent="0.25">
      <c r="A2070">
        <v>12</v>
      </c>
      <c r="C2070" t="s">
        <v>58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1152</v>
      </c>
    </row>
    <row r="2071" spans="1:32" x14ac:dyDescent="0.25">
      <c r="A2071">
        <v>13</v>
      </c>
      <c r="C2071" t="s">
        <v>58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1153</v>
      </c>
    </row>
    <row r="2072" spans="1:32" x14ac:dyDescent="0.25">
      <c r="A2072">
        <v>14</v>
      </c>
      <c r="C2072" t="s">
        <v>58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1154</v>
      </c>
    </row>
    <row r="2073" spans="1:32" x14ac:dyDescent="0.25">
      <c r="A2073">
        <v>15</v>
      </c>
      <c r="C2073" t="s">
        <v>58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1155</v>
      </c>
    </row>
    <row r="2074" spans="1:32" x14ac:dyDescent="0.25">
      <c r="A2074">
        <v>1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>"A2-16"&amp;AB2074&amp;"-"&amp;AF2074</f>
        <v>A2-16RT-A1</v>
      </c>
      <c r="AF2074" t="s">
        <v>247</v>
      </c>
    </row>
    <row r="2075" spans="1:32" x14ac:dyDescent="0.25">
      <c r="A2075">
        <v>2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ref="AC2075:AC2138" si="38">"A2-16"&amp;AB2075&amp;"-"&amp;AF2075</f>
        <v>A2-16RT-A2</v>
      </c>
      <c r="AF2075" t="s">
        <v>120</v>
      </c>
    </row>
    <row r="2076" spans="1:32" x14ac:dyDescent="0.25">
      <c r="A2076">
        <v>3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A2-16RT-A3</v>
      </c>
      <c r="AF2076" t="s">
        <v>245</v>
      </c>
    </row>
    <row r="2077" spans="1:32" x14ac:dyDescent="0.25">
      <c r="A2077">
        <v>4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A2-16RT-A4</v>
      </c>
      <c r="AF2077" t="s">
        <v>252</v>
      </c>
    </row>
    <row r="2078" spans="1:32" x14ac:dyDescent="0.25">
      <c r="A2078">
        <v>5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A2-16RT-A5</v>
      </c>
      <c r="AF2078" t="s">
        <v>246</v>
      </c>
    </row>
    <row r="2079" spans="1:32" x14ac:dyDescent="0.25">
      <c r="A2079">
        <v>6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A2-16RT-A6</v>
      </c>
      <c r="AF2079" t="s">
        <v>244</v>
      </c>
    </row>
    <row r="2080" spans="1:32" x14ac:dyDescent="0.25">
      <c r="A2080">
        <v>7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A2-16RT-A7</v>
      </c>
      <c r="AF2080" t="s">
        <v>164</v>
      </c>
    </row>
    <row r="2081" spans="1:32" x14ac:dyDescent="0.25">
      <c r="A2081">
        <v>8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A2-16RT-A8</v>
      </c>
      <c r="AF2081" t="s">
        <v>166</v>
      </c>
    </row>
    <row r="2082" spans="1:32" x14ac:dyDescent="0.25">
      <c r="A2082">
        <v>9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A2-16RT-A9</v>
      </c>
      <c r="AF2082" t="s">
        <v>133</v>
      </c>
    </row>
    <row r="2083" spans="1:32" x14ac:dyDescent="0.25">
      <c r="A2083">
        <v>10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A2-16RT-A10</v>
      </c>
      <c r="AF2083" t="s">
        <v>138</v>
      </c>
    </row>
    <row r="2084" spans="1:32" x14ac:dyDescent="0.25">
      <c r="A2084">
        <v>11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A2-16RT-A11</v>
      </c>
      <c r="AF2084" t="s">
        <v>237</v>
      </c>
    </row>
    <row r="2085" spans="1:32" x14ac:dyDescent="0.25">
      <c r="A2085">
        <v>12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A2-16RT-A12</v>
      </c>
      <c r="AF2085" t="s">
        <v>375</v>
      </c>
    </row>
    <row r="2086" spans="1:32" x14ac:dyDescent="0.25">
      <c r="A2086">
        <v>13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A2-16RT-C1</v>
      </c>
      <c r="AF2086" t="s">
        <v>146</v>
      </c>
    </row>
    <row r="2087" spans="1:32" x14ac:dyDescent="0.25">
      <c r="A2087">
        <v>14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A2-16RT-C2</v>
      </c>
      <c r="AF2087" t="s">
        <v>149</v>
      </c>
    </row>
    <row r="2088" spans="1:32" x14ac:dyDescent="0.25">
      <c r="A2088">
        <v>15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A2-16RT-C3</v>
      </c>
      <c r="AF2088" t="s">
        <v>392</v>
      </c>
    </row>
    <row r="2089" spans="1:32" x14ac:dyDescent="0.25">
      <c r="A2089">
        <v>16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A2-16RT-C4</v>
      </c>
      <c r="AF2089" t="s">
        <v>161</v>
      </c>
    </row>
    <row r="2090" spans="1:32" x14ac:dyDescent="0.25">
      <c r="A2090">
        <v>17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A2-16RT-C5</v>
      </c>
      <c r="AF2090" t="s">
        <v>123</v>
      </c>
    </row>
    <row r="2091" spans="1:32" x14ac:dyDescent="0.25">
      <c r="A2091">
        <v>18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A2-16RT-C6</v>
      </c>
      <c r="AF2091" t="s">
        <v>168</v>
      </c>
    </row>
    <row r="2092" spans="1:32" x14ac:dyDescent="0.25">
      <c r="A2092">
        <v>19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A2-16RT-C7</v>
      </c>
      <c r="AF2092" t="s">
        <v>135</v>
      </c>
    </row>
    <row r="2093" spans="1:32" x14ac:dyDescent="0.25">
      <c r="A2093">
        <v>20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A2-16RT-C8</v>
      </c>
      <c r="AF2093" t="s">
        <v>238</v>
      </c>
    </row>
    <row r="2094" spans="1:32" x14ac:dyDescent="0.25">
      <c r="A2094">
        <v>21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A2-16RT-C9</v>
      </c>
      <c r="AF2094" t="s">
        <v>176</v>
      </c>
    </row>
    <row r="2095" spans="1:32" x14ac:dyDescent="0.25">
      <c r="A2095">
        <v>22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A2-16RT-C10</v>
      </c>
      <c r="AF2095" t="s">
        <v>126</v>
      </c>
    </row>
    <row r="2096" spans="1:32" x14ac:dyDescent="0.25">
      <c r="A2096">
        <v>23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A2-16RT-C11</v>
      </c>
      <c r="AF2096" t="s">
        <v>144</v>
      </c>
    </row>
    <row r="2097" spans="1:32" x14ac:dyDescent="0.25">
      <c r="A2097">
        <v>24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A2-16RT-C12</v>
      </c>
      <c r="AF2097" t="s">
        <v>394</v>
      </c>
    </row>
    <row r="2098" spans="1:32" x14ac:dyDescent="0.25">
      <c r="A2098">
        <v>25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A2-16RT-F1</v>
      </c>
      <c r="AF2098" t="s">
        <v>157</v>
      </c>
    </row>
    <row r="2099" spans="1:32" x14ac:dyDescent="0.25">
      <c r="A2099">
        <v>26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A2-16RT-F2</v>
      </c>
      <c r="AF2099" t="s">
        <v>461</v>
      </c>
    </row>
    <row r="2100" spans="1:32" x14ac:dyDescent="0.25">
      <c r="A2100">
        <v>27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A2-16RT-F3</v>
      </c>
      <c r="AF2100" t="s">
        <v>241</v>
      </c>
    </row>
    <row r="2101" spans="1:32" x14ac:dyDescent="0.25">
      <c r="A2101">
        <v>28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A2-16RT-F4</v>
      </c>
      <c r="AF2101" t="s">
        <v>150</v>
      </c>
    </row>
    <row r="2102" spans="1:32" x14ac:dyDescent="0.25">
      <c r="A2102">
        <v>29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A2-16RT-F5</v>
      </c>
      <c r="AF2102" t="s">
        <v>250</v>
      </c>
    </row>
    <row r="2103" spans="1:32" x14ac:dyDescent="0.25">
      <c r="A2103">
        <v>30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A2-16RT-F6</v>
      </c>
      <c r="AF2103" t="s">
        <v>382</v>
      </c>
    </row>
    <row r="2104" spans="1:32" x14ac:dyDescent="0.25">
      <c r="A2104">
        <v>31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A2-16RT-F7</v>
      </c>
      <c r="AF2104" t="s">
        <v>171</v>
      </c>
    </row>
    <row r="2105" spans="1:32" x14ac:dyDescent="0.25">
      <c r="A2105">
        <v>32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A2-16RT-F8</v>
      </c>
      <c r="AF2105" t="s">
        <v>134</v>
      </c>
    </row>
    <row r="2106" spans="1:32" x14ac:dyDescent="0.25">
      <c r="A2106">
        <v>33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A2-16RT-F9</v>
      </c>
      <c r="AF2106" t="s">
        <v>240</v>
      </c>
    </row>
    <row r="2107" spans="1:32" x14ac:dyDescent="0.25">
      <c r="A2107">
        <v>34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A2-16RT-F10</v>
      </c>
      <c r="AF2107" t="s">
        <v>380</v>
      </c>
    </row>
    <row r="2108" spans="1:32" x14ac:dyDescent="0.25">
      <c r="A2108">
        <v>35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A2-16RT-F11</v>
      </c>
      <c r="AF2108" t="s">
        <v>158</v>
      </c>
    </row>
    <row r="2109" spans="1:32" x14ac:dyDescent="0.25">
      <c r="A2109">
        <v>36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A2-16RT-F12</v>
      </c>
      <c r="AF2109" t="s">
        <v>121</v>
      </c>
    </row>
    <row r="2110" spans="1:32" x14ac:dyDescent="0.25">
      <c r="A2110">
        <v>37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A2-16RT-H1</v>
      </c>
      <c r="AF2110" t="s">
        <v>239</v>
      </c>
    </row>
    <row r="2111" spans="1:32" x14ac:dyDescent="0.25">
      <c r="A2111">
        <v>38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A2-16RT-H2</v>
      </c>
      <c r="AF2111" t="s">
        <v>122</v>
      </c>
    </row>
    <row r="2112" spans="1:32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A2-16SO-A1</v>
      </c>
      <c r="AF2112" t="s">
        <v>247</v>
      </c>
    </row>
    <row r="2113" spans="1:32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A2-16SO-A2</v>
      </c>
      <c r="AF2113" t="s">
        <v>120</v>
      </c>
    </row>
    <row r="2114" spans="1:32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A2-16SO-A3</v>
      </c>
      <c r="AF2114" t="s">
        <v>245</v>
      </c>
    </row>
    <row r="2115" spans="1:32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A2-16SO-A4</v>
      </c>
      <c r="AF2115" t="s">
        <v>252</v>
      </c>
    </row>
    <row r="2116" spans="1:32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A2-16SO-A5</v>
      </c>
      <c r="AF2116" t="s">
        <v>246</v>
      </c>
    </row>
    <row r="2117" spans="1:32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A2-16SO-A6</v>
      </c>
      <c r="AF2117" t="s">
        <v>244</v>
      </c>
    </row>
    <row r="2118" spans="1:32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A2-16SO-A7</v>
      </c>
      <c r="AF2118" t="s">
        <v>164</v>
      </c>
    </row>
    <row r="2119" spans="1:32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A2-16SO-A8</v>
      </c>
      <c r="AF2119" t="s">
        <v>166</v>
      </c>
    </row>
    <row r="2120" spans="1:32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A2-16SO-A9</v>
      </c>
      <c r="AF2120" t="s">
        <v>133</v>
      </c>
    </row>
    <row r="2121" spans="1:32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A2-16SO-A10</v>
      </c>
      <c r="AF2121" t="s">
        <v>138</v>
      </c>
    </row>
    <row r="2122" spans="1:32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A2-16SO-A11</v>
      </c>
      <c r="AF2122" t="s">
        <v>237</v>
      </c>
    </row>
    <row r="2123" spans="1:32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A2-16SO-A12</v>
      </c>
      <c r="AF2123" t="s">
        <v>375</v>
      </c>
    </row>
    <row r="2124" spans="1:32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A2-16SO-C1</v>
      </c>
      <c r="AF2124" t="s">
        <v>146</v>
      </c>
    </row>
    <row r="2125" spans="1:32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A2-16SO-C2</v>
      </c>
      <c r="AF2125" t="s">
        <v>149</v>
      </c>
    </row>
    <row r="2126" spans="1:32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A2-16SO-C3</v>
      </c>
      <c r="AF2126" t="s">
        <v>392</v>
      </c>
    </row>
    <row r="2127" spans="1:32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A2-16SO-C4</v>
      </c>
      <c r="AF2127" t="s">
        <v>161</v>
      </c>
    </row>
    <row r="2128" spans="1:32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A2-16SO-C5</v>
      </c>
      <c r="AF2128" t="s">
        <v>123</v>
      </c>
    </row>
    <row r="2129" spans="1:32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A2-16SO-C6</v>
      </c>
      <c r="AF2129" t="s">
        <v>168</v>
      </c>
    </row>
    <row r="2130" spans="1:32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A2-16SO-C7</v>
      </c>
      <c r="AF2130" t="s">
        <v>135</v>
      </c>
    </row>
    <row r="2131" spans="1:32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A2-16SO-C8</v>
      </c>
      <c r="AF2131" t="s">
        <v>238</v>
      </c>
    </row>
    <row r="2132" spans="1:32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A2-16SO-C9</v>
      </c>
      <c r="AF2132" t="s">
        <v>176</v>
      </c>
    </row>
    <row r="2133" spans="1:32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A2-16SO-C10</v>
      </c>
      <c r="AF2133" t="s">
        <v>126</v>
      </c>
    </row>
    <row r="2134" spans="1:32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A2-16SO-C11</v>
      </c>
      <c r="AF2134" t="s">
        <v>144</v>
      </c>
    </row>
    <row r="2135" spans="1:32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A2-16SO-C12</v>
      </c>
      <c r="AF2135" t="s">
        <v>394</v>
      </c>
    </row>
    <row r="2136" spans="1:32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A2-16SO-F1</v>
      </c>
      <c r="AF2136" t="s">
        <v>157</v>
      </c>
    </row>
    <row r="2137" spans="1:32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A2-16SO-F2</v>
      </c>
      <c r="AF2137" t="s">
        <v>461</v>
      </c>
    </row>
    <row r="2138" spans="1:32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A2-16SO-F3</v>
      </c>
      <c r="AF2138" t="s">
        <v>241</v>
      </c>
    </row>
    <row r="2139" spans="1:32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ref="AC2139:AC2149" si="39">"A2-16"&amp;AB2139&amp;"-"&amp;AF2139</f>
        <v>A2-16SO-F4</v>
      </c>
      <c r="AF2139" t="s">
        <v>150</v>
      </c>
    </row>
    <row r="2140" spans="1:32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A2-16SO-F5</v>
      </c>
      <c r="AF2140" t="s">
        <v>250</v>
      </c>
    </row>
    <row r="2141" spans="1:32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A2-16SO-F6</v>
      </c>
      <c r="AF2141" t="s">
        <v>382</v>
      </c>
    </row>
    <row r="2142" spans="1:32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9"/>
        <v>A2-16SO-F7</v>
      </c>
      <c r="AF2142" t="s">
        <v>171</v>
      </c>
    </row>
    <row r="2143" spans="1:32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9"/>
        <v>A2-16SO-F8</v>
      </c>
      <c r="AF2143" t="s">
        <v>134</v>
      </c>
    </row>
    <row r="2144" spans="1:32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9"/>
        <v>A2-16SO-F9</v>
      </c>
      <c r="AF2144" t="s">
        <v>240</v>
      </c>
    </row>
    <row r="2145" spans="1:32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9"/>
        <v>A2-16SO-F10</v>
      </c>
      <c r="AF2145" t="s">
        <v>380</v>
      </c>
    </row>
    <row r="2146" spans="1:32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9"/>
        <v>A2-16SO-F11</v>
      </c>
      <c r="AF2146" t="s">
        <v>158</v>
      </c>
    </row>
    <row r="2147" spans="1:32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A2-16SO-F12</v>
      </c>
      <c r="AF2147" t="s">
        <v>121</v>
      </c>
    </row>
    <row r="2148" spans="1:32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A2-16SO-H1</v>
      </c>
      <c r="AF2148" t="s">
        <v>239</v>
      </c>
    </row>
    <row r="2149" spans="1:32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A2-16SO-H2</v>
      </c>
      <c r="AF2149" t="s">
        <v>122</v>
      </c>
    </row>
    <row r="2150" spans="1:32" x14ac:dyDescent="0.25">
      <c r="A2150">
        <v>1</v>
      </c>
      <c r="C2150" t="s">
        <v>201</v>
      </c>
      <c r="G2150" s="1" t="s">
        <v>187</v>
      </c>
      <c r="I2150" s="1" t="s">
        <v>78</v>
      </c>
      <c r="J2150">
        <v>17</v>
      </c>
      <c r="K2150" t="s">
        <v>60</v>
      </c>
      <c r="W2150" s="1" t="s">
        <v>678</v>
      </c>
      <c r="AB2150" t="s">
        <v>85</v>
      </c>
      <c r="AC2150" t="str">
        <f>"A2-17"&amp;AB2150&amp;"-"&amp;AF2150</f>
        <v>A2-17RT-A1</v>
      </c>
      <c r="AF2150" t="s">
        <v>247</v>
      </c>
    </row>
    <row r="2151" spans="1:32" x14ac:dyDescent="0.25">
      <c r="A2151">
        <v>2</v>
      </c>
      <c r="C2151" t="s">
        <v>201</v>
      </c>
      <c r="G2151" s="1" t="s">
        <v>187</v>
      </c>
      <c r="I2151" s="1" t="s">
        <v>78</v>
      </c>
      <c r="J2151">
        <v>17</v>
      </c>
      <c r="K2151" t="s">
        <v>60</v>
      </c>
      <c r="W2151" s="1" t="s">
        <v>678</v>
      </c>
      <c r="AB2151" t="s">
        <v>85</v>
      </c>
      <c r="AC2151" t="str">
        <f t="shared" ref="AC2151:AC2161" si="40">"A2-17"&amp;AB2151&amp;"-"&amp;AF2151</f>
        <v>A2-17RT-A2</v>
      </c>
      <c r="AF2151" t="s">
        <v>120</v>
      </c>
    </row>
    <row r="2152" spans="1:32" x14ac:dyDescent="0.25">
      <c r="A2152">
        <v>3</v>
      </c>
      <c r="C2152" t="s">
        <v>201</v>
      </c>
      <c r="G2152" s="1" t="s">
        <v>187</v>
      </c>
      <c r="I2152" s="1" t="s">
        <v>78</v>
      </c>
      <c r="J2152">
        <v>17</v>
      </c>
      <c r="K2152" t="s">
        <v>60</v>
      </c>
      <c r="W2152" s="1" t="s">
        <v>678</v>
      </c>
      <c r="AB2152" t="s">
        <v>85</v>
      </c>
      <c r="AC2152" t="str">
        <f t="shared" si="40"/>
        <v>A2-17RT-A3</v>
      </c>
      <c r="AF2152" t="s">
        <v>245</v>
      </c>
    </row>
    <row r="2153" spans="1:32" x14ac:dyDescent="0.25">
      <c r="A2153">
        <v>4</v>
      </c>
      <c r="C2153" t="s">
        <v>201</v>
      </c>
      <c r="G2153" s="1" t="s">
        <v>187</v>
      </c>
      <c r="I2153" s="1" t="s">
        <v>78</v>
      </c>
      <c r="J2153">
        <v>17</v>
      </c>
      <c r="K2153" t="s">
        <v>60</v>
      </c>
      <c r="W2153" s="1" t="s">
        <v>678</v>
      </c>
      <c r="AB2153" t="s">
        <v>85</v>
      </c>
      <c r="AC2153" t="str">
        <f t="shared" si="40"/>
        <v>A2-17RT-A4</v>
      </c>
      <c r="AF2153" t="s">
        <v>252</v>
      </c>
    </row>
    <row r="2154" spans="1:32" x14ac:dyDescent="0.25">
      <c r="A2154">
        <v>5</v>
      </c>
      <c r="C2154" t="s">
        <v>201</v>
      </c>
      <c r="G2154" s="1" t="s">
        <v>187</v>
      </c>
      <c r="I2154" s="1" t="s">
        <v>78</v>
      </c>
      <c r="J2154">
        <v>17</v>
      </c>
      <c r="K2154" t="s">
        <v>60</v>
      </c>
      <c r="W2154" s="1" t="s">
        <v>678</v>
      </c>
      <c r="AB2154" t="s">
        <v>85</v>
      </c>
      <c r="AC2154" t="str">
        <f t="shared" si="40"/>
        <v>A2-17RT-A5</v>
      </c>
      <c r="AF2154" t="s">
        <v>246</v>
      </c>
    </row>
    <row r="2155" spans="1:32" x14ac:dyDescent="0.25">
      <c r="A2155">
        <v>6</v>
      </c>
      <c r="C2155" t="s">
        <v>201</v>
      </c>
      <c r="G2155" s="1" t="s">
        <v>187</v>
      </c>
      <c r="I2155" s="1" t="s">
        <v>78</v>
      </c>
      <c r="J2155">
        <v>17</v>
      </c>
      <c r="K2155" t="s">
        <v>60</v>
      </c>
      <c r="W2155" s="1" t="s">
        <v>678</v>
      </c>
      <c r="AB2155" t="s">
        <v>85</v>
      </c>
      <c r="AC2155" t="str">
        <f t="shared" si="40"/>
        <v>A2-17RT-A6</v>
      </c>
      <c r="AF2155" t="s">
        <v>244</v>
      </c>
    </row>
    <row r="2156" spans="1:32" x14ac:dyDescent="0.25">
      <c r="A2156">
        <v>7</v>
      </c>
      <c r="C2156" t="s">
        <v>201</v>
      </c>
      <c r="G2156" s="1" t="s">
        <v>187</v>
      </c>
      <c r="I2156" s="1" t="s">
        <v>78</v>
      </c>
      <c r="J2156">
        <v>17</v>
      </c>
      <c r="K2156" t="s">
        <v>60</v>
      </c>
      <c r="W2156" s="1" t="s">
        <v>678</v>
      </c>
      <c r="AB2156" t="s">
        <v>86</v>
      </c>
      <c r="AC2156" t="str">
        <f t="shared" si="40"/>
        <v>A2-17SO-A1</v>
      </c>
      <c r="AF2156" t="s">
        <v>247</v>
      </c>
    </row>
    <row r="2157" spans="1:32" x14ac:dyDescent="0.25">
      <c r="A2157">
        <v>8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86</v>
      </c>
      <c r="AC2157" t="str">
        <f t="shared" si="40"/>
        <v>A2-17SO-A2</v>
      </c>
      <c r="AF2157" t="s">
        <v>120</v>
      </c>
    </row>
    <row r="2158" spans="1:32" x14ac:dyDescent="0.25">
      <c r="A2158">
        <v>9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86</v>
      </c>
      <c r="AC2158" t="str">
        <f t="shared" si="40"/>
        <v>A2-17SO-A3</v>
      </c>
      <c r="AF2158" t="s">
        <v>245</v>
      </c>
    </row>
    <row r="2159" spans="1:32" x14ac:dyDescent="0.25">
      <c r="A2159">
        <v>10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86</v>
      </c>
      <c r="AC2159" t="str">
        <f t="shared" si="40"/>
        <v>A2-17SO-A4</v>
      </c>
      <c r="AF2159" t="s">
        <v>252</v>
      </c>
    </row>
    <row r="2160" spans="1:32" x14ac:dyDescent="0.25">
      <c r="A2160">
        <v>11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86</v>
      </c>
      <c r="AC2160" t="str">
        <f t="shared" si="40"/>
        <v>A2-17SO-A5</v>
      </c>
      <c r="AF2160" t="s">
        <v>246</v>
      </c>
    </row>
    <row r="2161" spans="1:32" x14ac:dyDescent="0.25">
      <c r="A2161">
        <v>12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86</v>
      </c>
      <c r="AC2161" t="str">
        <f t="shared" si="40"/>
        <v>A2-17SO-A6</v>
      </c>
      <c r="AF2161" t="s">
        <v>244</v>
      </c>
    </row>
    <row r="2162" spans="1:32" x14ac:dyDescent="0.25">
      <c r="A2162">
        <v>13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84</v>
      </c>
    </row>
    <row r="2163" spans="1:32" x14ac:dyDescent="0.25">
      <c r="A2163">
        <v>14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84</v>
      </c>
    </row>
    <row r="2164" spans="1:32" x14ac:dyDescent="0.25">
      <c r="A2164">
        <v>15</v>
      </c>
      <c r="C2164" t="s">
        <v>58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84</v>
      </c>
    </row>
    <row r="2165" spans="1:32" x14ac:dyDescent="0.25">
      <c r="A2165">
        <v>16</v>
      </c>
      <c r="C2165" t="s">
        <v>58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84</v>
      </c>
    </row>
    <row r="2166" spans="1:32" x14ac:dyDescent="0.25">
      <c r="A2166">
        <v>17</v>
      </c>
      <c r="C2166" t="s">
        <v>58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84</v>
      </c>
    </row>
    <row r="2167" spans="1:32" x14ac:dyDescent="0.25">
      <c r="A2167">
        <v>18</v>
      </c>
      <c r="C2167" t="s">
        <v>58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84</v>
      </c>
    </row>
    <row r="2168" spans="1:32" x14ac:dyDescent="0.25">
      <c r="A2168">
        <v>19</v>
      </c>
      <c r="C2168" t="s">
        <v>58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84</v>
      </c>
    </row>
    <row r="2169" spans="1:32" x14ac:dyDescent="0.25">
      <c r="A2169">
        <v>20</v>
      </c>
      <c r="C2169" t="s">
        <v>58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5">
      <c r="A2170">
        <v>21</v>
      </c>
      <c r="C2170" t="s">
        <v>58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5">
      <c r="A2171">
        <v>22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5">
      <c r="A2172">
        <v>23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5">
      <c r="A2173">
        <v>24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25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26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27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32" x14ac:dyDescent="0.25">
      <c r="A2177">
        <v>28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32" x14ac:dyDescent="0.25">
      <c r="A2178">
        <v>29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32" x14ac:dyDescent="0.25">
      <c r="A2179">
        <v>30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32" x14ac:dyDescent="0.25">
      <c r="A2180">
        <v>31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32" x14ac:dyDescent="0.25">
      <c r="A2181">
        <v>32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32" x14ac:dyDescent="0.25">
      <c r="A2182">
        <v>33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32" x14ac:dyDescent="0.25">
      <c r="A2183">
        <v>34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32" x14ac:dyDescent="0.25">
      <c r="A2184">
        <v>35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32" x14ac:dyDescent="0.25">
      <c r="A2185">
        <v>36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32" x14ac:dyDescent="0.25">
      <c r="A2186">
        <v>37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32" x14ac:dyDescent="0.25">
      <c r="A2187">
        <v>38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32" x14ac:dyDescent="0.25">
      <c r="A2188">
        <v>39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32" x14ac:dyDescent="0.25">
      <c r="A2189">
        <v>40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32" x14ac:dyDescent="0.25">
      <c r="A2190">
        <v>41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32" x14ac:dyDescent="0.25">
      <c r="A2191">
        <v>42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32" x14ac:dyDescent="0.25">
      <c r="A2192">
        <v>43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85</v>
      </c>
      <c r="AC2192" t="str">
        <f t="shared" ref="AC2192:AC2239" si="41">"A2-17"&amp;AB2192&amp;"-"&amp;AF2192</f>
        <v>A2-17RT-C1</v>
      </c>
      <c r="AF2192" t="s">
        <v>146</v>
      </c>
    </row>
    <row r="2193" spans="1:32" x14ac:dyDescent="0.25">
      <c r="A2193">
        <v>44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85</v>
      </c>
      <c r="AC2193" t="str">
        <f t="shared" si="41"/>
        <v>A2-17RT-C2</v>
      </c>
      <c r="AF2193" t="s">
        <v>149</v>
      </c>
    </row>
    <row r="2194" spans="1:32" x14ac:dyDescent="0.25">
      <c r="A2194">
        <v>45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85</v>
      </c>
      <c r="AC2194" t="str">
        <f t="shared" si="41"/>
        <v>A2-17RT-C3</v>
      </c>
      <c r="AF2194" t="s">
        <v>392</v>
      </c>
    </row>
    <row r="2195" spans="1:32" x14ac:dyDescent="0.25">
      <c r="A2195">
        <v>46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85</v>
      </c>
      <c r="AC2195" t="str">
        <f t="shared" si="41"/>
        <v>A2-17RT-C4</v>
      </c>
      <c r="AF2195" t="s">
        <v>161</v>
      </c>
    </row>
    <row r="2196" spans="1:32" x14ac:dyDescent="0.25">
      <c r="A2196">
        <v>47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85</v>
      </c>
      <c r="AC2196" t="str">
        <f t="shared" si="41"/>
        <v>A2-17RT-C5</v>
      </c>
      <c r="AF2196" t="s">
        <v>123</v>
      </c>
    </row>
    <row r="2197" spans="1:32" x14ac:dyDescent="0.25">
      <c r="A2197">
        <v>48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85</v>
      </c>
      <c r="AC2197" t="str">
        <f t="shared" si="41"/>
        <v>A2-17RT-C6</v>
      </c>
      <c r="AF2197" t="s">
        <v>168</v>
      </c>
    </row>
    <row r="2198" spans="1:32" x14ac:dyDescent="0.25">
      <c r="A2198">
        <v>49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85</v>
      </c>
      <c r="AC2198" t="str">
        <f t="shared" si="41"/>
        <v>A2-17RT-C7</v>
      </c>
      <c r="AF2198" t="s">
        <v>135</v>
      </c>
    </row>
    <row r="2199" spans="1:32" x14ac:dyDescent="0.25">
      <c r="A2199">
        <v>50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si="41"/>
        <v>A2-17RT-C8</v>
      </c>
      <c r="AF2199" t="s">
        <v>238</v>
      </c>
    </row>
    <row r="2200" spans="1:32" x14ac:dyDescent="0.25">
      <c r="A2200">
        <v>51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A2-17RT-C9</v>
      </c>
      <c r="AF2200" t="s">
        <v>176</v>
      </c>
    </row>
    <row r="2201" spans="1:32" x14ac:dyDescent="0.25">
      <c r="A2201">
        <v>52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A2-17RT-C10</v>
      </c>
      <c r="AF2201" t="s">
        <v>126</v>
      </c>
    </row>
    <row r="2202" spans="1:32" x14ac:dyDescent="0.25">
      <c r="A2202">
        <v>53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A2-17RT-C11</v>
      </c>
      <c r="AF2202" t="s">
        <v>144</v>
      </c>
    </row>
    <row r="2203" spans="1:32" x14ac:dyDescent="0.25">
      <c r="A2203">
        <v>54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A2-17RT-C12</v>
      </c>
      <c r="AF2203" t="s">
        <v>394</v>
      </c>
    </row>
    <row r="2204" spans="1:32" x14ac:dyDescent="0.25">
      <c r="A2204">
        <v>55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A2-17RT-E1</v>
      </c>
      <c r="AF2204" t="s">
        <v>137</v>
      </c>
    </row>
    <row r="2205" spans="1:32" x14ac:dyDescent="0.25">
      <c r="A2205">
        <v>56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A2-17RT-E2</v>
      </c>
      <c r="AF2205" t="s">
        <v>178</v>
      </c>
    </row>
    <row r="2206" spans="1:32" x14ac:dyDescent="0.25">
      <c r="A2206">
        <v>57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A2-17RT-E3</v>
      </c>
      <c r="AF2206" t="s">
        <v>179</v>
      </c>
    </row>
    <row r="2207" spans="1:32" x14ac:dyDescent="0.25">
      <c r="A2207">
        <v>58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A2-17RT-E4</v>
      </c>
      <c r="AF2207" t="s">
        <v>395</v>
      </c>
    </row>
    <row r="2208" spans="1:32" x14ac:dyDescent="0.25">
      <c r="A2208">
        <v>59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A2-17RT-E5</v>
      </c>
      <c r="AF2208" t="s">
        <v>396</v>
      </c>
    </row>
    <row r="2209" spans="1:32" x14ac:dyDescent="0.25">
      <c r="A2209">
        <v>60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A2-17RT-E6</v>
      </c>
      <c r="AF2209" t="s">
        <v>156</v>
      </c>
    </row>
    <row r="2210" spans="1:32" x14ac:dyDescent="0.25">
      <c r="A2210">
        <v>61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A2-17RT-E7</v>
      </c>
      <c r="AF2210" t="s">
        <v>131</v>
      </c>
    </row>
    <row r="2211" spans="1:32" x14ac:dyDescent="0.25">
      <c r="A2211">
        <v>62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A2-17RT-E8</v>
      </c>
      <c r="AF2211" t="s">
        <v>383</v>
      </c>
    </row>
    <row r="2212" spans="1:32" x14ac:dyDescent="0.25">
      <c r="A2212">
        <v>63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A2-17RT-E9</v>
      </c>
      <c r="AF2212" t="s">
        <v>167</v>
      </c>
    </row>
    <row r="2213" spans="1:32" x14ac:dyDescent="0.25">
      <c r="A2213">
        <v>64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A2-17RT-E10</v>
      </c>
      <c r="AF2213" t="s">
        <v>248</v>
      </c>
    </row>
    <row r="2214" spans="1:32" x14ac:dyDescent="0.25">
      <c r="A2214">
        <v>65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A2-17RT-E11</v>
      </c>
      <c r="AF2214" t="s">
        <v>429</v>
      </c>
    </row>
    <row r="2215" spans="1:32" x14ac:dyDescent="0.25">
      <c r="A2215">
        <v>66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A2-17RT-E12</v>
      </c>
      <c r="AF2215" t="s">
        <v>175</v>
      </c>
    </row>
    <row r="2216" spans="1:32" x14ac:dyDescent="0.25">
      <c r="A2216">
        <v>67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86</v>
      </c>
      <c r="AC2216" t="str">
        <f t="shared" si="41"/>
        <v>A2-17SO-C1</v>
      </c>
      <c r="AF2216" t="s">
        <v>146</v>
      </c>
    </row>
    <row r="2217" spans="1:32" x14ac:dyDescent="0.25">
      <c r="A2217">
        <v>68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86</v>
      </c>
      <c r="AC2217" t="str">
        <f t="shared" si="41"/>
        <v>A2-17SO-C2</v>
      </c>
      <c r="AF2217" t="s">
        <v>149</v>
      </c>
    </row>
    <row r="2218" spans="1:32" x14ac:dyDescent="0.25">
      <c r="A2218">
        <v>69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86</v>
      </c>
      <c r="AC2218" t="str">
        <f t="shared" si="41"/>
        <v>A2-17SO-C3</v>
      </c>
      <c r="AF2218" t="s">
        <v>392</v>
      </c>
    </row>
    <row r="2219" spans="1:32" x14ac:dyDescent="0.25">
      <c r="A2219">
        <v>70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86</v>
      </c>
      <c r="AC2219" t="str">
        <f t="shared" si="41"/>
        <v>A2-17SO-C4</v>
      </c>
      <c r="AF2219" t="s">
        <v>161</v>
      </c>
    </row>
    <row r="2220" spans="1:32" x14ac:dyDescent="0.25">
      <c r="A2220">
        <v>71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86</v>
      </c>
      <c r="AC2220" t="str">
        <f t="shared" si="41"/>
        <v>A2-17SO-C5</v>
      </c>
      <c r="AF2220" t="s">
        <v>123</v>
      </c>
    </row>
    <row r="2221" spans="1:32" x14ac:dyDescent="0.25">
      <c r="A2221">
        <v>72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86</v>
      </c>
      <c r="AC2221" t="str">
        <f t="shared" si="41"/>
        <v>A2-17SO-C6</v>
      </c>
      <c r="AF2221" t="s">
        <v>168</v>
      </c>
    </row>
    <row r="2222" spans="1:32" x14ac:dyDescent="0.25">
      <c r="A2222">
        <v>73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86</v>
      </c>
      <c r="AC2222" t="str">
        <f t="shared" si="41"/>
        <v>A2-17SO-C7</v>
      </c>
      <c r="AF2222" t="s">
        <v>135</v>
      </c>
    </row>
    <row r="2223" spans="1:32" x14ac:dyDescent="0.25">
      <c r="A2223">
        <v>74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A2-17SO-C8</v>
      </c>
      <c r="AF2223" t="s">
        <v>238</v>
      </c>
    </row>
    <row r="2224" spans="1:32" x14ac:dyDescent="0.25">
      <c r="A2224">
        <v>75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A2-17SO-C9</v>
      </c>
      <c r="AF2224" t="s">
        <v>176</v>
      </c>
    </row>
    <row r="2225" spans="1:32" x14ac:dyDescent="0.25">
      <c r="A2225">
        <v>76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A2-17SO-C10</v>
      </c>
      <c r="AF2225" t="s">
        <v>126</v>
      </c>
    </row>
    <row r="2226" spans="1:32" x14ac:dyDescent="0.25">
      <c r="A2226">
        <v>77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A2-17SO-C11</v>
      </c>
      <c r="AF2226" t="s">
        <v>144</v>
      </c>
    </row>
    <row r="2227" spans="1:32" x14ac:dyDescent="0.25">
      <c r="A2227">
        <v>78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A2-17SO-C12</v>
      </c>
      <c r="AF2227" t="s">
        <v>394</v>
      </c>
    </row>
    <row r="2228" spans="1:32" x14ac:dyDescent="0.25">
      <c r="A2228">
        <v>79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A2-17SO-E1</v>
      </c>
      <c r="AF2228" t="s">
        <v>137</v>
      </c>
    </row>
    <row r="2229" spans="1:32" x14ac:dyDescent="0.25">
      <c r="A2229">
        <v>80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A2-17SO-E2</v>
      </c>
      <c r="AF2229" t="s">
        <v>178</v>
      </c>
    </row>
    <row r="2230" spans="1:32" x14ac:dyDescent="0.25">
      <c r="A2230">
        <v>81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A2-17SO-E3</v>
      </c>
      <c r="AF2230" t="s">
        <v>179</v>
      </c>
    </row>
    <row r="2231" spans="1:32" x14ac:dyDescent="0.25">
      <c r="A2231">
        <v>82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A2-17SO-E4</v>
      </c>
      <c r="AF2231" t="s">
        <v>395</v>
      </c>
    </row>
    <row r="2232" spans="1:32" x14ac:dyDescent="0.25">
      <c r="A2232">
        <v>83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A2-17SO-E5</v>
      </c>
      <c r="AF2232" t="s">
        <v>396</v>
      </c>
    </row>
    <row r="2233" spans="1:32" x14ac:dyDescent="0.25">
      <c r="A2233">
        <v>84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A2-17SO-E6</v>
      </c>
      <c r="AF2233" t="s">
        <v>156</v>
      </c>
    </row>
    <row r="2234" spans="1:32" x14ac:dyDescent="0.25">
      <c r="A2234">
        <v>85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A2-17SO-E7</v>
      </c>
      <c r="AF2234" t="s">
        <v>131</v>
      </c>
    </row>
    <row r="2235" spans="1:32" x14ac:dyDescent="0.25">
      <c r="A2235">
        <v>86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A2-17SO-E8</v>
      </c>
      <c r="AF2235" t="s">
        <v>383</v>
      </c>
    </row>
    <row r="2236" spans="1:32" x14ac:dyDescent="0.25">
      <c r="A2236">
        <v>87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A2-17SO-E9</v>
      </c>
      <c r="AF2236" t="s">
        <v>167</v>
      </c>
    </row>
    <row r="2237" spans="1:32" x14ac:dyDescent="0.25">
      <c r="A2237">
        <v>88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A2-17SO-E10</v>
      </c>
      <c r="AF2237" t="s">
        <v>248</v>
      </c>
    </row>
    <row r="2238" spans="1:32" x14ac:dyDescent="0.25">
      <c r="A2238">
        <v>89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A2-17SO-E11</v>
      </c>
      <c r="AF2238" t="s">
        <v>429</v>
      </c>
    </row>
    <row r="2239" spans="1:32" x14ac:dyDescent="0.25">
      <c r="A2239">
        <v>90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A2-17SO-E12</v>
      </c>
      <c r="AF2239" t="s">
        <v>175</v>
      </c>
    </row>
    <row r="2240" spans="1:32" x14ac:dyDescent="0.25">
      <c r="A2240">
        <v>1</v>
      </c>
      <c r="C2240" t="s">
        <v>58</v>
      </c>
      <c r="G2240" s="1" t="s">
        <v>187</v>
      </c>
      <c r="I2240" s="1" t="s">
        <v>1230</v>
      </c>
      <c r="J2240">
        <v>18</v>
      </c>
      <c r="K2240" t="s">
        <v>60</v>
      </c>
      <c r="W2240" s="1" t="s">
        <v>679</v>
      </c>
      <c r="AB2240" t="s">
        <v>84</v>
      </c>
      <c r="AC2240" t="s">
        <v>1231</v>
      </c>
    </row>
    <row r="2241" spans="1:32" x14ac:dyDescent="0.25">
      <c r="A2241">
        <v>2</v>
      </c>
      <c r="C2241" t="s">
        <v>58</v>
      </c>
      <c r="G2241" s="1" t="s">
        <v>187</v>
      </c>
      <c r="I2241" s="1" t="s">
        <v>1230</v>
      </c>
      <c r="J2241">
        <v>18</v>
      </c>
      <c r="K2241" t="s">
        <v>60</v>
      </c>
      <c r="W2241" s="1" t="s">
        <v>679</v>
      </c>
      <c r="AB2241" t="s">
        <v>84</v>
      </c>
      <c r="AC2241" t="s">
        <v>1232</v>
      </c>
    </row>
    <row r="2242" spans="1:32" x14ac:dyDescent="0.25">
      <c r="A2242">
        <v>3</v>
      </c>
      <c r="C2242" t="s">
        <v>58</v>
      </c>
      <c r="G2242" s="1" t="s">
        <v>187</v>
      </c>
      <c r="I2242" s="1" t="s">
        <v>1230</v>
      </c>
      <c r="J2242">
        <v>18</v>
      </c>
      <c r="K2242" t="s">
        <v>60</v>
      </c>
      <c r="W2242" s="1" t="s">
        <v>679</v>
      </c>
      <c r="AB2242" t="s">
        <v>84</v>
      </c>
      <c r="AC2242" t="s">
        <v>1233</v>
      </c>
    </row>
    <row r="2243" spans="1:32" x14ac:dyDescent="0.25">
      <c r="A2243">
        <v>4</v>
      </c>
      <c r="C2243" t="s">
        <v>58</v>
      </c>
      <c r="G2243" s="1" t="s">
        <v>187</v>
      </c>
      <c r="I2243" s="1" t="s">
        <v>1230</v>
      </c>
      <c r="J2243">
        <v>18</v>
      </c>
      <c r="K2243" t="s">
        <v>60</v>
      </c>
      <c r="W2243" s="1" t="s">
        <v>679</v>
      </c>
      <c r="AB2243" t="s">
        <v>84</v>
      </c>
      <c r="AC2243" t="s">
        <v>1234</v>
      </c>
    </row>
    <row r="2244" spans="1:32" x14ac:dyDescent="0.25">
      <c r="A2244">
        <v>5</v>
      </c>
      <c r="C2244" t="s">
        <v>58</v>
      </c>
      <c r="G2244" s="1" t="s">
        <v>187</v>
      </c>
      <c r="I2244" s="1" t="s">
        <v>1230</v>
      </c>
      <c r="J2244">
        <v>18</v>
      </c>
      <c r="K2244" t="s">
        <v>60</v>
      </c>
      <c r="W2244" s="1" t="s">
        <v>679</v>
      </c>
      <c r="AB2244" t="s">
        <v>84</v>
      </c>
      <c r="AC2244" t="s">
        <v>1235</v>
      </c>
    </row>
    <row r="2245" spans="1:32" x14ac:dyDescent="0.25">
      <c r="A2245">
        <v>6</v>
      </c>
      <c r="C2245" t="s">
        <v>58</v>
      </c>
      <c r="G2245" s="1" t="s">
        <v>187</v>
      </c>
      <c r="I2245" s="1" t="s">
        <v>1230</v>
      </c>
      <c r="J2245">
        <v>18</v>
      </c>
      <c r="K2245" t="s">
        <v>60</v>
      </c>
      <c r="W2245" s="1" t="s">
        <v>679</v>
      </c>
      <c r="AB2245" t="s">
        <v>84</v>
      </c>
      <c r="AC2245" t="s">
        <v>1236</v>
      </c>
    </row>
    <row r="2246" spans="1:32" x14ac:dyDescent="0.25">
      <c r="A2246">
        <v>7</v>
      </c>
      <c r="C2246" t="s">
        <v>58</v>
      </c>
      <c r="G2246" s="1" t="s">
        <v>187</v>
      </c>
      <c r="I2246" s="1" t="s">
        <v>1230</v>
      </c>
      <c r="J2246">
        <v>18</v>
      </c>
      <c r="K2246" t="s">
        <v>60</v>
      </c>
      <c r="W2246" s="1" t="s">
        <v>679</v>
      </c>
      <c r="AB2246" t="s">
        <v>84</v>
      </c>
      <c r="AC2246" t="s">
        <v>1237</v>
      </c>
    </row>
    <row r="2247" spans="1:32" x14ac:dyDescent="0.25">
      <c r="A2247">
        <v>8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1238</v>
      </c>
    </row>
    <row r="2248" spans="1:32" x14ac:dyDescent="0.25">
      <c r="A2248">
        <v>9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1239</v>
      </c>
    </row>
    <row r="2249" spans="1:32" x14ac:dyDescent="0.25">
      <c r="A2249">
        <v>10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1240</v>
      </c>
    </row>
    <row r="2250" spans="1:32" x14ac:dyDescent="0.25">
      <c r="A2250">
        <v>11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1241</v>
      </c>
    </row>
    <row r="2251" spans="1:32" x14ac:dyDescent="0.25">
      <c r="A2251">
        <v>12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1242</v>
      </c>
    </row>
    <row r="2252" spans="1:32" x14ac:dyDescent="0.25">
      <c r="A2252">
        <v>13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1243</v>
      </c>
    </row>
    <row r="2253" spans="1:32" x14ac:dyDescent="0.25">
      <c r="A2253">
        <v>14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1244</v>
      </c>
    </row>
    <row r="2254" spans="1:32" x14ac:dyDescent="0.25">
      <c r="A2254">
        <v>15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1245</v>
      </c>
    </row>
    <row r="2255" spans="1:32" x14ac:dyDescent="0.25">
      <c r="A2255">
        <v>16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85</v>
      </c>
      <c r="AF2255" t="s">
        <v>247</v>
      </c>
    </row>
    <row r="2256" spans="1:32" x14ac:dyDescent="0.25">
      <c r="A2256">
        <v>17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85</v>
      </c>
      <c r="AF2256" t="s">
        <v>120</v>
      </c>
    </row>
    <row r="2257" spans="1:32" x14ac:dyDescent="0.25">
      <c r="A2257">
        <v>18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85</v>
      </c>
      <c r="AF2257" t="s">
        <v>245</v>
      </c>
    </row>
    <row r="2258" spans="1:32" x14ac:dyDescent="0.25">
      <c r="A2258">
        <v>19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85</v>
      </c>
      <c r="AF2258" t="s">
        <v>252</v>
      </c>
    </row>
    <row r="2259" spans="1:32" x14ac:dyDescent="0.25">
      <c r="A2259">
        <v>20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85</v>
      </c>
      <c r="AF2259" t="s">
        <v>246</v>
      </c>
    </row>
    <row r="2260" spans="1:32" x14ac:dyDescent="0.25">
      <c r="A2260">
        <v>21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85</v>
      </c>
      <c r="AF2260" t="s">
        <v>244</v>
      </c>
    </row>
    <row r="2261" spans="1:32" x14ac:dyDescent="0.25">
      <c r="A2261">
        <v>22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85</v>
      </c>
      <c r="AF2261" t="s">
        <v>164</v>
      </c>
    </row>
    <row r="2262" spans="1:32" x14ac:dyDescent="0.25">
      <c r="A2262">
        <v>23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F2262" t="s">
        <v>166</v>
      </c>
    </row>
    <row r="2263" spans="1:32" x14ac:dyDescent="0.25">
      <c r="A2263">
        <v>24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F2263" t="s">
        <v>133</v>
      </c>
    </row>
    <row r="2264" spans="1:32" x14ac:dyDescent="0.25">
      <c r="A2264">
        <v>25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F2264" t="s">
        <v>138</v>
      </c>
    </row>
    <row r="2265" spans="1:32" x14ac:dyDescent="0.25">
      <c r="A2265">
        <v>26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F2265" t="s">
        <v>237</v>
      </c>
    </row>
    <row r="2266" spans="1:32" x14ac:dyDescent="0.25">
      <c r="A2266">
        <v>27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F2266" t="s">
        <v>375</v>
      </c>
    </row>
    <row r="2267" spans="1:32" x14ac:dyDescent="0.25">
      <c r="A2267">
        <v>28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F2267" t="s">
        <v>137</v>
      </c>
    </row>
    <row r="2268" spans="1:32" x14ac:dyDescent="0.25">
      <c r="A2268">
        <v>29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F2268" t="s">
        <v>178</v>
      </c>
    </row>
    <row r="2269" spans="1:32" x14ac:dyDescent="0.25">
      <c r="A2269">
        <v>30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F2269" t="s">
        <v>179</v>
      </c>
    </row>
    <row r="2270" spans="1:32" x14ac:dyDescent="0.25">
      <c r="A2270">
        <v>31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F2270" t="s">
        <v>395</v>
      </c>
    </row>
    <row r="2271" spans="1:32" x14ac:dyDescent="0.25">
      <c r="A2271">
        <v>32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F2271" t="s">
        <v>396</v>
      </c>
    </row>
    <row r="2272" spans="1:32" x14ac:dyDescent="0.25">
      <c r="A2272">
        <v>33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F2272" t="s">
        <v>156</v>
      </c>
    </row>
    <row r="2273" spans="1:32" x14ac:dyDescent="0.25">
      <c r="A2273">
        <v>34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F2273" t="s">
        <v>131</v>
      </c>
    </row>
    <row r="2274" spans="1:32" x14ac:dyDescent="0.25">
      <c r="A2274">
        <v>35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F2274" t="s">
        <v>383</v>
      </c>
    </row>
    <row r="2275" spans="1:32" x14ac:dyDescent="0.25">
      <c r="A2275">
        <v>36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F2275" t="s">
        <v>167</v>
      </c>
    </row>
    <row r="2276" spans="1:32" x14ac:dyDescent="0.25">
      <c r="A2276">
        <v>37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F2276" t="s">
        <v>248</v>
      </c>
    </row>
    <row r="2277" spans="1:32" x14ac:dyDescent="0.25">
      <c r="A2277">
        <v>38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F2277" t="s">
        <v>429</v>
      </c>
    </row>
    <row r="2278" spans="1:32" x14ac:dyDescent="0.25">
      <c r="A2278">
        <v>39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F2278" t="s">
        <v>175</v>
      </c>
    </row>
    <row r="2279" spans="1:32" x14ac:dyDescent="0.25">
      <c r="A2279">
        <v>40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F2279" t="s">
        <v>381</v>
      </c>
    </row>
    <row r="2280" spans="1:32" x14ac:dyDescent="0.25">
      <c r="A2280">
        <v>41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F2280" t="s">
        <v>127</v>
      </c>
    </row>
    <row r="2281" spans="1:32" x14ac:dyDescent="0.25">
      <c r="A2281">
        <v>42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F2281" t="s">
        <v>139</v>
      </c>
    </row>
    <row r="2282" spans="1:32" x14ac:dyDescent="0.25">
      <c r="A2282">
        <v>43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F2282" t="s">
        <v>243</v>
      </c>
    </row>
    <row r="2283" spans="1:32" x14ac:dyDescent="0.25">
      <c r="A2283">
        <v>44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F2283" t="s">
        <v>428</v>
      </c>
    </row>
    <row r="2284" spans="1:32" x14ac:dyDescent="0.25">
      <c r="A2284">
        <v>45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F2284" t="s">
        <v>235</v>
      </c>
    </row>
    <row r="2285" spans="1:32" x14ac:dyDescent="0.25">
      <c r="A2285">
        <v>46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86</v>
      </c>
      <c r="AF2285" t="s">
        <v>247</v>
      </c>
    </row>
    <row r="2286" spans="1:32" x14ac:dyDescent="0.25">
      <c r="A2286">
        <v>47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86</v>
      </c>
      <c r="AF2286" t="s">
        <v>120</v>
      </c>
    </row>
    <row r="2287" spans="1:32" x14ac:dyDescent="0.25">
      <c r="A2287">
        <v>48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86</v>
      </c>
      <c r="AF2287" t="s">
        <v>245</v>
      </c>
    </row>
    <row r="2288" spans="1:32" x14ac:dyDescent="0.25">
      <c r="A2288">
        <v>49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86</v>
      </c>
      <c r="AF2288" t="s">
        <v>252</v>
      </c>
    </row>
    <row r="2289" spans="1:32" x14ac:dyDescent="0.25">
      <c r="A2289">
        <v>50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86</v>
      </c>
      <c r="AF2289" t="s">
        <v>246</v>
      </c>
    </row>
    <row r="2290" spans="1:32" x14ac:dyDescent="0.25">
      <c r="A2290">
        <v>51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86</v>
      </c>
      <c r="AF2290" t="s">
        <v>244</v>
      </c>
    </row>
    <row r="2291" spans="1:32" x14ac:dyDescent="0.25">
      <c r="A2291">
        <v>52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86</v>
      </c>
      <c r="AF2291" t="s">
        <v>164</v>
      </c>
    </row>
    <row r="2292" spans="1:32" x14ac:dyDescent="0.25">
      <c r="A2292">
        <v>53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F2292" t="s">
        <v>166</v>
      </c>
    </row>
    <row r="2293" spans="1:32" x14ac:dyDescent="0.25">
      <c r="A2293">
        <v>54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F2293" t="s">
        <v>133</v>
      </c>
    </row>
    <row r="2294" spans="1:32" x14ac:dyDescent="0.25">
      <c r="A2294">
        <v>55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F2294" t="s">
        <v>138</v>
      </c>
    </row>
    <row r="2295" spans="1:32" x14ac:dyDescent="0.25">
      <c r="A2295">
        <v>56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F2295" t="s">
        <v>237</v>
      </c>
    </row>
    <row r="2296" spans="1:32" x14ac:dyDescent="0.25">
      <c r="A2296">
        <v>57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F2296" t="s">
        <v>375</v>
      </c>
    </row>
    <row r="2297" spans="1:32" x14ac:dyDescent="0.25">
      <c r="A2297">
        <v>58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F2297" t="s">
        <v>137</v>
      </c>
    </row>
    <row r="2298" spans="1:32" x14ac:dyDescent="0.25">
      <c r="A2298">
        <v>59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F2298" t="s">
        <v>178</v>
      </c>
    </row>
    <row r="2299" spans="1:32" x14ac:dyDescent="0.25">
      <c r="A2299">
        <v>60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F2299" t="s">
        <v>179</v>
      </c>
    </row>
    <row r="2300" spans="1:32" x14ac:dyDescent="0.25">
      <c r="A2300">
        <v>61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F2300" t="s">
        <v>395</v>
      </c>
    </row>
    <row r="2301" spans="1:32" x14ac:dyDescent="0.25">
      <c r="A2301">
        <v>62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F2301" t="s">
        <v>396</v>
      </c>
    </row>
    <row r="2302" spans="1:32" x14ac:dyDescent="0.25">
      <c r="A2302">
        <v>63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F2302" t="s">
        <v>156</v>
      </c>
    </row>
    <row r="2303" spans="1:32" x14ac:dyDescent="0.25">
      <c r="A2303">
        <v>64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F2303" t="s">
        <v>131</v>
      </c>
    </row>
    <row r="2304" spans="1:32" x14ac:dyDescent="0.25">
      <c r="A2304">
        <v>65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F2304" t="s">
        <v>383</v>
      </c>
    </row>
    <row r="2305" spans="1:32" x14ac:dyDescent="0.25">
      <c r="A2305">
        <v>66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F2305" t="s">
        <v>167</v>
      </c>
    </row>
    <row r="2306" spans="1:32" x14ac:dyDescent="0.25">
      <c r="A2306">
        <v>67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F2306" t="s">
        <v>248</v>
      </c>
    </row>
    <row r="2307" spans="1:32" x14ac:dyDescent="0.25">
      <c r="A2307">
        <v>68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F2307" t="s">
        <v>429</v>
      </c>
    </row>
    <row r="2308" spans="1:32" x14ac:dyDescent="0.25">
      <c r="A2308">
        <v>69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F2308" t="s">
        <v>175</v>
      </c>
    </row>
    <row r="2309" spans="1:32" x14ac:dyDescent="0.25">
      <c r="A2309">
        <v>70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F2309" t="s">
        <v>381</v>
      </c>
    </row>
    <row r="2310" spans="1:32" x14ac:dyDescent="0.25">
      <c r="A2310">
        <v>71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F2310" t="s">
        <v>127</v>
      </c>
    </row>
    <row r="2311" spans="1:32" x14ac:dyDescent="0.25">
      <c r="A2311">
        <v>72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F2311" t="s">
        <v>139</v>
      </c>
    </row>
    <row r="2312" spans="1:32" x14ac:dyDescent="0.25">
      <c r="A2312">
        <v>73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F2312" t="s">
        <v>243</v>
      </c>
    </row>
    <row r="2313" spans="1:32" x14ac:dyDescent="0.25">
      <c r="A2313">
        <v>74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F2313" t="s">
        <v>428</v>
      </c>
    </row>
    <row r="2314" spans="1:32" x14ac:dyDescent="0.25">
      <c r="A2314">
        <v>75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F2314" t="s">
        <v>235</v>
      </c>
    </row>
    <row r="2315" spans="1:32" x14ac:dyDescent="0.25">
      <c r="A2315">
        <v>1</v>
      </c>
      <c r="B2315" t="s">
        <v>384</v>
      </c>
      <c r="C2315" t="s">
        <v>201</v>
      </c>
      <c r="D2315">
        <v>11.407999999999999</v>
      </c>
      <c r="E2315" s="1" t="s">
        <v>1254</v>
      </c>
      <c r="G2315" s="1" t="s">
        <v>78</v>
      </c>
      <c r="H2315" s="1" t="s">
        <v>679</v>
      </c>
      <c r="I2315" s="1" t="s">
        <v>193</v>
      </c>
      <c r="J2315">
        <v>2</v>
      </c>
      <c r="K2315" t="s">
        <v>1045</v>
      </c>
      <c r="W2315" s="1" t="s">
        <v>715</v>
      </c>
    </row>
    <row r="2316" spans="1:32" x14ac:dyDescent="0.25">
      <c r="A2316">
        <v>2</v>
      </c>
      <c r="B2316" t="s">
        <v>384</v>
      </c>
      <c r="C2316" t="s">
        <v>201</v>
      </c>
      <c r="D2316">
        <v>7.5069999999999997</v>
      </c>
      <c r="G2316" s="1" t="s">
        <v>78</v>
      </c>
      <c r="H2316" s="1" t="s">
        <v>679</v>
      </c>
      <c r="I2316" s="1" t="s">
        <v>193</v>
      </c>
      <c r="J2316">
        <v>2</v>
      </c>
      <c r="K2316" t="s">
        <v>1045</v>
      </c>
      <c r="W2316" s="1" t="s">
        <v>715</v>
      </c>
    </row>
    <row r="2317" spans="1:32" x14ac:dyDescent="0.25">
      <c r="A2317">
        <v>3</v>
      </c>
      <c r="B2317" t="s">
        <v>384</v>
      </c>
      <c r="C2317" t="s">
        <v>201</v>
      </c>
      <c r="D2317">
        <v>6.18</v>
      </c>
      <c r="G2317" s="1" t="s">
        <v>78</v>
      </c>
      <c r="H2317" s="1" t="s">
        <v>679</v>
      </c>
      <c r="I2317" s="1" t="s">
        <v>193</v>
      </c>
      <c r="J2317">
        <v>2</v>
      </c>
      <c r="K2317" t="s">
        <v>1045</v>
      </c>
      <c r="W2317" s="1" t="s">
        <v>715</v>
      </c>
    </row>
    <row r="2318" spans="1:32" x14ac:dyDescent="0.25">
      <c r="A2318">
        <v>4</v>
      </c>
      <c r="B2318" t="s">
        <v>384</v>
      </c>
      <c r="C2318" t="s">
        <v>201</v>
      </c>
      <c r="D2318">
        <v>6.6109999999999998</v>
      </c>
      <c r="G2318" s="1" t="s">
        <v>78</v>
      </c>
      <c r="H2318" s="1" t="s">
        <v>679</v>
      </c>
      <c r="I2318" s="1" t="s">
        <v>193</v>
      </c>
      <c r="J2318">
        <v>2</v>
      </c>
      <c r="K2318" t="s">
        <v>1045</v>
      </c>
      <c r="W2318" s="1" t="s">
        <v>715</v>
      </c>
    </row>
    <row r="2319" spans="1:32" x14ac:dyDescent="0.25">
      <c r="A2319">
        <v>5</v>
      </c>
      <c r="B2319" t="s">
        <v>384</v>
      </c>
      <c r="C2319" t="s">
        <v>201</v>
      </c>
      <c r="D2319">
        <v>6.0709999999999997</v>
      </c>
      <c r="G2319" s="1" t="s">
        <v>78</v>
      </c>
      <c r="H2319" s="1" t="s">
        <v>679</v>
      </c>
      <c r="I2319" s="1" t="s">
        <v>193</v>
      </c>
      <c r="J2319">
        <v>2</v>
      </c>
      <c r="K2319" t="s">
        <v>1045</v>
      </c>
      <c r="W2319" s="1" t="s">
        <v>715</v>
      </c>
    </row>
    <row r="2320" spans="1:32" x14ac:dyDescent="0.25">
      <c r="A2320">
        <v>6</v>
      </c>
      <c r="B2320" t="s">
        <v>384</v>
      </c>
      <c r="C2320" t="s">
        <v>201</v>
      </c>
      <c r="D2320">
        <v>6.766</v>
      </c>
      <c r="G2320" s="1" t="s">
        <v>78</v>
      </c>
      <c r="H2320" s="1" t="s">
        <v>679</v>
      </c>
      <c r="I2320" s="1" t="s">
        <v>193</v>
      </c>
      <c r="J2320">
        <v>2</v>
      </c>
      <c r="K2320" t="s">
        <v>1045</v>
      </c>
      <c r="W2320" s="1" t="s">
        <v>715</v>
      </c>
    </row>
    <row r="2321" spans="1:23" x14ac:dyDescent="0.25">
      <c r="A2321">
        <v>7</v>
      </c>
      <c r="B2321" t="s">
        <v>384</v>
      </c>
      <c r="C2321" t="s">
        <v>201</v>
      </c>
      <c r="D2321">
        <v>6.91</v>
      </c>
      <c r="G2321" s="1" t="s">
        <v>78</v>
      </c>
      <c r="H2321" s="1" t="s">
        <v>679</v>
      </c>
      <c r="I2321" s="1" t="s">
        <v>193</v>
      </c>
      <c r="J2321">
        <v>2</v>
      </c>
      <c r="K2321" t="s">
        <v>1045</v>
      </c>
      <c r="W2321" s="1" t="s">
        <v>715</v>
      </c>
    </row>
    <row r="2322" spans="1:23" x14ac:dyDescent="0.25">
      <c r="A2322">
        <v>8</v>
      </c>
      <c r="B2322" t="s">
        <v>384</v>
      </c>
      <c r="C2322" t="s">
        <v>201</v>
      </c>
      <c r="D2322">
        <v>6.976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W2322" s="1" t="s">
        <v>715</v>
      </c>
    </row>
    <row r="2323" spans="1:23" x14ac:dyDescent="0.25">
      <c r="A2323">
        <v>9</v>
      </c>
      <c r="B2323" t="s">
        <v>384</v>
      </c>
      <c r="C2323" t="s">
        <v>201</v>
      </c>
      <c r="D2323">
        <v>10.78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W2323" s="1" t="s">
        <v>715</v>
      </c>
    </row>
    <row r="2324" spans="1:23" x14ac:dyDescent="0.25">
      <c r="A2324">
        <v>10</v>
      </c>
      <c r="B2324" t="s">
        <v>384</v>
      </c>
      <c r="C2324" t="s">
        <v>201</v>
      </c>
      <c r="D2324">
        <v>7.3289999999999997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W2324" s="1" t="s">
        <v>715</v>
      </c>
    </row>
    <row r="2325" spans="1:23" x14ac:dyDescent="0.25">
      <c r="A2325">
        <v>11</v>
      </c>
      <c r="B2325" t="s">
        <v>384</v>
      </c>
      <c r="C2325" t="s">
        <v>201</v>
      </c>
      <c r="D2325">
        <v>7.157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W2325" s="1" t="s">
        <v>715</v>
      </c>
    </row>
    <row r="2326" spans="1:23" x14ac:dyDescent="0.25">
      <c r="A2326">
        <v>12</v>
      </c>
      <c r="B2326" t="s">
        <v>384</v>
      </c>
      <c r="C2326" t="s">
        <v>201</v>
      </c>
      <c r="D2326">
        <v>6.3739999999999997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W2326" s="1" t="s">
        <v>715</v>
      </c>
    </row>
    <row r="2327" spans="1:23" x14ac:dyDescent="0.25">
      <c r="A2327">
        <v>13</v>
      </c>
      <c r="B2327" t="s">
        <v>384</v>
      </c>
      <c r="C2327" t="s">
        <v>201</v>
      </c>
      <c r="D2327">
        <v>8.4870000000000001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W2327" s="1" t="s">
        <v>715</v>
      </c>
    </row>
    <row r="2328" spans="1:23" x14ac:dyDescent="0.25">
      <c r="A2328">
        <v>14</v>
      </c>
      <c r="B2328" t="s">
        <v>384</v>
      </c>
      <c r="C2328" t="s">
        <v>201</v>
      </c>
      <c r="D2328">
        <v>5.8159999999999998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W2328" s="1" t="s">
        <v>715</v>
      </c>
    </row>
    <row r="2329" spans="1:23" x14ac:dyDescent="0.25">
      <c r="A2329">
        <v>15</v>
      </c>
      <c r="B2329" t="s">
        <v>384</v>
      </c>
      <c r="C2329" t="s">
        <v>201</v>
      </c>
      <c r="D2329">
        <v>11.185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W2329" s="1" t="s">
        <v>715</v>
      </c>
    </row>
    <row r="2330" spans="1:23" x14ac:dyDescent="0.25">
      <c r="A2330">
        <v>16</v>
      </c>
      <c r="B2330" t="s">
        <v>384</v>
      </c>
      <c r="C2330" t="s">
        <v>201</v>
      </c>
      <c r="D2330">
        <v>7.8390000000000004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W2330" s="1" t="s">
        <v>715</v>
      </c>
    </row>
    <row r="2331" spans="1:23" x14ac:dyDescent="0.25">
      <c r="A2331">
        <v>17</v>
      </c>
      <c r="B2331" t="s">
        <v>384</v>
      </c>
      <c r="C2331" t="s">
        <v>201</v>
      </c>
      <c r="D2331">
        <v>7.9489999999999998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W2331" s="1" t="s">
        <v>715</v>
      </c>
    </row>
    <row r="2332" spans="1:23" x14ac:dyDescent="0.25">
      <c r="A2332">
        <v>18</v>
      </c>
      <c r="B2332" t="s">
        <v>384</v>
      </c>
      <c r="C2332" t="s">
        <v>201</v>
      </c>
      <c r="D2332">
        <v>6.9710000000000001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W2332" s="1" t="s">
        <v>715</v>
      </c>
    </row>
    <row r="2333" spans="1:23" x14ac:dyDescent="0.25">
      <c r="A2333">
        <v>19</v>
      </c>
      <c r="B2333" t="s">
        <v>384</v>
      </c>
      <c r="C2333" t="s">
        <v>201</v>
      </c>
      <c r="D2333">
        <v>6.5839999999999996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W2333" s="1" t="s">
        <v>715</v>
      </c>
    </row>
    <row r="2334" spans="1:23" x14ac:dyDescent="0.25">
      <c r="A2334">
        <v>20</v>
      </c>
      <c r="B2334" t="s">
        <v>384</v>
      </c>
      <c r="C2334" t="s">
        <v>201</v>
      </c>
      <c r="D2334">
        <v>6.3109999999999999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W2334" s="1" t="s">
        <v>715</v>
      </c>
    </row>
    <row r="2335" spans="1:23" x14ac:dyDescent="0.25">
      <c r="A2335">
        <v>21</v>
      </c>
      <c r="B2335" t="s">
        <v>384</v>
      </c>
      <c r="C2335" t="s">
        <v>201</v>
      </c>
      <c r="D2335">
        <v>9.65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W2335" s="1" t="s">
        <v>715</v>
      </c>
    </row>
    <row r="2336" spans="1:23" x14ac:dyDescent="0.25">
      <c r="A2336">
        <v>22</v>
      </c>
      <c r="B2336" t="s">
        <v>384</v>
      </c>
      <c r="C2336" t="s">
        <v>201</v>
      </c>
      <c r="D2336">
        <v>7.0339999999999998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W2336" s="1" t="s">
        <v>715</v>
      </c>
    </row>
    <row r="2337" spans="1:23" x14ac:dyDescent="0.25">
      <c r="A2337">
        <v>23</v>
      </c>
      <c r="B2337" t="s">
        <v>384</v>
      </c>
      <c r="C2337" t="s">
        <v>201</v>
      </c>
      <c r="D2337">
        <v>8.2750000000000004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W2337" s="1" t="s">
        <v>715</v>
      </c>
    </row>
    <row r="2338" spans="1:23" x14ac:dyDescent="0.25">
      <c r="A2338">
        <v>24</v>
      </c>
      <c r="B2338" t="s">
        <v>384</v>
      </c>
      <c r="C2338" t="s">
        <v>201</v>
      </c>
      <c r="D2338">
        <v>5.1680000000000001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W2338" s="1" t="s">
        <v>715</v>
      </c>
    </row>
    <row r="2339" spans="1:23" x14ac:dyDescent="0.25">
      <c r="A2339">
        <v>25</v>
      </c>
      <c r="B2339" t="s">
        <v>384</v>
      </c>
      <c r="C2339" t="s">
        <v>201</v>
      </c>
      <c r="D2339">
        <v>6.1059999999999999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W2339" s="1" t="s">
        <v>715</v>
      </c>
    </row>
    <row r="2340" spans="1:23" x14ac:dyDescent="0.25">
      <c r="A2340">
        <v>26</v>
      </c>
      <c r="B2340" t="s">
        <v>384</v>
      </c>
      <c r="C2340" t="s">
        <v>201</v>
      </c>
      <c r="D2340">
        <v>10.843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W2340" s="1" t="s">
        <v>715</v>
      </c>
    </row>
    <row r="2341" spans="1:23" x14ac:dyDescent="0.25">
      <c r="A2341">
        <v>27</v>
      </c>
      <c r="B2341" t="s">
        <v>384</v>
      </c>
      <c r="C2341" t="s">
        <v>201</v>
      </c>
      <c r="D2341">
        <v>10.574999999999999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W2341" s="1" t="s">
        <v>715</v>
      </c>
    </row>
    <row r="2342" spans="1:23" x14ac:dyDescent="0.25">
      <c r="A2342">
        <v>28</v>
      </c>
      <c r="B2342" t="s">
        <v>384</v>
      </c>
      <c r="C2342" t="s">
        <v>201</v>
      </c>
      <c r="D2342">
        <v>6.9980000000000002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W2342" s="1" t="s">
        <v>715</v>
      </c>
    </row>
    <row r="2343" spans="1:23" x14ac:dyDescent="0.25">
      <c r="A2343">
        <v>29</v>
      </c>
      <c r="B2343" t="s">
        <v>384</v>
      </c>
      <c r="C2343" t="s">
        <v>201</v>
      </c>
      <c r="D2343">
        <v>8.1739999999999995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W2343" s="1" t="s">
        <v>715</v>
      </c>
    </row>
    <row r="2344" spans="1:23" x14ac:dyDescent="0.25">
      <c r="A2344">
        <v>30</v>
      </c>
      <c r="B2344" t="s">
        <v>384</v>
      </c>
      <c r="C2344" t="s">
        <v>201</v>
      </c>
      <c r="D2344">
        <v>9.3689999999999998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W2344" s="1" t="s">
        <v>715</v>
      </c>
    </row>
    <row r="2345" spans="1:23" x14ac:dyDescent="0.25">
      <c r="A2345">
        <v>31</v>
      </c>
      <c r="B2345" t="s">
        <v>384</v>
      </c>
      <c r="C2345" t="s">
        <v>201</v>
      </c>
      <c r="D2345">
        <v>7.4640000000000004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W2345" s="1" t="s">
        <v>715</v>
      </c>
    </row>
    <row r="2346" spans="1:23" x14ac:dyDescent="0.25">
      <c r="A2346">
        <v>32</v>
      </c>
      <c r="B2346" t="s">
        <v>384</v>
      </c>
      <c r="C2346" t="s">
        <v>201</v>
      </c>
      <c r="D2346">
        <v>5.7590000000000003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W2346" s="1" t="s">
        <v>715</v>
      </c>
    </row>
    <row r="2347" spans="1:23" x14ac:dyDescent="0.25">
      <c r="A2347">
        <v>33</v>
      </c>
      <c r="B2347" t="s">
        <v>384</v>
      </c>
      <c r="C2347" t="s">
        <v>201</v>
      </c>
      <c r="D2347">
        <v>6.8769999999999998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W2347" s="1" t="s">
        <v>715</v>
      </c>
    </row>
    <row r="2348" spans="1:23" x14ac:dyDescent="0.25">
      <c r="A2348">
        <v>34</v>
      </c>
      <c r="B2348" t="s">
        <v>384</v>
      </c>
      <c r="C2348" t="s">
        <v>201</v>
      </c>
      <c r="D2348">
        <v>7.7270000000000003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W2348" s="1" t="s">
        <v>715</v>
      </c>
    </row>
    <row r="2349" spans="1:23" x14ac:dyDescent="0.25">
      <c r="A2349">
        <v>35</v>
      </c>
      <c r="B2349" t="s">
        <v>384</v>
      </c>
      <c r="C2349" t="s">
        <v>201</v>
      </c>
      <c r="D2349">
        <v>5.7720000000000002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W2349" s="1" t="s">
        <v>715</v>
      </c>
    </row>
    <row r="2350" spans="1:23" x14ac:dyDescent="0.25">
      <c r="A2350">
        <v>36</v>
      </c>
      <c r="B2350" t="s">
        <v>384</v>
      </c>
      <c r="C2350" t="s">
        <v>201</v>
      </c>
      <c r="D2350">
        <v>6.8470000000000004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W2350" s="1" t="s">
        <v>715</v>
      </c>
    </row>
    <row r="2351" spans="1:23" x14ac:dyDescent="0.25">
      <c r="A2351">
        <v>37</v>
      </c>
      <c r="B2351" t="s">
        <v>384</v>
      </c>
      <c r="C2351" t="s">
        <v>201</v>
      </c>
      <c r="D2351">
        <v>6.4909999999999997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W2351" s="1" t="s">
        <v>715</v>
      </c>
    </row>
    <row r="2352" spans="1:23" x14ac:dyDescent="0.25">
      <c r="A2352">
        <v>38</v>
      </c>
      <c r="B2352" t="s">
        <v>384</v>
      </c>
      <c r="C2352" t="s">
        <v>201</v>
      </c>
      <c r="D2352">
        <v>6.4619999999999997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W2352" s="1" t="s">
        <v>715</v>
      </c>
    </row>
    <row r="2353" spans="1:23" x14ac:dyDescent="0.25">
      <c r="A2353">
        <v>39</v>
      </c>
      <c r="B2353" t="s">
        <v>384</v>
      </c>
      <c r="C2353" t="s">
        <v>201</v>
      </c>
      <c r="D2353">
        <v>10.78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W2353" s="1" t="s">
        <v>715</v>
      </c>
    </row>
    <row r="2354" spans="1:23" x14ac:dyDescent="0.25">
      <c r="A2354">
        <v>40</v>
      </c>
      <c r="B2354" t="s">
        <v>384</v>
      </c>
      <c r="C2354" t="s">
        <v>201</v>
      </c>
      <c r="D2354">
        <v>7.085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W2354" s="1" t="s">
        <v>715</v>
      </c>
    </row>
    <row r="2355" spans="1:23" x14ac:dyDescent="0.25">
      <c r="A2355">
        <v>41</v>
      </c>
      <c r="B2355" t="s">
        <v>384</v>
      </c>
      <c r="C2355" t="s">
        <v>201</v>
      </c>
      <c r="D2355">
        <v>6.3150000000000004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W2355" s="1" t="s">
        <v>715</v>
      </c>
    </row>
    <row r="2356" spans="1:23" x14ac:dyDescent="0.25">
      <c r="A2356">
        <v>42</v>
      </c>
      <c r="B2356" t="s">
        <v>384</v>
      </c>
      <c r="C2356" t="s">
        <v>201</v>
      </c>
      <c r="D2356">
        <v>5.9180000000000001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W2356" s="1" t="s">
        <v>715</v>
      </c>
    </row>
    <row r="2357" spans="1:23" x14ac:dyDescent="0.25">
      <c r="A2357">
        <v>43</v>
      </c>
      <c r="B2357" t="s">
        <v>384</v>
      </c>
      <c r="C2357" t="s">
        <v>201</v>
      </c>
      <c r="D2357">
        <v>9.5890000000000004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W2357" s="1" t="s">
        <v>715</v>
      </c>
    </row>
    <row r="2358" spans="1:23" x14ac:dyDescent="0.25">
      <c r="A2358">
        <v>44</v>
      </c>
      <c r="B2358" t="s">
        <v>384</v>
      </c>
      <c r="C2358" t="s">
        <v>201</v>
      </c>
      <c r="D2358">
        <v>7.5140000000000002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W2358" s="1" t="s">
        <v>715</v>
      </c>
    </row>
    <row r="2359" spans="1:23" x14ac:dyDescent="0.25">
      <c r="A2359">
        <v>45</v>
      </c>
      <c r="B2359" t="s">
        <v>384</v>
      </c>
      <c r="C2359" t="s">
        <v>201</v>
      </c>
      <c r="D2359">
        <v>6.798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W2359" s="1" t="s">
        <v>715</v>
      </c>
    </row>
    <row r="2360" spans="1:23" x14ac:dyDescent="0.25">
      <c r="A2360">
        <v>46</v>
      </c>
      <c r="B2360" t="s">
        <v>384</v>
      </c>
      <c r="C2360" t="s">
        <v>699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W2360" s="1" t="s">
        <v>715</v>
      </c>
    </row>
    <row r="2361" spans="1:23" x14ac:dyDescent="0.25">
      <c r="A2361">
        <v>47</v>
      </c>
      <c r="B2361" t="s">
        <v>384</v>
      </c>
      <c r="C2361" t="s">
        <v>699</v>
      </c>
      <c r="E2361" s="1" t="s">
        <v>1252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W2361" s="1" t="s">
        <v>715</v>
      </c>
    </row>
    <row r="2362" spans="1:23" x14ac:dyDescent="0.25">
      <c r="A2362">
        <v>1</v>
      </c>
      <c r="B2362" t="s">
        <v>229</v>
      </c>
      <c r="C2362" t="s">
        <v>201</v>
      </c>
      <c r="D2362">
        <v>13.917</v>
      </c>
      <c r="E2362" s="1" t="s">
        <v>1252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W2362" s="1" t="s">
        <v>715</v>
      </c>
    </row>
    <row r="2363" spans="1:23" x14ac:dyDescent="0.25">
      <c r="A2363">
        <v>2</v>
      </c>
      <c r="B2363" t="s">
        <v>229</v>
      </c>
      <c r="C2363" t="s">
        <v>201</v>
      </c>
      <c r="D2363">
        <v>9.0730000000000004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W2363" s="1" t="s">
        <v>715</v>
      </c>
    </row>
    <row r="2364" spans="1:23" x14ac:dyDescent="0.25">
      <c r="A2364">
        <v>3</v>
      </c>
      <c r="B2364" t="s">
        <v>229</v>
      </c>
      <c r="C2364" t="s">
        <v>201</v>
      </c>
      <c r="D2364">
        <v>11.332000000000001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W2364" s="1" t="s">
        <v>715</v>
      </c>
    </row>
    <row r="2365" spans="1:23" x14ac:dyDescent="0.25">
      <c r="A2365">
        <v>4</v>
      </c>
      <c r="B2365" t="s">
        <v>229</v>
      </c>
      <c r="C2365" t="s">
        <v>201</v>
      </c>
      <c r="D2365">
        <v>8.6289999999999996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W2365" s="1" t="s">
        <v>715</v>
      </c>
    </row>
    <row r="2366" spans="1:23" x14ac:dyDescent="0.25">
      <c r="A2366">
        <v>5</v>
      </c>
      <c r="B2366" t="s">
        <v>229</v>
      </c>
      <c r="C2366" t="s">
        <v>201</v>
      </c>
      <c r="D2366">
        <v>5.9660000000000002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W2366" s="1" t="s">
        <v>715</v>
      </c>
    </row>
    <row r="2367" spans="1:23" x14ac:dyDescent="0.25">
      <c r="A2367">
        <v>6</v>
      </c>
      <c r="B2367" t="s">
        <v>229</v>
      </c>
      <c r="C2367" t="s">
        <v>201</v>
      </c>
      <c r="D2367">
        <v>7.5579999999999998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W2367" s="1" t="s">
        <v>715</v>
      </c>
    </row>
    <row r="2368" spans="1:23" x14ac:dyDescent="0.25">
      <c r="A2368">
        <v>7</v>
      </c>
      <c r="B2368" t="s">
        <v>229</v>
      </c>
      <c r="C2368" t="s">
        <v>201</v>
      </c>
      <c r="D2368">
        <v>11.356999999999999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W2368" s="1" t="s">
        <v>715</v>
      </c>
    </row>
    <row r="2369" spans="1:23" x14ac:dyDescent="0.25">
      <c r="A2369">
        <v>8</v>
      </c>
      <c r="B2369" t="s">
        <v>229</v>
      </c>
      <c r="C2369" t="s">
        <v>201</v>
      </c>
      <c r="D2369">
        <v>12.257999999999999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W2369" s="1" t="s">
        <v>715</v>
      </c>
    </row>
    <row r="2370" spans="1:23" x14ac:dyDescent="0.25">
      <c r="A2370">
        <v>9</v>
      </c>
      <c r="B2370" t="s">
        <v>229</v>
      </c>
      <c r="C2370" t="s">
        <v>201</v>
      </c>
      <c r="D2370">
        <v>11.398999999999999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W2370" s="1" t="s">
        <v>715</v>
      </c>
    </row>
    <row r="2371" spans="1:23" x14ac:dyDescent="0.25">
      <c r="A2371">
        <v>10</v>
      </c>
      <c r="B2371" t="s">
        <v>229</v>
      </c>
      <c r="C2371" t="s">
        <v>201</v>
      </c>
      <c r="D2371">
        <v>10.86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W2371" s="1" t="s">
        <v>715</v>
      </c>
    </row>
    <row r="2372" spans="1:23" x14ac:dyDescent="0.25">
      <c r="A2372">
        <v>11</v>
      </c>
      <c r="B2372" t="s">
        <v>229</v>
      </c>
      <c r="C2372" t="s">
        <v>201</v>
      </c>
      <c r="D2372">
        <v>6.4219999999999997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W2372" s="1" t="s">
        <v>715</v>
      </c>
    </row>
    <row r="2373" spans="1:23" x14ac:dyDescent="0.25">
      <c r="A2373">
        <v>12</v>
      </c>
      <c r="B2373" t="s">
        <v>229</v>
      </c>
      <c r="C2373" t="s">
        <v>201</v>
      </c>
      <c r="D2373">
        <v>6.83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W2373" s="1" t="s">
        <v>715</v>
      </c>
    </row>
    <row r="2374" spans="1:23" x14ac:dyDescent="0.25">
      <c r="A2374">
        <v>13</v>
      </c>
      <c r="B2374" t="s">
        <v>229</v>
      </c>
      <c r="C2374" t="s">
        <v>201</v>
      </c>
      <c r="D2374">
        <v>8.4179999999999993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W2374" s="1" t="s">
        <v>715</v>
      </c>
    </row>
    <row r="2375" spans="1:23" x14ac:dyDescent="0.25">
      <c r="A2375">
        <v>14</v>
      </c>
      <c r="B2375" t="s">
        <v>229</v>
      </c>
      <c r="C2375" t="s">
        <v>201</v>
      </c>
      <c r="D2375">
        <v>10.134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W2375" s="1" t="s">
        <v>715</v>
      </c>
    </row>
    <row r="2376" spans="1:23" x14ac:dyDescent="0.25">
      <c r="A2376">
        <v>15</v>
      </c>
      <c r="B2376" t="s">
        <v>229</v>
      </c>
      <c r="C2376" t="s">
        <v>201</v>
      </c>
      <c r="D2376">
        <v>8.2110000000000003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W2376" s="1" t="s">
        <v>715</v>
      </c>
    </row>
    <row r="2377" spans="1:23" x14ac:dyDescent="0.25">
      <c r="A2377">
        <v>16</v>
      </c>
      <c r="B2377" t="s">
        <v>229</v>
      </c>
      <c r="C2377" t="s">
        <v>201</v>
      </c>
      <c r="D2377">
        <v>5.34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W2377" s="1" t="s">
        <v>715</v>
      </c>
    </row>
    <row r="2378" spans="1:23" x14ac:dyDescent="0.25">
      <c r="A2378">
        <v>17</v>
      </c>
      <c r="B2378" t="s">
        <v>229</v>
      </c>
      <c r="C2378" t="s">
        <v>201</v>
      </c>
      <c r="D2378">
        <v>6.4770000000000003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W2378" s="1" t="s">
        <v>715</v>
      </c>
    </row>
    <row r="2379" spans="1:23" x14ac:dyDescent="0.25">
      <c r="A2379">
        <v>18</v>
      </c>
      <c r="B2379" t="s">
        <v>229</v>
      </c>
      <c r="C2379" t="s">
        <v>201</v>
      </c>
      <c r="D2379">
        <v>8.077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W2379" s="1" t="s">
        <v>715</v>
      </c>
    </row>
    <row r="2380" spans="1:23" x14ac:dyDescent="0.25">
      <c r="A2380">
        <v>19</v>
      </c>
      <c r="B2380" t="s">
        <v>229</v>
      </c>
      <c r="C2380" t="s">
        <v>201</v>
      </c>
      <c r="D2380">
        <v>9.282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W2380" s="1" t="s">
        <v>715</v>
      </c>
    </row>
    <row r="2381" spans="1:23" x14ac:dyDescent="0.25">
      <c r="A2381">
        <v>20</v>
      </c>
      <c r="B2381" t="s">
        <v>229</v>
      </c>
      <c r="C2381" t="s">
        <v>201</v>
      </c>
      <c r="D2381">
        <v>9.4960000000000004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W2381" s="1" t="s">
        <v>715</v>
      </c>
    </row>
    <row r="2382" spans="1:23" x14ac:dyDescent="0.25">
      <c r="A2382">
        <v>21</v>
      </c>
      <c r="B2382" t="s">
        <v>229</v>
      </c>
      <c r="C2382" t="s">
        <v>201</v>
      </c>
      <c r="D2382">
        <v>10.457000000000001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W2382" s="1" t="s">
        <v>715</v>
      </c>
    </row>
    <row r="2383" spans="1:23" x14ac:dyDescent="0.25">
      <c r="A2383">
        <v>22</v>
      </c>
      <c r="B2383" t="s">
        <v>229</v>
      </c>
      <c r="C2383" t="s">
        <v>201</v>
      </c>
      <c r="D2383">
        <v>8.4749999999999996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W2383" s="1" t="s">
        <v>715</v>
      </c>
    </row>
    <row r="2384" spans="1:23" x14ac:dyDescent="0.25">
      <c r="A2384">
        <v>23</v>
      </c>
      <c r="B2384" t="s">
        <v>229</v>
      </c>
      <c r="C2384" t="s">
        <v>201</v>
      </c>
      <c r="D2384">
        <v>6.9219999999999997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W2384" s="1" t="s">
        <v>715</v>
      </c>
    </row>
    <row r="2385" spans="1:23" x14ac:dyDescent="0.25">
      <c r="A2385">
        <v>24</v>
      </c>
      <c r="B2385" t="s">
        <v>229</v>
      </c>
      <c r="C2385" t="s">
        <v>201</v>
      </c>
      <c r="D2385">
        <v>9.641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W2385" s="1" t="s">
        <v>715</v>
      </c>
    </row>
    <row r="2386" spans="1:23" x14ac:dyDescent="0.25">
      <c r="A2386">
        <v>25</v>
      </c>
      <c r="B2386" t="s">
        <v>229</v>
      </c>
      <c r="C2386" t="s">
        <v>201</v>
      </c>
      <c r="D2386">
        <v>4.2469999999999999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W2386" s="1" t="s">
        <v>715</v>
      </c>
    </row>
    <row r="2387" spans="1:23" x14ac:dyDescent="0.25">
      <c r="A2387">
        <v>26</v>
      </c>
      <c r="B2387" t="s">
        <v>229</v>
      </c>
      <c r="C2387" t="s">
        <v>201</v>
      </c>
      <c r="D2387">
        <v>6.3140000000000001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W2387" s="1" t="s">
        <v>715</v>
      </c>
    </row>
    <row r="2388" spans="1:23" x14ac:dyDescent="0.25">
      <c r="A2388">
        <v>27</v>
      </c>
      <c r="B2388" t="s">
        <v>229</v>
      </c>
      <c r="C2388" t="s">
        <v>201</v>
      </c>
      <c r="D2388">
        <v>7.4509999999999996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W2388" s="1" t="s">
        <v>715</v>
      </c>
    </row>
    <row r="2389" spans="1:23" x14ac:dyDescent="0.25">
      <c r="A2389">
        <v>28</v>
      </c>
      <c r="B2389" t="s">
        <v>229</v>
      </c>
      <c r="C2389" t="s">
        <v>201</v>
      </c>
      <c r="D2389">
        <v>4.7939999999999996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W2389" s="1" t="s">
        <v>715</v>
      </c>
    </row>
    <row r="2390" spans="1:23" x14ac:dyDescent="0.25">
      <c r="A2390">
        <v>29</v>
      </c>
      <c r="B2390" t="s">
        <v>229</v>
      </c>
      <c r="C2390" t="s">
        <v>201</v>
      </c>
      <c r="D2390">
        <v>7.1989999999999998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W2390" s="1" t="s">
        <v>715</v>
      </c>
    </row>
    <row r="2391" spans="1:23" x14ac:dyDescent="0.25">
      <c r="A2391">
        <v>30</v>
      </c>
      <c r="B2391" t="s">
        <v>229</v>
      </c>
      <c r="C2391" t="s">
        <v>201</v>
      </c>
      <c r="D2391">
        <v>9.0559999999999992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W2391" s="1" t="s">
        <v>715</v>
      </c>
    </row>
    <row r="2392" spans="1:23" x14ac:dyDescent="0.25">
      <c r="A2392">
        <v>31</v>
      </c>
      <c r="B2392" t="s">
        <v>229</v>
      </c>
      <c r="C2392" t="s">
        <v>201</v>
      </c>
      <c r="D2392">
        <v>8.9779999999999998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W2392" s="1" t="s">
        <v>715</v>
      </c>
    </row>
    <row r="2393" spans="1:23" x14ac:dyDescent="0.25">
      <c r="A2393">
        <v>32</v>
      </c>
      <c r="B2393" t="s">
        <v>229</v>
      </c>
      <c r="C2393" t="s">
        <v>201</v>
      </c>
      <c r="D2393">
        <v>11.093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W2393" s="1" t="s">
        <v>715</v>
      </c>
    </row>
    <row r="2394" spans="1:23" x14ac:dyDescent="0.25">
      <c r="A2394">
        <v>33</v>
      </c>
      <c r="B2394" t="s">
        <v>229</v>
      </c>
      <c r="C2394" t="s">
        <v>201</v>
      </c>
      <c r="D2394">
        <v>8.93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W2394" s="1" t="s">
        <v>715</v>
      </c>
    </row>
    <row r="2395" spans="1:23" x14ac:dyDescent="0.25">
      <c r="A2395">
        <v>34</v>
      </c>
      <c r="B2395" t="s">
        <v>229</v>
      </c>
      <c r="C2395" t="s">
        <v>201</v>
      </c>
      <c r="D2395">
        <v>10.061999999999999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W2395" s="1" t="s">
        <v>715</v>
      </c>
    </row>
    <row r="2396" spans="1:23" x14ac:dyDescent="0.25">
      <c r="A2396">
        <v>35</v>
      </c>
      <c r="B2396" t="s">
        <v>229</v>
      </c>
      <c r="C2396" t="s">
        <v>201</v>
      </c>
      <c r="D2396">
        <v>10.191000000000001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W2396" s="1" t="s">
        <v>715</v>
      </c>
    </row>
    <row r="2397" spans="1:23" x14ac:dyDescent="0.25">
      <c r="A2397">
        <v>36</v>
      </c>
      <c r="B2397" t="s">
        <v>229</v>
      </c>
      <c r="C2397" t="s">
        <v>201</v>
      </c>
      <c r="D2397">
        <v>7.6390000000000002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W2397" s="1" t="s">
        <v>715</v>
      </c>
    </row>
    <row r="2398" spans="1:23" x14ac:dyDescent="0.25">
      <c r="A2398">
        <v>37</v>
      </c>
      <c r="B2398" t="s">
        <v>229</v>
      </c>
      <c r="C2398" t="s">
        <v>201</v>
      </c>
      <c r="D2398">
        <v>9.7219999999999995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W2398" s="1" t="s">
        <v>715</v>
      </c>
    </row>
    <row r="2399" spans="1:23" x14ac:dyDescent="0.25">
      <c r="A2399">
        <v>38</v>
      </c>
      <c r="B2399" t="s">
        <v>229</v>
      </c>
      <c r="C2399" t="s">
        <v>201</v>
      </c>
      <c r="D2399">
        <v>11.29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W2399" s="1" t="s">
        <v>715</v>
      </c>
    </row>
    <row r="2400" spans="1:23" x14ac:dyDescent="0.25">
      <c r="A2400">
        <v>39</v>
      </c>
      <c r="B2400" t="s">
        <v>229</v>
      </c>
      <c r="C2400" t="s">
        <v>201</v>
      </c>
      <c r="D2400">
        <v>4.452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W2400" s="1" t="s">
        <v>715</v>
      </c>
    </row>
    <row r="2401" spans="1:23" x14ac:dyDescent="0.25">
      <c r="A2401">
        <v>40</v>
      </c>
      <c r="B2401" t="s">
        <v>229</v>
      </c>
      <c r="C2401" t="s">
        <v>201</v>
      </c>
      <c r="D2401">
        <v>6.7480000000000002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W2401" s="1" t="s">
        <v>715</v>
      </c>
    </row>
    <row r="2402" spans="1:23" x14ac:dyDescent="0.25">
      <c r="A2402">
        <v>41</v>
      </c>
      <c r="B2402" t="s">
        <v>229</v>
      </c>
      <c r="C2402" t="s">
        <v>201</v>
      </c>
      <c r="D2402">
        <v>6.7830000000000004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W2402" s="1" t="s">
        <v>715</v>
      </c>
    </row>
    <row r="2403" spans="1:23" x14ac:dyDescent="0.25">
      <c r="A2403">
        <v>42</v>
      </c>
      <c r="B2403" t="s">
        <v>229</v>
      </c>
      <c r="C2403" t="s">
        <v>201</v>
      </c>
      <c r="D2403">
        <v>6.7119999999999997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W2403" s="1" t="s">
        <v>715</v>
      </c>
    </row>
    <row r="2404" spans="1:23" x14ac:dyDescent="0.25">
      <c r="A2404">
        <v>43</v>
      </c>
      <c r="B2404" t="s">
        <v>229</v>
      </c>
      <c r="C2404" t="s">
        <v>201</v>
      </c>
      <c r="D2404">
        <v>6.9809999999999999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W2404" s="1" t="s">
        <v>715</v>
      </c>
    </row>
    <row r="2405" spans="1:23" x14ac:dyDescent="0.25">
      <c r="A2405">
        <v>44</v>
      </c>
      <c r="B2405" t="s">
        <v>229</v>
      </c>
      <c r="C2405" t="s">
        <v>201</v>
      </c>
      <c r="D2405">
        <v>9.5359999999999996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W2405" s="1" t="s">
        <v>715</v>
      </c>
    </row>
    <row r="2406" spans="1:23" x14ac:dyDescent="0.25">
      <c r="A2406">
        <v>45</v>
      </c>
      <c r="B2406" t="s">
        <v>229</v>
      </c>
      <c r="C2406" t="s">
        <v>201</v>
      </c>
      <c r="D2406">
        <v>7.9909999999999997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W2406" s="1" t="s">
        <v>715</v>
      </c>
    </row>
    <row r="2407" spans="1:23" x14ac:dyDescent="0.25">
      <c r="A2407">
        <v>46</v>
      </c>
      <c r="B2407" t="s">
        <v>229</v>
      </c>
      <c r="C2407" t="s">
        <v>699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W2407" s="1" t="s">
        <v>715</v>
      </c>
    </row>
    <row r="2408" spans="1:23" x14ac:dyDescent="0.25">
      <c r="A2408">
        <v>47</v>
      </c>
      <c r="B2408" t="s">
        <v>229</v>
      </c>
      <c r="C2408" t="s">
        <v>699</v>
      </c>
      <c r="E2408" s="1" t="s">
        <v>1253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W2408" s="1" t="s">
        <v>715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14" sqref="L11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J101">
        <v>9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288</v>
      </c>
      <c r="J109">
        <f>SUM(J2:J108)</f>
        <v>1979</v>
      </c>
      <c r="K109">
        <f>SUM(G109:J109)</f>
        <v>6125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2018-10-03T15:02:22Z</dcterms:modified>
</cp:coreProperties>
</file>