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Circadian_rhythm_runs_seasonal_timing\Data\"/>
    </mc:Choice>
  </mc:AlternateContent>
  <xr:revisionPtr revIDLastSave="0" documentId="13_ncr:1_{366D7632-41C4-4CB3-920E-4F33BD1F8416}" xr6:coauthVersionLast="36" xr6:coauthVersionMax="36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09" i="3" l="1"/>
  <c r="I109" i="3"/>
  <c r="H109" i="3"/>
  <c r="G109" i="3"/>
  <c r="AC971" i="1" l="1"/>
  <c r="AC1561" i="1" l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15" i="1"/>
  <c r="AC2192" i="1"/>
  <c r="AC2193" i="1"/>
  <c r="AC2194" i="1"/>
  <c r="AC2195" i="1"/>
  <c r="AC2196" i="1"/>
  <c r="AC2197" i="1"/>
  <c r="AC2198" i="1"/>
  <c r="AC2199" i="1"/>
  <c r="AC2200" i="1"/>
  <c r="AC2201" i="1"/>
  <c r="AC2202" i="1"/>
  <c r="AC2203" i="1"/>
  <c r="AC2204" i="1"/>
  <c r="AC2205" i="1"/>
  <c r="AC2206" i="1"/>
  <c r="AC2207" i="1"/>
  <c r="AC2208" i="1"/>
  <c r="AC2209" i="1"/>
  <c r="AC2210" i="1"/>
  <c r="AC2211" i="1"/>
  <c r="AC2212" i="1"/>
  <c r="AC2213" i="1"/>
  <c r="AC2214" i="1"/>
  <c r="AC2191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149" i="1"/>
  <c r="AC2074" i="1"/>
  <c r="AC2075" i="1"/>
  <c r="AC2076" i="1"/>
  <c r="AC2077" i="1"/>
  <c r="AC2078" i="1"/>
  <c r="AC2079" i="1"/>
  <c r="AC2080" i="1"/>
  <c r="AC2081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073" i="1"/>
  <c r="AC1999" i="1" l="1"/>
  <c r="AC2000" i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1998" i="1"/>
  <c r="AC359" i="1" l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20" i="1"/>
  <c r="AC1921" i="1" l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20" i="1"/>
  <c r="AC1861" i="1" l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60" i="1"/>
  <c r="AC1839" i="1"/>
  <c r="AC1840" i="1"/>
  <c r="AC1841" i="1"/>
  <c r="AC1842" i="1"/>
  <c r="AC1843" i="1"/>
  <c r="AC1844" i="1"/>
  <c r="AC1845" i="1"/>
  <c r="AC1846" i="1"/>
  <c r="AC1847" i="1"/>
  <c r="AC1848" i="1"/>
  <c r="AC1849" i="1"/>
  <c r="AC1838" i="1"/>
  <c r="AC1832" i="1"/>
  <c r="AC1833" i="1"/>
  <c r="AC1829" i="1"/>
  <c r="AC1830" i="1"/>
  <c r="AC1831" i="1"/>
  <c r="AC1828" i="1"/>
  <c r="AC969" i="1" l="1"/>
  <c r="AC1824" i="1" l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73" i="1"/>
  <c r="AC1770" i="1"/>
  <c r="AC1769" i="1"/>
  <c r="AC1768" i="1"/>
  <c r="AC1767" i="1"/>
  <c r="AC1766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2" i="1"/>
  <c r="AC1751" i="1"/>
  <c r="AC1750" i="1"/>
  <c r="AC1749" i="1"/>
  <c r="AC1748" i="1"/>
  <c r="AC1747" i="1"/>
  <c r="AC1746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19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66" i="1"/>
  <c r="AC1665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12" i="1"/>
  <c r="AC1611" i="1"/>
  <c r="AC634" i="1" l="1"/>
  <c r="AC633" i="1"/>
  <c r="AC1587" i="1" l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571" i="1"/>
  <c r="AC1572" i="1"/>
  <c r="AC1573" i="1"/>
  <c r="AC1574" i="1"/>
  <c r="AC1575" i="1"/>
  <c r="AC1570" i="1"/>
  <c r="AC1564" i="1"/>
  <c r="AC1565" i="1"/>
  <c r="AC1566" i="1"/>
  <c r="AC1562" i="1"/>
  <c r="AC1439" i="1" l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38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16" i="1"/>
  <c r="AC1407" i="1"/>
  <c r="AC1408" i="1"/>
  <c r="AC1409" i="1"/>
  <c r="AC1406" i="1"/>
  <c r="AC1402" i="1"/>
  <c r="AC1403" i="1"/>
  <c r="AC1401" i="1"/>
  <c r="AC1400" i="1"/>
  <c r="AC1399" i="1"/>
  <c r="AC1398" i="1"/>
  <c r="AC1393" i="1"/>
  <c r="AC1394" i="1"/>
  <c r="AC1395" i="1"/>
  <c r="AC1392" i="1"/>
  <c r="AC1277" i="1" l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76" i="1"/>
  <c r="AC1264" i="1"/>
  <c r="AC1265" i="1"/>
  <c r="AC1266" i="1"/>
  <c r="AC1267" i="1"/>
  <c r="AC1263" i="1"/>
  <c r="AC1262" i="1"/>
  <c r="AC1254" i="1"/>
  <c r="AC1255" i="1"/>
  <c r="AC1256" i="1"/>
  <c r="AC1257" i="1"/>
  <c r="AC1258" i="1"/>
  <c r="AC1259" i="1"/>
  <c r="AC1260" i="1"/>
  <c r="AC1253" i="1"/>
  <c r="AC1252" i="1"/>
  <c r="AC1251" i="1"/>
  <c r="AC1249" i="1"/>
  <c r="AC1248" i="1"/>
  <c r="AC1247" i="1"/>
  <c r="AC1246" i="1"/>
  <c r="AC1245" i="1"/>
  <c r="AC1244" i="1"/>
  <c r="AC1243" i="1"/>
  <c r="AC1242" i="1"/>
  <c r="AC1235" i="1"/>
  <c r="AC1236" i="1"/>
  <c r="AC1237" i="1"/>
  <c r="AC1238" i="1"/>
  <c r="AC1239" i="1"/>
  <c r="AC1240" i="1"/>
  <c r="AC1241" i="1"/>
  <c r="AC1234" i="1"/>
  <c r="M109" i="3" l="1"/>
  <c r="AC1127" i="1" l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26" i="1"/>
  <c r="AC1120" i="1" l="1"/>
  <c r="AC1119" i="1"/>
  <c r="AC1117" i="1"/>
  <c r="AC1116" i="1"/>
  <c r="AC1109" i="1"/>
  <c r="AC1110" i="1"/>
  <c r="AC1111" i="1"/>
  <c r="AC1112" i="1"/>
  <c r="AC1113" i="1"/>
  <c r="AC1114" i="1"/>
  <c r="AC1115" i="1"/>
  <c r="AC1108" i="1"/>
  <c r="K25" i="3" l="1"/>
  <c r="K26" i="3"/>
  <c r="K27" i="3"/>
  <c r="K28" i="3"/>
  <c r="AC941" i="1" l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940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848" i="1"/>
  <c r="AC759" i="1" l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758" i="1"/>
  <c r="AC669" i="1" l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668" i="1"/>
  <c r="K109" i="3" l="1"/>
  <c r="AC572" i="1" l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571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480" i="1"/>
  <c r="AC390" i="1" l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219" i="1" l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18" i="1"/>
  <c r="AC217" i="1"/>
  <c r="AC216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AC33" i="1" l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32" i="1"/>
</calcChain>
</file>

<file path=xl/sharedStrings.xml><?xml version="1.0" encoding="utf-8"?>
<sst xmlns="http://schemas.openxmlformats.org/spreadsheetml/2006/main" count="21987" uniqueCount="1255">
  <si>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</si>
  <si>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</si>
  <si>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</si>
  <si>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</si>
  <si>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</si>
  <si>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</si>
  <si>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</si>
  <si>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</si>
  <si>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</si>
  <si>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</si>
  <si>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</si>
  <si>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</si>
  <si>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</si>
  <si>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</si>
  <si>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</si>
  <si>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</si>
  <si>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</si>
  <si>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</si>
  <si>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</si>
  <si>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</si>
  <si>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</si>
  <si>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</si>
  <si>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</si>
  <si>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</si>
  <si>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</si>
  <si>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</si>
  <si>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</si>
  <si>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</si>
  <si>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</si>
  <si>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</si>
  <si>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</si>
  <si>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</si>
  <si>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</si>
  <si>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</si>
  <si>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</si>
  <si>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</si>
  <si>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</si>
  <si>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</si>
  <si>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</si>
  <si>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</si>
  <si>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</si>
  <si>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</si>
  <si>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</si>
  <si>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</si>
  <si>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</si>
  <si>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</si>
  <si>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</si>
  <si>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</si>
  <si>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</si>
  <si>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</si>
  <si>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</si>
  <si>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</si>
  <si>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</si>
  <si>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</si>
  <si>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</si>
  <si>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</si>
  <si>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</si>
  <si>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</si>
  <si>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</si>
  <si>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</si>
  <si>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</si>
  <si>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</si>
  <si>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</si>
  <si>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</si>
  <si>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</si>
  <si>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</si>
  <si>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</si>
  <si>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</si>
  <si>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</si>
  <si>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</si>
  <si>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</si>
  <si>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</si>
  <si>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</si>
  <si>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</si>
  <si>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</si>
  <si>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</si>
  <si>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</si>
  <si>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</si>
  <si>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</si>
  <si>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</si>
  <si>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</si>
  <si>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</si>
  <si>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</si>
  <si>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</si>
  <si>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</si>
  <si>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</si>
  <si>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</si>
  <si>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</si>
  <si>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</si>
  <si>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</si>
  <si>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</si>
  <si>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</si>
  <si>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</si>
  <si>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</si>
  <si>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</si>
  <si>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</si>
  <si>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</si>
  <si>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</si>
  <si>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</si>
  <si>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</si>
  <si>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</si>
  <si>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</si>
  <si>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</si>
  <si>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</si>
  <si>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</si>
  <si>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</si>
  <si>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</si>
  <si>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</si>
  <si>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</si>
  <si>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</si>
  <si>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</si>
  <si>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</si>
  <si>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</si>
  <si>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</si>
  <si>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</si>
  <si>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</si>
  <si>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</si>
  <si>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</si>
  <si>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</si>
  <si>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</si>
  <si>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</si>
  <si>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</si>
  <si>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</si>
  <si>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</si>
  <si>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</si>
  <si>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</si>
  <si>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</si>
  <si>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</si>
  <si>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</si>
  <si>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</si>
  <si>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</si>
  <si>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</si>
  <si>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</si>
  <si>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</si>
  <si>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</si>
  <si>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</si>
  <si>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</si>
  <si>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</si>
  <si>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</si>
  <si>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</si>
  <si>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</si>
  <si>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</si>
  <si>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</si>
  <si>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</si>
  <si>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</si>
  <si>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</si>
  <si>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</si>
  <si>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</si>
  <si>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</si>
  <si>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</si>
  <si>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</si>
  <si>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</si>
  <si>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</si>
  <si>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</si>
  <si>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</si>
  <si>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</si>
  <si>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</si>
  <si>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</si>
  <si>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</si>
  <si>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</si>
  <si>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</si>
  <si>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</si>
  <si>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</si>
  <si>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</si>
  <si>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</si>
  <si>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</si>
  <si>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</si>
  <si>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</si>
  <si>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</si>
  <si>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</si>
  <si>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</si>
  <si>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</si>
  <si>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</si>
  <si>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</si>
  <si>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</si>
  <si>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</si>
  <si>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</si>
  <si>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</si>
  <si>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</si>
  <si>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</si>
  <si>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</si>
  <si>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</si>
  <si>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</si>
  <si>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</si>
  <si>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</si>
  <si>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</si>
  <si>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</si>
  <si>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</si>
  <si>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</si>
  <si>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</si>
  <si>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</si>
  <si>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</si>
  <si>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</si>
  <si>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</si>
  <si>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</si>
  <si>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</si>
  <si>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</si>
  <si>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</si>
  <si>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</si>
  <si>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</si>
  <si>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</si>
  <si>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</si>
  <si>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</si>
  <si>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</si>
  <si>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</si>
  <si>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</si>
  <si>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</si>
  <si>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</si>
  <si>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</si>
  <si>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</si>
  <si>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</si>
  <si>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</si>
  <si>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</si>
  <si>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</si>
  <si>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</si>
  <si>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</si>
  <si>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</si>
  <si>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</si>
  <si>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</si>
  <si>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</si>
  <si>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</si>
  <si>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</si>
  <si>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</si>
  <si>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</si>
  <si>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</si>
  <si>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</si>
  <si>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</si>
  <si>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</si>
  <si>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</si>
  <si>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</si>
  <si>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</si>
  <si>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</si>
  <si>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</si>
  <si>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</si>
  <si>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</si>
  <si>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</si>
  <si>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</si>
  <si>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</si>
  <si>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</si>
  <si>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</si>
  <si>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</si>
  <si>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</si>
  <si>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</si>
  <si>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</si>
  <si>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</si>
  <si>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</si>
  <si>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</si>
  <si>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</si>
  <si>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</si>
  <si>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</si>
  <si>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</si>
  <si>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</si>
  <si>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</si>
  <si>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</si>
  <si>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</si>
  <si>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</si>
  <si>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</si>
  <si>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</si>
  <si>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</si>
  <si>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</si>
  <si>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</si>
  <si>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</si>
  <si>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</si>
  <si>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</si>
  <si>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</si>
  <si>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</si>
  <si>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</si>
  <si>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</si>
  <si>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</si>
  <si>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</si>
  <si>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</si>
  <si>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</si>
  <si>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</si>
  <si>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</si>
  <si>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</si>
  <si>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</si>
  <si>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</si>
  <si>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</si>
  <si>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</si>
  <si>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</si>
  <si>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</si>
  <si>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</si>
  <si>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</si>
  <si>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</si>
  <si>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</si>
  <si>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</si>
  <si>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</si>
  <si>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</si>
  <si>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</si>
  <si>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</si>
  <si>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</si>
  <si>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</si>
  <si>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</si>
  <si>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</si>
  <si>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</si>
  <si>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</si>
  <si>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</si>
  <si>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</si>
  <si>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</si>
  <si>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</si>
  <si>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</si>
  <si>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</si>
  <si>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</si>
  <si>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</si>
  <si>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</si>
  <si>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</si>
  <si>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</si>
  <si>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</si>
  <si>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</si>
  <si>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</si>
  <si>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</si>
  <si>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</si>
  <si>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</si>
  <si>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</si>
  <si>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</si>
  <si>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</si>
  <si>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</si>
  <si>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</si>
  <si>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</si>
  <si>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</si>
  <si>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</si>
  <si>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</si>
  <si>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</si>
  <si>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</si>
  <si>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</si>
  <si>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</si>
  <si>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</si>
  <si>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</si>
  <si>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</si>
  <si>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</si>
  <si>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</si>
  <si>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</si>
  <si>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</si>
  <si>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</si>
  <si>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</si>
  <si>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</si>
  <si>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</si>
  <si>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</si>
  <si>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</si>
  <si>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</si>
  <si>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</si>
  <si>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</si>
  <si>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</si>
  <si>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</si>
  <si>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</si>
  <si>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</si>
  <si>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</si>
  <si>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</si>
  <si>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</si>
  <si>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</si>
  <si>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</si>
  <si>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</si>
  <si>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</si>
  <si>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</si>
  <si>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</si>
  <si>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</si>
  <si>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</si>
  <si>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</si>
  <si>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</si>
  <si>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</si>
  <si>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</si>
  <si>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</si>
  <si>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</si>
  <si>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</si>
  <si>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</si>
  <si>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</si>
  <si>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</si>
  <si>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</si>
  <si>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</si>
  <si>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</si>
  <si>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</si>
  <si>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</si>
  <si>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</si>
  <si>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</si>
  <si>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genetic control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</si>
  <si>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</si>
  <si>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</si>
  <si>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</si>
  <si>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</si>
  <si>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</si>
  <si>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</si>
  <si>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</si>
  <si>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</si>
  <si>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</si>
  <si>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</si>
  <si>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</si>
  <si>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</si>
  <si>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</si>
  <si>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</si>
  <si>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</si>
  <si>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</si>
  <si>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</si>
  <si>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</si>
  <si>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</si>
  <si>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</si>
  <si>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</si>
  <si>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</si>
  <si>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</si>
  <si>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</si>
  <si>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</si>
  <si>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</si>
  <si>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</si>
  <si>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</si>
  <si>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</si>
  <si>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</si>
  <si>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</si>
  <si>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</si>
  <si>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</si>
  <si>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</si>
  <si>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</si>
  <si>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</si>
  <si>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</si>
  <si>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</si>
  <si>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</si>
  <si>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</si>
  <si>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</si>
  <si>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</si>
  <si>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</si>
  <si>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</si>
  <si>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</si>
  <si>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</si>
  <si>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</si>
  <si>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</si>
  <si>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</si>
  <si>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</si>
  <si>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</si>
  <si>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</si>
  <si>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</si>
  <si>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</si>
  <si>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</si>
  <si>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</si>
  <si>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</si>
  <si>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</si>
  <si>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</si>
  <si>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</si>
  <si>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</si>
  <si>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</si>
  <si>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</si>
  <si>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</si>
  <si>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</si>
  <si>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</si>
  <si>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</si>
  <si>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</si>
  <si>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</si>
  <si>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</si>
  <si>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</si>
  <si>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</si>
  <si>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</si>
  <si>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</si>
  <si>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</si>
  <si>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</si>
  <si>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</si>
  <si>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</si>
  <si>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</si>
  <si>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</si>
  <si>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</si>
  <si>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</si>
  <si>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</si>
  <si>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</si>
  <si>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</si>
  <si>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</si>
  <si>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</si>
  <si>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</si>
  <si>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</si>
  <si>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</si>
  <si>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</si>
  <si>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</si>
  <si>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</si>
  <si>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</si>
  <si>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</si>
  <si>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</si>
  <si>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</si>
  <si>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</si>
  <si>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</si>
  <si>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</si>
  <si>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</si>
  <si>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</si>
  <si>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</si>
  <si>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</si>
  <si>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</si>
  <si>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</si>
  <si>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</si>
  <si>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</si>
  <si>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</si>
  <si>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</si>
  <si>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</si>
  <si>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</si>
  <si>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</si>
  <si>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</si>
  <si>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</si>
  <si>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</si>
  <si>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</si>
  <si>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</si>
  <si>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</si>
  <si>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</si>
  <si>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</si>
  <si>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</si>
  <si>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</si>
  <si>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</si>
  <si>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</si>
  <si>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</si>
  <si>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</si>
  <si>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</si>
  <si>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</si>
  <si>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</si>
  <si>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</si>
  <si>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</si>
  <si>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</si>
  <si>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</si>
  <si>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</si>
  <si>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</si>
  <si>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</si>
  <si>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</si>
  <si>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</si>
  <si>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</si>
  <si>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</si>
  <si>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</si>
  <si>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</si>
  <si>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</si>
  <si>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</si>
  <si>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</si>
  <si>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</si>
  <si>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</si>
  <si>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</si>
  <si>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</si>
  <si>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</si>
  <si>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</si>
  <si>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</si>
  <si>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</si>
  <si>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</si>
  <si>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</si>
  <si>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</si>
  <si>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</si>
  <si>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</si>
  <si>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</si>
  <si>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</si>
  <si>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</si>
  <si>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</si>
  <si>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</si>
  <si>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</si>
  <si>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</si>
  <si>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</si>
  <si>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</si>
  <si>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</si>
  <si>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</si>
  <si>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</si>
  <si>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</si>
  <si>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</si>
  <si>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</si>
  <si>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</si>
  <si>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</si>
  <si>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</si>
  <si>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</si>
  <si>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</si>
  <si>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</si>
  <si>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</si>
  <si>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</si>
  <si>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</si>
  <si>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</si>
  <si>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</si>
  <si>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</si>
  <si>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</si>
  <si>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</si>
  <si>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</si>
  <si>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</si>
  <si>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</si>
  <si>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</si>
  <si>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</si>
  <si>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</si>
  <si>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</si>
  <si>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</si>
  <si>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</si>
  <si>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</si>
  <si>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</si>
  <si>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</si>
  <si>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</si>
  <si>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</si>
  <si>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</si>
  <si>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</si>
  <si>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</si>
  <si>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</si>
  <si>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</si>
  <si>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</si>
  <si>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</si>
  <si>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</si>
  <si>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</si>
  <si>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</si>
  <si>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</si>
  <si>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</si>
  <si>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</si>
  <si>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</si>
  <si>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</si>
  <si>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</si>
  <si>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</si>
  <si>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</si>
  <si>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</si>
  <si>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</si>
  <si>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</si>
  <si>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</si>
  <si>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</si>
  <si>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</si>
  <si>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</si>
  <si>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</si>
  <si>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</si>
  <si>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</si>
  <si>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</si>
  <si>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</si>
  <si>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</si>
  <si>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</si>
  <si>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</si>
  <si>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</si>
  <si>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</si>
  <si>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</si>
  <si>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</si>
  <si>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</si>
  <si>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</si>
  <si>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</si>
  <si>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</si>
  <si>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</si>
  <si>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</si>
  <si>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</si>
  <si>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</si>
  <si>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</si>
  <si>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</si>
  <si>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</si>
  <si>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</si>
  <si>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</si>
  <si>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</si>
  <si>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</si>
  <si>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</si>
  <si>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</si>
  <si>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</si>
  <si>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</si>
  <si>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</si>
  <si>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</si>
  <si>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</si>
  <si>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</si>
  <si>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</si>
  <si>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</si>
  <si>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</si>
  <si>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</si>
  <si>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</si>
  <si>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</si>
  <si>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</si>
  <si>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</si>
  <si>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</si>
  <si>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</si>
  <si>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</si>
  <si>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</si>
  <si>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</si>
  <si>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</si>
  <si>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</si>
  <si>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</si>
  <si>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</si>
  <si>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</si>
  <si>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</si>
  <si>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</si>
  <si>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</si>
  <si>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</si>
  <si>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</si>
  <si>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</si>
  <si>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</si>
  <si>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</si>
  <si>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</si>
  <si>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</si>
  <si>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</si>
  <si>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</si>
  <si>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</si>
  <si>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</si>
  <si>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</si>
  <si>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</si>
  <si>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</si>
  <si>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</si>
  <si>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</si>
  <si>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</si>
  <si>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</si>
  <si>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</si>
  <si>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</si>
  <si>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</si>
  <si>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</si>
  <si>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</si>
  <si>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</si>
  <si>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</si>
  <si>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</si>
  <si>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</si>
  <si>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</si>
  <si>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</si>
  <si>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</si>
  <si>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</si>
  <si>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</si>
  <si>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</si>
  <si>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</si>
  <si>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</si>
  <si>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</si>
  <si>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</si>
  <si>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</si>
  <si>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</si>
  <si>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</si>
  <si>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</si>
  <si>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</si>
  <si>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</si>
  <si>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</si>
  <si>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</si>
  <si>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</si>
  <si>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</si>
  <si>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</si>
  <si>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</si>
  <si>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</si>
  <si>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</si>
  <si>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</si>
  <si>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</si>
  <si>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</si>
  <si>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</si>
  <si>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</si>
  <si>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</si>
  <si>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</si>
  <si>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</si>
  <si>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</si>
  <si>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</si>
  <si>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</si>
  <si>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</si>
  <si>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</si>
  <si>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</si>
  <si>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</si>
  <si>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</si>
  <si>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</si>
  <si>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</si>
  <si>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</si>
  <si>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</si>
  <si>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</si>
  <si>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</si>
  <si>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</si>
  <si>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</si>
  <si>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</si>
  <si>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</si>
  <si>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</si>
  <si>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</si>
  <si>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</si>
  <si>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</si>
  <si>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</si>
  <si>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</si>
  <si>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</si>
  <si>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</si>
  <si>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</si>
  <si>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</si>
  <si>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</si>
  <si>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</si>
  <si>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</si>
  <si>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</si>
  <si>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</si>
  <si>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</si>
  <si>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</si>
  <si>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</si>
  <si>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</si>
  <si>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</si>
  <si>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</si>
  <si>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</si>
  <si>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</si>
  <si>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</si>
  <si>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</si>
  <si>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</si>
  <si>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</si>
  <si>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</si>
  <si>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</si>
  <si>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</si>
  <si>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</si>
  <si>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</si>
  <si>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</si>
  <si>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</si>
  <si>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</si>
  <si>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</si>
  <si>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</si>
  <si>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</si>
  <si>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</si>
  <si>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</si>
  <si>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</si>
  <si>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</si>
  <si>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</si>
  <si>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</si>
  <si>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</si>
  <si>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</si>
  <si>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</si>
  <si>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</si>
  <si>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</si>
  <si>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</si>
  <si>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</si>
  <si>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</si>
  <si>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</si>
  <si>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</si>
  <si>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</si>
  <si>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</si>
  <si>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</si>
  <si>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</si>
  <si>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</si>
  <si>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</si>
  <si>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</si>
  <si>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</si>
  <si>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</si>
  <si>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</si>
  <si>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</si>
  <si>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</si>
  <si>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</si>
  <si>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</si>
  <si>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</si>
  <si>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</si>
  <si>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</si>
  <si>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</si>
  <si>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</si>
  <si>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</si>
  <si>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</si>
  <si>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</si>
  <si>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</si>
  <si>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</si>
  <si>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</si>
  <si>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</si>
  <si>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</si>
  <si>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</si>
  <si>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</si>
  <si>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</si>
  <si>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</si>
  <si>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</si>
  <si>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</si>
  <si>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</si>
  <si>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</si>
  <si>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</si>
  <si>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</si>
  <si>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</si>
  <si>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</si>
  <si>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</si>
  <si>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</si>
  <si>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</si>
  <si>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</si>
  <si>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</si>
  <si>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</si>
  <si>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</si>
  <si>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</si>
  <si>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</si>
  <si>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</si>
  <si>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</si>
  <si>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</si>
  <si>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</si>
  <si>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</si>
  <si>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</si>
  <si>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</si>
  <si>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</si>
  <si>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</si>
  <si>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</si>
  <si>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</si>
  <si>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</si>
  <si>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</si>
  <si>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</si>
  <si>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</si>
  <si>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</si>
  <si>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</si>
  <si>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</si>
  <si>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</si>
  <si>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</si>
  <si>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</si>
  <si>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</si>
  <si>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</si>
  <si>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</si>
  <si>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</si>
  <si>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</si>
  <si>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</si>
  <si>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</si>
  <si>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</si>
  <si>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</si>
  <si>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</si>
  <si>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</si>
  <si>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</si>
  <si>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</si>
  <si>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</si>
  <si>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</si>
  <si>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</si>
  <si>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</si>
  <si>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</si>
  <si>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</si>
  <si>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</si>
  <si>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</si>
  <si>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</si>
  <si>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</si>
  <si>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</si>
  <si>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</si>
  <si>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</si>
  <si>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</si>
  <si>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</si>
  <si>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</si>
  <si>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</si>
  <si>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</si>
  <si>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</si>
  <si>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</si>
  <si>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</si>
  <si>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</si>
  <si>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</si>
  <si>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</si>
  <si>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</si>
  <si>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</si>
  <si>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</si>
  <si>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</si>
  <si>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</si>
  <si>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</si>
  <si>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</si>
  <si>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</si>
  <si>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</si>
  <si>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</si>
  <si>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</si>
  <si>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</si>
  <si>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</si>
  <si>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</si>
  <si>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</si>
  <si>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</si>
  <si>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</si>
  <si>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</si>
  <si>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</si>
  <si>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</si>
  <si>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</si>
  <si>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</si>
  <si>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</si>
  <si>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</si>
  <si>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</si>
  <si>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</si>
  <si>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</si>
  <si>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</si>
  <si>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</si>
  <si>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</si>
  <si>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</si>
  <si>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</si>
  <si>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</si>
  <si>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</si>
  <si>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</si>
  <si>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</si>
  <si>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</si>
  <si>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</si>
  <si>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</si>
  <si>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</si>
  <si>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</si>
  <si>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</si>
  <si>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</si>
  <si>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</si>
  <si>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</si>
  <si>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</si>
  <si>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</si>
  <si>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</si>
  <si>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</si>
  <si>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</si>
  <si>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</si>
  <si>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</si>
  <si>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</si>
  <si>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</si>
  <si>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</si>
  <si>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</si>
  <si>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</si>
  <si>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</si>
  <si>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</si>
  <si>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</si>
  <si>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</si>
  <si>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</si>
  <si>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</si>
  <si>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</si>
  <si>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</si>
  <si>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</si>
  <si>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</si>
  <si>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</si>
  <si>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</si>
  <si>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</si>
  <si>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</si>
  <si>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</si>
  <si>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</si>
  <si>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</si>
  <si>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</si>
  <si>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</si>
  <si>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</si>
  <si>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</si>
  <si>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</si>
  <si>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</si>
  <si>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</si>
  <si>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</si>
  <si>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</si>
  <si>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</si>
  <si>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</si>
  <si>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</si>
  <si>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</si>
  <si>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</si>
  <si>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</si>
  <si>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</si>
  <si>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</si>
  <si>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</si>
  <si>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</si>
  <si>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</si>
  <si>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</si>
  <si>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</si>
  <si>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</si>
  <si>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</si>
  <si>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</si>
  <si>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</si>
  <si>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</si>
  <si>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</si>
  <si>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</si>
  <si>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</si>
  <si>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</si>
  <si>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</si>
  <si>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</si>
  <si>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</si>
  <si>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</si>
  <si>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</si>
  <si>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</si>
  <si>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</si>
  <si>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</si>
  <si>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</si>
  <si>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</si>
  <si>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</si>
  <si>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</si>
  <si>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</si>
  <si>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</si>
  <si>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</si>
  <si>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</si>
  <si>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</si>
  <si>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</si>
  <si>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</si>
  <si>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</si>
  <si>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</si>
  <si>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</si>
  <si>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</si>
  <si>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</si>
  <si>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</si>
  <si>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</si>
  <si>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</si>
  <si>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</si>
  <si>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</si>
  <si>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</si>
  <si>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</si>
  <si>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</si>
  <si>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</si>
  <si>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</si>
  <si>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</si>
  <si>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</si>
  <si>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</si>
  <si>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</si>
  <si>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</si>
  <si>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</si>
  <si>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</si>
  <si>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</si>
  <si>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</si>
  <si>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</si>
  <si>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</si>
  <si>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</si>
  <si>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</si>
  <si>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</si>
  <si>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</si>
  <si>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</si>
  <si>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</si>
  <si>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</si>
  <si>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</si>
  <si>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</si>
  <si>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</si>
  <si>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</si>
  <si>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</si>
  <si>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</si>
  <si>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A12RT-E11</t>
  </si>
  <si>
    <t>A12RT-C10</t>
  </si>
  <si>
    <t>A11RT-C6</t>
  </si>
  <si>
    <t>A11RT-C8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</si>
  <si>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</si>
  <si>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</si>
  <si>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</si>
  <si>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</si>
  <si>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</si>
  <si>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</si>
  <si>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</si>
  <si>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</si>
  <si>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</si>
  <si>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</si>
  <si>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</si>
  <si>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</si>
  <si>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</si>
  <si>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</si>
  <si>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</si>
  <si>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</si>
  <si>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</si>
  <si>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</si>
  <si>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</si>
  <si>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</si>
  <si>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</si>
  <si>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</si>
  <si>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</si>
  <si>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</si>
  <si>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</si>
  <si>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</si>
  <si>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</si>
  <si>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</si>
  <si>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</si>
  <si>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</si>
  <si>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</si>
  <si>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</si>
  <si>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</si>
  <si>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</si>
  <si>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</si>
  <si>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</si>
  <si>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</si>
  <si>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</si>
  <si>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</si>
  <si>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</si>
  <si>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</si>
  <si>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</si>
  <si>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</si>
  <si>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</si>
  <si>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</si>
  <si>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</si>
  <si>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</si>
  <si>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</si>
  <si>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</si>
  <si>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</si>
  <si>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</si>
  <si>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</si>
  <si>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</si>
  <si>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</si>
  <si>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</si>
  <si>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</si>
  <si>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A12RT-C3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</si>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</sst>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3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5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5" fontId="0" fillId="9" borderId="7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8"/>
  <sheetViews>
    <sheetView workbookViewId="0">
      <pane ySplit="1" topLeftCell="A236" activePane="bottomLeft" state="frozen"/>
      <selection pane="bottomLeft" activeCell="I258" sqref="I258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494</v>
      </c>
      <c r="K1" s="8" t="s">
        <v>493</v>
      </c>
      <c r="L1" s="6" t="s">
        <v>538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206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206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206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206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206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206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206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206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206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389</v>
      </c>
      <c r="F74" s="9" t="s">
        <v>67</v>
      </c>
      <c r="G74" s="1" t="s">
        <v>180</v>
      </c>
      <c r="H74" s="1" t="s">
        <v>188</v>
      </c>
      <c r="I74" s="1" t="s">
        <v>390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539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389</v>
      </c>
      <c r="F75" s="9" t="s">
        <v>67</v>
      </c>
      <c r="G75" s="1"/>
      <c r="H75" s="1" t="s">
        <v>188</v>
      </c>
      <c r="I75" s="1" t="s">
        <v>542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539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204</v>
      </c>
      <c r="F76" s="9" t="s">
        <v>67</v>
      </c>
      <c r="G76" s="1"/>
      <c r="H76" s="1" t="s">
        <v>188</v>
      </c>
      <c r="I76" s="1" t="s">
        <v>543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539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204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539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204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539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204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539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204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539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204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539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539</v>
      </c>
      <c r="R82" s="1" t="s">
        <v>540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544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539</v>
      </c>
      <c r="R83" s="1" t="s">
        <v>540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539</v>
      </c>
      <c r="R84" s="1" t="s">
        <v>540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213</v>
      </c>
      <c r="F85" s="9" t="s">
        <v>68</v>
      </c>
      <c r="G85" s="1"/>
      <c r="H85" s="1" t="s">
        <v>188</v>
      </c>
      <c r="I85" s="1" t="s">
        <v>545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539</v>
      </c>
      <c r="R85" s="1" t="s">
        <v>540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213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539</v>
      </c>
      <c r="R86" s="1" t="s">
        <v>540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213</v>
      </c>
      <c r="F87" s="9" t="s">
        <v>68</v>
      </c>
      <c r="G87" s="1"/>
      <c r="H87" s="1" t="s">
        <v>188</v>
      </c>
      <c r="I87" s="1" t="s">
        <v>546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539</v>
      </c>
      <c r="R87" s="1" t="s">
        <v>540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213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539</v>
      </c>
      <c r="R88" s="1" t="s">
        <v>540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213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539</v>
      </c>
      <c r="R89" s="1" t="s">
        <v>540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550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540</v>
      </c>
      <c r="R90" s="1" t="s">
        <v>541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550</v>
      </c>
      <c r="F91" s="9" t="s">
        <v>69</v>
      </c>
      <c r="G91" s="1"/>
      <c r="H91" s="1" t="s">
        <v>188</v>
      </c>
      <c r="I91" s="1" t="s">
        <v>547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540</v>
      </c>
      <c r="R91" s="1" t="s">
        <v>541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192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540</v>
      </c>
      <c r="R92" s="1" t="s">
        <v>541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192</v>
      </c>
      <c r="F93" s="9" t="s">
        <v>69</v>
      </c>
      <c r="G93" s="1"/>
      <c r="H93" s="1" t="s">
        <v>188</v>
      </c>
      <c r="I93" s="1" t="s">
        <v>548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540</v>
      </c>
      <c r="R93" s="1" t="s">
        <v>541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192</v>
      </c>
      <c r="F94" s="9" t="s">
        <v>69</v>
      </c>
      <c r="G94" s="1"/>
      <c r="H94" s="1" t="s">
        <v>188</v>
      </c>
      <c r="I94" s="1" t="s">
        <v>547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540</v>
      </c>
      <c r="R94" s="1" t="s">
        <v>541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192</v>
      </c>
      <c r="F95" s="9" t="s">
        <v>69</v>
      </c>
      <c r="G95" s="1"/>
      <c r="H95" s="1" t="s">
        <v>188</v>
      </c>
      <c r="I95" s="1" t="s">
        <v>549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540</v>
      </c>
      <c r="R95" s="1" t="s">
        <v>541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192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540</v>
      </c>
      <c r="R96" s="1" t="s">
        <v>541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192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540</v>
      </c>
      <c r="R97" s="1" t="s">
        <v>541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551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551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203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203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203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9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541</v>
      </c>
      <c r="R103" s="67" t="s">
        <v>674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9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541</v>
      </c>
      <c r="R104" s="67" t="s">
        <v>674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9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541</v>
      </c>
      <c r="R105" s="67" t="s">
        <v>674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674</v>
      </c>
      <c r="R106" s="67" t="s">
        <v>675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674</v>
      </c>
      <c r="R107" s="67" t="s">
        <v>675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10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674</v>
      </c>
      <c r="R108" s="67" t="s">
        <v>675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10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674</v>
      </c>
      <c r="R109" s="67" t="s">
        <v>675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10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674</v>
      </c>
      <c r="R110" s="67" t="s">
        <v>675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10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674</v>
      </c>
      <c r="R111" s="67" t="s">
        <v>675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10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674</v>
      </c>
      <c r="R112" s="67" t="s">
        <v>675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539</v>
      </c>
      <c r="Q113" s="67" t="s">
        <v>675</v>
      </c>
      <c r="R113" s="67" t="s">
        <v>677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11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539</v>
      </c>
      <c r="Q114" s="67" t="s">
        <v>675</v>
      </c>
      <c r="R114" s="67" t="s">
        <v>677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11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539</v>
      </c>
      <c r="Q115" s="67" t="s">
        <v>675</v>
      </c>
      <c r="R115" s="67" t="s">
        <v>677</v>
      </c>
    </row>
    <row r="116" spans="1:18" s="68" customFormat="1" x14ac:dyDescent="0.25">
      <c r="A116" s="67" t="s">
        <v>194</v>
      </c>
      <c r="B116" s="67" t="s">
        <v>676</v>
      </c>
      <c r="C116" s="67" t="s">
        <v>60</v>
      </c>
      <c r="D116" s="67" t="s">
        <v>187</v>
      </c>
      <c r="E116" s="68">
        <v>11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539</v>
      </c>
      <c r="Q116" s="67" t="s">
        <v>675</v>
      </c>
      <c r="R116" s="67" t="s">
        <v>677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11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539</v>
      </c>
      <c r="Q117" s="67" t="s">
        <v>675</v>
      </c>
      <c r="R117" s="67" t="s">
        <v>677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11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539</v>
      </c>
      <c r="Q118" s="69" t="s">
        <v>675</v>
      </c>
      <c r="R118" s="69" t="s">
        <v>677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539</v>
      </c>
      <c r="P119" s="67" t="s">
        <v>540</v>
      </c>
      <c r="Q119" s="69" t="s">
        <v>677</v>
      </c>
      <c r="R119" s="67" t="s">
        <v>678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12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539</v>
      </c>
      <c r="P120" s="67" t="s">
        <v>540</v>
      </c>
      <c r="Q120" s="69" t="s">
        <v>677</v>
      </c>
      <c r="R120" s="67" t="s">
        <v>678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12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539</v>
      </c>
      <c r="P121" s="67" t="s">
        <v>540</v>
      </c>
      <c r="Q121" s="69" t="s">
        <v>677</v>
      </c>
      <c r="R121" s="67" t="s">
        <v>678</v>
      </c>
    </row>
    <row r="122" spans="1:18" s="68" customFormat="1" x14ac:dyDescent="0.25">
      <c r="A122" s="67" t="s">
        <v>194</v>
      </c>
      <c r="B122" s="67" t="s">
        <v>676</v>
      </c>
      <c r="C122" s="67" t="s">
        <v>60</v>
      </c>
      <c r="D122" s="67" t="s">
        <v>187</v>
      </c>
      <c r="E122" s="68">
        <v>12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539</v>
      </c>
      <c r="P122" s="67" t="s">
        <v>540</v>
      </c>
      <c r="Q122" s="69" t="s">
        <v>677</v>
      </c>
      <c r="R122" s="67" t="s">
        <v>678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12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539</v>
      </c>
      <c r="P123" s="67" t="s">
        <v>540</v>
      </c>
      <c r="Q123" s="69" t="s">
        <v>677</v>
      </c>
      <c r="R123" s="67" t="s">
        <v>678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12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540</v>
      </c>
      <c r="P124" s="67" t="s">
        <v>540</v>
      </c>
      <c r="Q124" s="69" t="s">
        <v>677</v>
      </c>
      <c r="R124" s="67" t="s">
        <v>678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13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540</v>
      </c>
      <c r="P125" s="1" t="s">
        <v>541</v>
      </c>
      <c r="Q125" s="1" t="s">
        <v>678</v>
      </c>
      <c r="R125" s="1" t="s">
        <v>679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13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540</v>
      </c>
      <c r="P126" s="1" t="s">
        <v>541</v>
      </c>
      <c r="Q126" s="1" t="s">
        <v>678</v>
      </c>
      <c r="R126" s="1" t="s">
        <v>679</v>
      </c>
    </row>
    <row r="127" spans="1:18" x14ac:dyDescent="0.25">
      <c r="A127" s="64" t="s">
        <v>194</v>
      </c>
      <c r="B127" s="64" t="s">
        <v>676</v>
      </c>
      <c r="C127" s="37" t="s">
        <v>60</v>
      </c>
      <c r="D127" s="37" t="s">
        <v>187</v>
      </c>
      <c r="E127" s="36">
        <v>13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540</v>
      </c>
      <c r="P127" s="1" t="s">
        <v>541</v>
      </c>
      <c r="Q127" s="1" t="s">
        <v>678</v>
      </c>
      <c r="R127" s="1" t="s">
        <v>679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13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540</v>
      </c>
      <c r="P128" s="1" t="s">
        <v>541</v>
      </c>
      <c r="Q128" s="1" t="s">
        <v>678</v>
      </c>
      <c r="R128" s="1" t="s">
        <v>679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541</v>
      </c>
      <c r="P129" s="1" t="s">
        <v>674</v>
      </c>
      <c r="Q129" s="1" t="s">
        <v>679</v>
      </c>
      <c r="R129" s="1" t="s">
        <v>711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14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541</v>
      </c>
      <c r="P130" s="1" t="s">
        <v>674</v>
      </c>
      <c r="Q130" s="1" t="s">
        <v>679</v>
      </c>
      <c r="R130" s="1" t="s">
        <v>711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14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541</v>
      </c>
      <c r="P131" s="1" t="s">
        <v>674</v>
      </c>
      <c r="Q131" s="1" t="s">
        <v>679</v>
      </c>
      <c r="R131" s="1" t="s">
        <v>711</v>
      </c>
    </row>
    <row r="132" spans="1:18" x14ac:dyDescent="0.25">
      <c r="A132" s="13" t="s">
        <v>194</v>
      </c>
      <c r="B132" s="13" t="s">
        <v>676</v>
      </c>
      <c r="C132" s="1" t="s">
        <v>60</v>
      </c>
      <c r="D132" s="1" t="s">
        <v>187</v>
      </c>
      <c r="E132" s="62">
        <v>14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541</v>
      </c>
      <c r="P132" s="1" t="s">
        <v>674</v>
      </c>
      <c r="Q132" s="1" t="s">
        <v>679</v>
      </c>
      <c r="R132" s="1" t="s">
        <v>711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14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541</v>
      </c>
      <c r="P133" s="1" t="s">
        <v>674</v>
      </c>
      <c r="Q133" s="1" t="s">
        <v>679</v>
      </c>
      <c r="R133" s="1" t="s">
        <v>711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15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539</v>
      </c>
      <c r="O134" s="1" t="s">
        <v>674</v>
      </c>
      <c r="P134" s="1" t="s">
        <v>675</v>
      </c>
      <c r="Q134" s="1" t="s">
        <v>711</v>
      </c>
      <c r="R134" s="1" t="s">
        <v>712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15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539</v>
      </c>
      <c r="O135" s="1" t="s">
        <v>674</v>
      </c>
      <c r="P135" s="1" t="s">
        <v>675</v>
      </c>
      <c r="Q135" s="1" t="s">
        <v>711</v>
      </c>
      <c r="R135" s="1" t="s">
        <v>712</v>
      </c>
    </row>
    <row r="136" spans="1:18" x14ac:dyDescent="0.25">
      <c r="A136" s="13" t="s">
        <v>194</v>
      </c>
      <c r="B136" s="13" t="s">
        <v>676</v>
      </c>
      <c r="C136" s="1" t="s">
        <v>60</v>
      </c>
      <c r="D136" s="1" t="s">
        <v>187</v>
      </c>
      <c r="E136" s="62">
        <v>15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539</v>
      </c>
      <c r="O136" s="1" t="s">
        <v>674</v>
      </c>
      <c r="P136" s="1" t="s">
        <v>675</v>
      </c>
      <c r="Q136" s="1" t="s">
        <v>711</v>
      </c>
      <c r="R136" s="1" t="s">
        <v>712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15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539</v>
      </c>
      <c r="O137" s="1" t="s">
        <v>674</v>
      </c>
      <c r="P137" s="1" t="s">
        <v>675</v>
      </c>
      <c r="Q137" s="1" t="s">
        <v>711</v>
      </c>
      <c r="R137" s="1" t="s">
        <v>712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16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539</v>
      </c>
      <c r="N138" s="1" t="s">
        <v>540</v>
      </c>
      <c r="O138" s="1" t="s">
        <v>675</v>
      </c>
      <c r="P138" s="1" t="s">
        <v>677</v>
      </c>
      <c r="Q138" s="1" t="s">
        <v>712</v>
      </c>
      <c r="R138" s="1" t="s">
        <v>713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16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539</v>
      </c>
      <c r="N139" s="1" t="s">
        <v>540</v>
      </c>
      <c r="O139" s="1" t="s">
        <v>675</v>
      </c>
      <c r="P139" s="1" t="s">
        <v>677</v>
      </c>
      <c r="Q139" s="1" t="s">
        <v>712</v>
      </c>
      <c r="R139" s="1" t="s">
        <v>713</v>
      </c>
    </row>
    <row r="140" spans="1:18" x14ac:dyDescent="0.25">
      <c r="A140" s="13" t="s">
        <v>194</v>
      </c>
      <c r="B140" s="13" t="s">
        <v>676</v>
      </c>
      <c r="C140" s="1" t="s">
        <v>60</v>
      </c>
      <c r="D140" s="1" t="s">
        <v>187</v>
      </c>
      <c r="E140" s="62">
        <v>16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539</v>
      </c>
      <c r="N140" s="1" t="s">
        <v>540</v>
      </c>
      <c r="O140" s="1" t="s">
        <v>675</v>
      </c>
      <c r="P140" s="1" t="s">
        <v>677</v>
      </c>
      <c r="Q140" s="1" t="s">
        <v>712</v>
      </c>
      <c r="R140" s="1" t="s">
        <v>713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16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539</v>
      </c>
      <c r="N141" s="1" t="s">
        <v>540</v>
      </c>
      <c r="O141" s="1" t="s">
        <v>675</v>
      </c>
      <c r="P141" s="1" t="s">
        <v>677</v>
      </c>
      <c r="Q141" s="1" t="s">
        <v>712</v>
      </c>
      <c r="R141" s="1" t="s">
        <v>713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17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540</v>
      </c>
      <c r="N142" s="1" t="s">
        <v>541</v>
      </c>
      <c r="O142" s="1" t="s">
        <v>677</v>
      </c>
      <c r="P142" s="1" t="s">
        <v>678</v>
      </c>
      <c r="Q142" s="1" t="s">
        <v>713</v>
      </c>
      <c r="R142" s="1" t="s">
        <v>714</v>
      </c>
    </row>
    <row r="143" spans="1:18" x14ac:dyDescent="0.25">
      <c r="A143" s="13" t="s">
        <v>194</v>
      </c>
      <c r="B143" s="13" t="s">
        <v>676</v>
      </c>
      <c r="C143" s="1" t="s">
        <v>60</v>
      </c>
      <c r="D143" s="1" t="s">
        <v>187</v>
      </c>
      <c r="E143" s="62">
        <v>17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540</v>
      </c>
      <c r="N143" s="1" t="s">
        <v>541</v>
      </c>
      <c r="O143" s="1" t="s">
        <v>677</v>
      </c>
      <c r="P143" s="1" t="s">
        <v>678</v>
      </c>
      <c r="Q143" s="1" t="s">
        <v>713</v>
      </c>
      <c r="R143" s="1" t="s">
        <v>714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17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540</v>
      </c>
      <c r="N144" s="1" t="s">
        <v>541</v>
      </c>
      <c r="O144" s="1" t="s">
        <v>677</v>
      </c>
      <c r="P144" s="1" t="s">
        <v>678</v>
      </c>
      <c r="Q144" s="1" t="s">
        <v>713</v>
      </c>
      <c r="R144" s="1" t="s">
        <v>714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18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541</v>
      </c>
      <c r="N145" s="1" t="s">
        <v>674</v>
      </c>
      <c r="O145" s="1" t="s">
        <v>678</v>
      </c>
      <c r="P145" s="1" t="s">
        <v>679</v>
      </c>
      <c r="Q145" s="1" t="s">
        <v>714</v>
      </c>
      <c r="R145" s="1" t="s">
        <v>715</v>
      </c>
    </row>
    <row r="146" spans="1:18" x14ac:dyDescent="0.25">
      <c r="A146" s="13" t="s">
        <v>194</v>
      </c>
      <c r="B146" s="13" t="s">
        <v>676</v>
      </c>
      <c r="C146" s="1" t="s">
        <v>60</v>
      </c>
      <c r="D146" s="1" t="s">
        <v>187</v>
      </c>
      <c r="E146" s="62">
        <v>18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541</v>
      </c>
      <c r="N146" s="1" t="s">
        <v>674</v>
      </c>
      <c r="O146" s="1" t="s">
        <v>678</v>
      </c>
      <c r="P146" s="1" t="s">
        <v>679</v>
      </c>
      <c r="Q146" s="1" t="s">
        <v>714</v>
      </c>
      <c r="R146" s="1" t="s">
        <v>715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18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541</v>
      </c>
      <c r="N147" s="1" t="s">
        <v>674</v>
      </c>
      <c r="O147" s="1" t="s">
        <v>678</v>
      </c>
      <c r="P147" s="1" t="s">
        <v>679</v>
      </c>
      <c r="Q147" s="1" t="s">
        <v>714</v>
      </c>
      <c r="R147" s="1" t="s">
        <v>715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19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674</v>
      </c>
      <c r="N148" s="1" t="s">
        <v>675</v>
      </c>
      <c r="O148" s="1" t="s">
        <v>679</v>
      </c>
      <c r="P148" s="1" t="s">
        <v>711</v>
      </c>
      <c r="Q148" s="1" t="s">
        <v>715</v>
      </c>
      <c r="R148" s="1" t="s">
        <v>716</v>
      </c>
    </row>
    <row r="149" spans="1:18" x14ac:dyDescent="0.25">
      <c r="A149" s="13" t="s">
        <v>194</v>
      </c>
      <c r="B149" s="13" t="s">
        <v>676</v>
      </c>
      <c r="C149" s="1" t="s">
        <v>60</v>
      </c>
      <c r="D149" s="1" t="s">
        <v>187</v>
      </c>
      <c r="E149" s="62">
        <v>19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674</v>
      </c>
      <c r="N149" s="1" t="s">
        <v>675</v>
      </c>
      <c r="O149" s="1" t="s">
        <v>679</v>
      </c>
      <c r="P149" s="1" t="s">
        <v>711</v>
      </c>
      <c r="Q149" s="1" t="s">
        <v>715</v>
      </c>
      <c r="R149" s="1" t="s">
        <v>716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19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674</v>
      </c>
      <c r="N150" s="1" t="s">
        <v>675</v>
      </c>
      <c r="O150" s="1" t="s">
        <v>679</v>
      </c>
      <c r="P150" s="1" t="s">
        <v>711</v>
      </c>
      <c r="Q150" s="1" t="s">
        <v>715</v>
      </c>
      <c r="R150" s="1" t="s">
        <v>716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20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675</v>
      </c>
      <c r="N151" s="1" t="s">
        <v>677</v>
      </c>
      <c r="O151" s="1" t="s">
        <v>711</v>
      </c>
      <c r="P151" s="1" t="s">
        <v>712</v>
      </c>
      <c r="Q151" s="1" t="s">
        <v>716</v>
      </c>
      <c r="R151" s="1" t="s">
        <v>717</v>
      </c>
    </row>
    <row r="152" spans="1:18" x14ac:dyDescent="0.25">
      <c r="A152" s="13" t="s">
        <v>194</v>
      </c>
      <c r="B152" s="13" t="s">
        <v>676</v>
      </c>
      <c r="C152" s="1" t="s">
        <v>60</v>
      </c>
      <c r="D152" s="1" t="s">
        <v>187</v>
      </c>
      <c r="E152" s="62">
        <v>20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675</v>
      </c>
      <c r="N152" s="1" t="s">
        <v>677</v>
      </c>
      <c r="O152" s="1" t="s">
        <v>711</v>
      </c>
      <c r="P152" s="1" t="s">
        <v>712</v>
      </c>
      <c r="Q152" s="1" t="s">
        <v>716</v>
      </c>
      <c r="R152" s="1" t="s">
        <v>717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20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675</v>
      </c>
      <c r="N153" s="1" t="s">
        <v>677</v>
      </c>
      <c r="O153" s="1" t="s">
        <v>711</v>
      </c>
      <c r="P153" s="1" t="s">
        <v>712</v>
      </c>
      <c r="Q153" s="1" t="s">
        <v>716</v>
      </c>
      <c r="R153" s="1" t="s">
        <v>717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21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677</v>
      </c>
      <c r="N154" s="1" t="s">
        <v>678</v>
      </c>
      <c r="O154" s="1" t="s">
        <v>712</v>
      </c>
      <c r="P154" s="1" t="s">
        <v>713</v>
      </c>
      <c r="Q154" s="1" t="s">
        <v>717</v>
      </c>
      <c r="R154" s="1" t="s">
        <v>1052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21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677</v>
      </c>
      <c r="N155" s="1" t="s">
        <v>678</v>
      </c>
      <c r="O155" s="1" t="s">
        <v>712</v>
      </c>
      <c r="P155" s="1" t="s">
        <v>713</v>
      </c>
      <c r="Q155" s="1" t="s">
        <v>717</v>
      </c>
      <c r="R155" s="1" t="s">
        <v>1052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21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677</v>
      </c>
      <c r="N156" s="1" t="s">
        <v>678</v>
      </c>
      <c r="O156" s="1" t="s">
        <v>712</v>
      </c>
      <c r="P156" s="1" t="s">
        <v>713</v>
      </c>
      <c r="Q156" s="1" t="s">
        <v>717</v>
      </c>
      <c r="R156" s="1" t="s">
        <v>1052</v>
      </c>
    </row>
    <row r="157" spans="1:18" s="84" customFormat="1" ht="16.5" thickBot="1" x14ac:dyDescent="0.3">
      <c r="A157" s="86" t="s">
        <v>194</v>
      </c>
      <c r="B157" s="86" t="s">
        <v>1023</v>
      </c>
      <c r="C157" s="43" t="s">
        <v>60</v>
      </c>
      <c r="D157" s="43" t="s">
        <v>187</v>
      </c>
      <c r="E157" s="85">
        <v>21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677</v>
      </c>
      <c r="N157" s="43" t="s">
        <v>678</v>
      </c>
      <c r="O157" s="43" t="s">
        <v>712</v>
      </c>
      <c r="P157" s="43" t="s">
        <v>713</v>
      </c>
      <c r="Q157" s="43" t="s">
        <v>717</v>
      </c>
      <c r="R157" s="43" t="s">
        <v>1052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22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678</v>
      </c>
      <c r="N158" s="37" t="s">
        <v>679</v>
      </c>
      <c r="O158" s="37" t="s">
        <v>713</v>
      </c>
      <c r="P158" s="37" t="s">
        <v>714</v>
      </c>
      <c r="Q158" s="37" t="s">
        <v>1052</v>
      </c>
      <c r="R158" s="37" t="s">
        <v>1053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678</v>
      </c>
      <c r="N159" s="1" t="s">
        <v>679</v>
      </c>
      <c r="O159" s="37" t="s">
        <v>713</v>
      </c>
      <c r="P159" s="37" t="s">
        <v>714</v>
      </c>
      <c r="Q159" s="1" t="s">
        <v>1052</v>
      </c>
      <c r="R159" s="1" t="s">
        <v>1053</v>
      </c>
    </row>
    <row r="160" spans="1:18" x14ac:dyDescent="0.25">
      <c r="A160" s="13" t="s">
        <v>194</v>
      </c>
      <c r="B160" s="13" t="s">
        <v>676</v>
      </c>
      <c r="C160" s="1" t="s">
        <v>60</v>
      </c>
      <c r="D160" s="1" t="s">
        <v>187</v>
      </c>
      <c r="E160" s="62">
        <v>22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678</v>
      </c>
      <c r="N160" s="1" t="s">
        <v>679</v>
      </c>
      <c r="O160" s="37" t="s">
        <v>713</v>
      </c>
      <c r="P160" s="37" t="s">
        <v>714</v>
      </c>
      <c r="Q160" s="1" t="s">
        <v>1052</v>
      </c>
      <c r="R160" s="1" t="s">
        <v>1053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678</v>
      </c>
      <c r="N161" s="1" t="s">
        <v>679</v>
      </c>
      <c r="O161" s="37" t="s">
        <v>713</v>
      </c>
      <c r="P161" s="37" t="s">
        <v>714</v>
      </c>
      <c r="Q161" s="1" t="s">
        <v>1052</v>
      </c>
      <c r="R161" s="1" t="s">
        <v>1053</v>
      </c>
    </row>
    <row r="162" spans="1:18" x14ac:dyDescent="0.25">
      <c r="A162" s="13" t="s">
        <v>194</v>
      </c>
      <c r="B162" s="13" t="s">
        <v>1043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678</v>
      </c>
      <c r="N162" s="1" t="s">
        <v>679</v>
      </c>
      <c r="O162" s="37" t="s">
        <v>713</v>
      </c>
      <c r="P162" s="37" t="s">
        <v>714</v>
      </c>
      <c r="Q162" s="1" t="s">
        <v>1052</v>
      </c>
      <c r="R162" s="1" t="s">
        <v>1053</v>
      </c>
    </row>
    <row r="163" spans="1:18" x14ac:dyDescent="0.25">
      <c r="A163" s="13" t="s">
        <v>194</v>
      </c>
      <c r="B163" s="13" t="s">
        <v>1044</v>
      </c>
      <c r="C163" s="1" t="s">
        <v>1045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678</v>
      </c>
      <c r="N163" s="1" t="s">
        <v>679</v>
      </c>
      <c r="O163" s="37" t="s">
        <v>713</v>
      </c>
      <c r="P163" s="37" t="s">
        <v>714</v>
      </c>
      <c r="Q163" s="1" t="s">
        <v>1052</v>
      </c>
      <c r="R163" s="1" t="s">
        <v>1053</v>
      </c>
    </row>
    <row r="164" spans="1:18" x14ac:dyDescent="0.25">
      <c r="A164" s="13" t="s">
        <v>194</v>
      </c>
      <c r="B164" s="13" t="s">
        <v>1044</v>
      </c>
      <c r="C164" s="1" t="s">
        <v>1045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678</v>
      </c>
      <c r="N164" s="1" t="s">
        <v>679</v>
      </c>
      <c r="O164" s="37" t="s">
        <v>713</v>
      </c>
      <c r="P164" s="37" t="s">
        <v>714</v>
      </c>
      <c r="Q164" s="1" t="s">
        <v>1052</v>
      </c>
      <c r="R164" s="1" t="s">
        <v>1053</v>
      </c>
    </row>
    <row r="165" spans="1:18" x14ac:dyDescent="0.25">
      <c r="A165" s="13" t="s">
        <v>194</v>
      </c>
      <c r="B165" s="13" t="s">
        <v>1046</v>
      </c>
      <c r="C165" s="1" t="s">
        <v>1045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678</v>
      </c>
      <c r="N165" s="1" t="s">
        <v>679</v>
      </c>
      <c r="O165" s="37" t="s">
        <v>713</v>
      </c>
      <c r="P165" s="37" t="s">
        <v>714</v>
      </c>
      <c r="Q165" s="1" t="s">
        <v>1052</v>
      </c>
      <c r="R165" s="1" t="s">
        <v>1053</v>
      </c>
    </row>
    <row r="166" spans="1:18" x14ac:dyDescent="0.25">
      <c r="A166" s="13" t="s">
        <v>194</v>
      </c>
      <c r="B166" s="13" t="s">
        <v>1046</v>
      </c>
      <c r="C166" s="1" t="s">
        <v>1045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678</v>
      </c>
      <c r="N166" s="1" t="s">
        <v>679</v>
      </c>
      <c r="O166" s="37" t="s">
        <v>713</v>
      </c>
      <c r="P166" s="37" t="s">
        <v>714</v>
      </c>
      <c r="Q166" s="1" t="s">
        <v>1052</v>
      </c>
      <c r="R166" s="1" t="s">
        <v>1053</v>
      </c>
    </row>
    <row r="167" spans="1:18" x14ac:dyDescent="0.25">
      <c r="A167" s="13" t="s">
        <v>57</v>
      </c>
      <c r="B167" s="13" t="s">
        <v>59</v>
      </c>
      <c r="C167" s="1" t="s">
        <v>1045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678</v>
      </c>
      <c r="N167" s="1" t="s">
        <v>679</v>
      </c>
      <c r="O167" s="37" t="s">
        <v>713</v>
      </c>
      <c r="P167" s="37" t="s">
        <v>714</v>
      </c>
      <c r="Q167" s="1" t="s">
        <v>1052</v>
      </c>
      <c r="R167" s="1" t="s">
        <v>1053</v>
      </c>
    </row>
    <row r="168" spans="1:18" s="84" customFormat="1" ht="16.5" thickBot="1" x14ac:dyDescent="0.3">
      <c r="B168" s="84">
        <v>128</v>
      </c>
      <c r="C168" s="43" t="s">
        <v>1045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678</v>
      </c>
      <c r="N168" s="43" t="s">
        <v>679</v>
      </c>
      <c r="O168" s="43" t="s">
        <v>713</v>
      </c>
      <c r="P168" s="43" t="s">
        <v>714</v>
      </c>
      <c r="Q168" s="43" t="s">
        <v>1052</v>
      </c>
      <c r="R168" s="43" t="s">
        <v>1053</v>
      </c>
    </row>
    <row r="169" spans="1:18" s="91" customFormat="1" x14ac:dyDescent="0.25">
      <c r="A169" s="90" t="s">
        <v>57</v>
      </c>
      <c r="B169" s="90" t="s">
        <v>58</v>
      </c>
      <c r="C169" s="90" t="s">
        <v>60</v>
      </c>
      <c r="D169" s="90" t="s">
        <v>187</v>
      </c>
      <c r="E169" s="91">
        <v>23</v>
      </c>
      <c r="F169" s="92">
        <v>43365</v>
      </c>
      <c r="G169" s="91">
        <v>1</v>
      </c>
      <c r="H169" s="90" t="s">
        <v>188</v>
      </c>
      <c r="I169" s="91">
        <v>26</v>
      </c>
      <c r="J169" s="67" t="s">
        <v>675</v>
      </c>
      <c r="K169" s="67" t="s">
        <v>677</v>
      </c>
      <c r="L169" s="90"/>
      <c r="M169" s="90" t="s">
        <v>679</v>
      </c>
      <c r="N169" s="90" t="s">
        <v>711</v>
      </c>
      <c r="O169" s="90" t="s">
        <v>714</v>
      </c>
      <c r="P169" s="90" t="s">
        <v>715</v>
      </c>
      <c r="Q169" s="90" t="s">
        <v>1053</v>
      </c>
      <c r="R169" s="90" t="s">
        <v>1054</v>
      </c>
    </row>
    <row r="170" spans="1:18" s="68" customFormat="1" x14ac:dyDescent="0.25">
      <c r="A170" s="67" t="s">
        <v>194</v>
      </c>
      <c r="B170" s="67" t="s">
        <v>676</v>
      </c>
      <c r="C170" s="67" t="s">
        <v>60</v>
      </c>
      <c r="D170" s="67" t="s">
        <v>187</v>
      </c>
      <c r="E170" s="91">
        <v>23</v>
      </c>
      <c r="F170" s="78">
        <v>43365</v>
      </c>
      <c r="G170" s="68">
        <v>1</v>
      </c>
      <c r="H170" s="67" t="s">
        <v>188</v>
      </c>
      <c r="I170" s="68">
        <v>1</v>
      </c>
      <c r="J170" s="67" t="s">
        <v>675</v>
      </c>
      <c r="K170" s="67" t="s">
        <v>677</v>
      </c>
      <c r="L170" s="67"/>
      <c r="M170" s="67" t="s">
        <v>679</v>
      </c>
      <c r="N170" s="67" t="s">
        <v>711</v>
      </c>
      <c r="O170" s="90" t="s">
        <v>714</v>
      </c>
      <c r="P170" s="90" t="s">
        <v>715</v>
      </c>
      <c r="Q170" s="67" t="s">
        <v>1053</v>
      </c>
      <c r="R170" s="67" t="s">
        <v>1054</v>
      </c>
    </row>
    <row r="171" spans="1:18" s="68" customFormat="1" x14ac:dyDescent="0.25">
      <c r="A171" s="67" t="s">
        <v>194</v>
      </c>
      <c r="B171" s="67" t="s">
        <v>207</v>
      </c>
      <c r="C171" s="67" t="s">
        <v>60</v>
      </c>
      <c r="D171" s="67" t="s">
        <v>78</v>
      </c>
      <c r="E171" s="91">
        <v>2</v>
      </c>
      <c r="F171" s="78">
        <v>43365</v>
      </c>
      <c r="G171" s="68">
        <v>1</v>
      </c>
      <c r="H171" s="67" t="s">
        <v>188</v>
      </c>
      <c r="I171" s="68">
        <v>1</v>
      </c>
      <c r="J171" s="67" t="s">
        <v>675</v>
      </c>
      <c r="K171" s="67" t="s">
        <v>677</v>
      </c>
      <c r="L171" s="67"/>
      <c r="M171" s="67" t="s">
        <v>679</v>
      </c>
      <c r="N171" s="67" t="s">
        <v>711</v>
      </c>
      <c r="O171" s="90" t="s">
        <v>714</v>
      </c>
      <c r="P171" s="90" t="s">
        <v>715</v>
      </c>
      <c r="Q171" s="67" t="s">
        <v>1053</v>
      </c>
      <c r="R171" s="67" t="s">
        <v>1054</v>
      </c>
    </row>
    <row r="172" spans="1:18" s="68" customFormat="1" x14ac:dyDescent="0.25">
      <c r="A172" s="67" t="s">
        <v>57</v>
      </c>
      <c r="B172" s="67" t="s">
        <v>58</v>
      </c>
      <c r="C172" s="67" t="s">
        <v>60</v>
      </c>
      <c r="D172" s="67" t="s">
        <v>78</v>
      </c>
      <c r="E172" s="91">
        <v>2</v>
      </c>
      <c r="F172" s="78">
        <v>43365</v>
      </c>
      <c r="G172" s="68">
        <v>1</v>
      </c>
      <c r="H172" s="67" t="s">
        <v>188</v>
      </c>
      <c r="I172" s="68">
        <v>2</v>
      </c>
      <c r="J172" s="67" t="s">
        <v>675</v>
      </c>
      <c r="K172" s="67" t="s">
        <v>677</v>
      </c>
      <c r="L172" s="67"/>
      <c r="M172" s="67" t="s">
        <v>679</v>
      </c>
      <c r="N172" s="67" t="s">
        <v>711</v>
      </c>
      <c r="O172" s="90" t="s">
        <v>714</v>
      </c>
      <c r="P172" s="90" t="s">
        <v>715</v>
      </c>
      <c r="Q172" s="67" t="s">
        <v>1053</v>
      </c>
      <c r="R172" s="67" t="s">
        <v>1054</v>
      </c>
    </row>
    <row r="173" spans="1:18" s="68" customFormat="1" x14ac:dyDescent="0.25">
      <c r="A173" s="67" t="s">
        <v>194</v>
      </c>
      <c r="B173" s="67" t="s">
        <v>1043</v>
      </c>
      <c r="C173" s="67" t="s">
        <v>60</v>
      </c>
      <c r="D173" s="67" t="s">
        <v>78</v>
      </c>
      <c r="E173" s="91">
        <v>2</v>
      </c>
      <c r="F173" s="78">
        <v>43365</v>
      </c>
      <c r="G173" s="68">
        <v>1</v>
      </c>
      <c r="H173" s="67" t="s">
        <v>188</v>
      </c>
      <c r="I173" s="68">
        <v>2</v>
      </c>
      <c r="J173" s="67" t="s">
        <v>675</v>
      </c>
      <c r="K173" s="67" t="s">
        <v>677</v>
      </c>
      <c r="L173" s="67"/>
      <c r="M173" s="67" t="s">
        <v>679</v>
      </c>
      <c r="N173" s="67" t="s">
        <v>711</v>
      </c>
      <c r="O173" s="90" t="s">
        <v>714</v>
      </c>
      <c r="P173" s="90" t="s">
        <v>715</v>
      </c>
      <c r="Q173" s="67" t="s">
        <v>1053</v>
      </c>
      <c r="R173" s="67" t="s">
        <v>1054</v>
      </c>
    </row>
    <row r="174" spans="1:18" s="68" customFormat="1" x14ac:dyDescent="0.25">
      <c r="A174" s="67" t="s">
        <v>194</v>
      </c>
      <c r="B174" s="67" t="s">
        <v>1044</v>
      </c>
      <c r="C174" s="67" t="s">
        <v>1045</v>
      </c>
      <c r="D174" s="67" t="s">
        <v>78</v>
      </c>
      <c r="E174" s="91">
        <v>2</v>
      </c>
      <c r="F174" s="78">
        <v>43365</v>
      </c>
      <c r="G174" s="68">
        <v>1</v>
      </c>
      <c r="H174" s="67" t="s">
        <v>188</v>
      </c>
      <c r="I174" s="68">
        <v>107</v>
      </c>
      <c r="J174" s="67" t="s">
        <v>675</v>
      </c>
      <c r="K174" s="67" t="s">
        <v>677</v>
      </c>
      <c r="L174" s="67"/>
      <c r="M174" s="67" t="s">
        <v>679</v>
      </c>
      <c r="N174" s="67" t="s">
        <v>711</v>
      </c>
      <c r="O174" s="90" t="s">
        <v>714</v>
      </c>
      <c r="P174" s="90" t="s">
        <v>715</v>
      </c>
      <c r="Q174" s="67" t="s">
        <v>1053</v>
      </c>
      <c r="R174" s="67" t="s">
        <v>1054</v>
      </c>
    </row>
    <row r="175" spans="1:18" s="68" customFormat="1" x14ac:dyDescent="0.25">
      <c r="A175" s="67" t="s">
        <v>194</v>
      </c>
      <c r="B175" s="67" t="s">
        <v>1046</v>
      </c>
      <c r="C175" s="67" t="s">
        <v>1045</v>
      </c>
      <c r="D175" s="67" t="s">
        <v>78</v>
      </c>
      <c r="E175" s="91">
        <v>2</v>
      </c>
      <c r="F175" s="78">
        <v>43365</v>
      </c>
      <c r="G175" s="68">
        <v>1</v>
      </c>
      <c r="H175" s="67" t="s">
        <v>188</v>
      </c>
      <c r="I175" s="68">
        <v>253</v>
      </c>
      <c r="J175" s="67" t="s">
        <v>675</v>
      </c>
      <c r="K175" s="67" t="s">
        <v>677</v>
      </c>
      <c r="L175" s="67"/>
      <c r="M175" s="67" t="s">
        <v>679</v>
      </c>
      <c r="N175" s="67" t="s">
        <v>711</v>
      </c>
      <c r="O175" s="90" t="s">
        <v>714</v>
      </c>
      <c r="P175" s="90" t="s">
        <v>715</v>
      </c>
      <c r="Q175" s="67" t="s">
        <v>1053</v>
      </c>
      <c r="R175" s="67" t="s">
        <v>1054</v>
      </c>
    </row>
    <row r="176" spans="1:18" s="68" customFormat="1" x14ac:dyDescent="0.25">
      <c r="A176" s="67" t="s">
        <v>57</v>
      </c>
      <c r="B176" s="67" t="s">
        <v>59</v>
      </c>
      <c r="C176" s="67" t="s">
        <v>1045</v>
      </c>
      <c r="D176" s="67" t="s">
        <v>78</v>
      </c>
      <c r="E176" s="91">
        <v>2</v>
      </c>
      <c r="F176" s="78">
        <v>43365</v>
      </c>
      <c r="G176" s="68">
        <v>1</v>
      </c>
      <c r="H176" s="67" t="s">
        <v>188</v>
      </c>
      <c r="I176" s="68">
        <v>0</v>
      </c>
      <c r="J176" s="67" t="s">
        <v>675</v>
      </c>
      <c r="K176" s="67" t="s">
        <v>677</v>
      </c>
      <c r="L176" s="67"/>
      <c r="M176" s="67" t="s">
        <v>679</v>
      </c>
      <c r="N176" s="67" t="s">
        <v>711</v>
      </c>
      <c r="O176" s="90" t="s">
        <v>714</v>
      </c>
      <c r="P176" s="90" t="s">
        <v>715</v>
      </c>
      <c r="Q176" s="67" t="s">
        <v>1053</v>
      </c>
      <c r="R176" s="67" t="s">
        <v>1054</v>
      </c>
    </row>
    <row r="177" spans="1:18" s="93" customFormat="1" ht="16.5" thickBot="1" x14ac:dyDescent="0.3">
      <c r="B177" s="93">
        <v>128</v>
      </c>
      <c r="C177" s="94" t="s">
        <v>1045</v>
      </c>
      <c r="D177" s="94" t="s">
        <v>78</v>
      </c>
      <c r="E177" s="93">
        <v>2</v>
      </c>
      <c r="F177" s="95">
        <v>43365</v>
      </c>
      <c r="G177" s="93">
        <v>1</v>
      </c>
      <c r="H177" s="94" t="s">
        <v>188</v>
      </c>
      <c r="I177" s="93">
        <v>0</v>
      </c>
      <c r="J177" s="67" t="s">
        <v>675</v>
      </c>
      <c r="K177" s="67" t="s">
        <v>677</v>
      </c>
      <c r="L177" s="94"/>
      <c r="M177" s="94" t="s">
        <v>679</v>
      </c>
      <c r="N177" s="94" t="s">
        <v>711</v>
      </c>
      <c r="O177" s="94" t="s">
        <v>714</v>
      </c>
      <c r="P177" s="94" t="s">
        <v>715</v>
      </c>
      <c r="Q177" s="94" t="s">
        <v>1053</v>
      </c>
      <c r="R177" s="94" t="s">
        <v>1054</v>
      </c>
    </row>
    <row r="178" spans="1:18" s="91" customFormat="1" x14ac:dyDescent="0.25">
      <c r="A178" s="90" t="s">
        <v>57</v>
      </c>
      <c r="B178" s="90" t="s">
        <v>58</v>
      </c>
      <c r="C178" s="90" t="s">
        <v>60</v>
      </c>
      <c r="D178" s="90" t="s">
        <v>187</v>
      </c>
      <c r="E178" s="91">
        <v>24</v>
      </c>
      <c r="F178" s="92">
        <v>43366</v>
      </c>
      <c r="G178" s="91">
        <v>1</v>
      </c>
      <c r="H178" s="90" t="s">
        <v>188</v>
      </c>
      <c r="I178" s="91">
        <v>20</v>
      </c>
      <c r="J178" s="67" t="s">
        <v>677</v>
      </c>
      <c r="K178" s="90" t="s">
        <v>678</v>
      </c>
      <c r="L178" s="90"/>
      <c r="M178" s="90" t="s">
        <v>711</v>
      </c>
      <c r="N178" s="90" t="s">
        <v>712</v>
      </c>
      <c r="O178" s="90" t="s">
        <v>715</v>
      </c>
      <c r="P178" s="90" t="s">
        <v>716</v>
      </c>
      <c r="Q178" s="90" t="s">
        <v>1054</v>
      </c>
      <c r="R178" s="90" t="s">
        <v>1055</v>
      </c>
    </row>
    <row r="179" spans="1:18" s="68" customFormat="1" x14ac:dyDescent="0.25">
      <c r="A179" s="67" t="s">
        <v>194</v>
      </c>
      <c r="B179" s="67" t="s">
        <v>676</v>
      </c>
      <c r="C179" s="67" t="s">
        <v>60</v>
      </c>
      <c r="D179" s="67" t="s">
        <v>187</v>
      </c>
      <c r="E179" s="91">
        <v>24</v>
      </c>
      <c r="F179" s="78">
        <v>43366</v>
      </c>
      <c r="G179" s="68">
        <v>1</v>
      </c>
      <c r="H179" s="67" t="s">
        <v>188</v>
      </c>
      <c r="I179" s="68">
        <v>2</v>
      </c>
      <c r="J179" s="67" t="s">
        <v>677</v>
      </c>
      <c r="K179" s="67" t="s">
        <v>678</v>
      </c>
      <c r="L179" s="67"/>
      <c r="M179" s="67" t="s">
        <v>711</v>
      </c>
      <c r="N179" s="67" t="s">
        <v>712</v>
      </c>
      <c r="O179" s="90" t="s">
        <v>715</v>
      </c>
      <c r="P179" s="90" t="s">
        <v>716</v>
      </c>
      <c r="Q179" s="67" t="s">
        <v>1054</v>
      </c>
      <c r="R179" s="67" t="s">
        <v>1055</v>
      </c>
    </row>
    <row r="180" spans="1:18" s="68" customFormat="1" x14ac:dyDescent="0.25">
      <c r="A180" s="67" t="s">
        <v>194</v>
      </c>
      <c r="B180" s="67" t="s">
        <v>207</v>
      </c>
      <c r="C180" s="67" t="s">
        <v>60</v>
      </c>
      <c r="D180" s="67" t="s">
        <v>78</v>
      </c>
      <c r="E180" s="91">
        <v>3</v>
      </c>
      <c r="F180" s="78">
        <v>43366</v>
      </c>
      <c r="G180" s="68">
        <v>1</v>
      </c>
      <c r="H180" s="67" t="s">
        <v>188</v>
      </c>
      <c r="I180" s="68">
        <v>1</v>
      </c>
      <c r="J180" s="67" t="s">
        <v>677</v>
      </c>
      <c r="K180" s="67" t="s">
        <v>678</v>
      </c>
      <c r="L180" s="67"/>
      <c r="M180" s="67" t="s">
        <v>711</v>
      </c>
      <c r="N180" s="67" t="s">
        <v>712</v>
      </c>
      <c r="O180" s="90" t="s">
        <v>715</v>
      </c>
      <c r="P180" s="90" t="s">
        <v>716</v>
      </c>
      <c r="Q180" s="67" t="s">
        <v>1054</v>
      </c>
      <c r="R180" s="67" t="s">
        <v>1055</v>
      </c>
    </row>
    <row r="181" spans="1:18" s="68" customFormat="1" x14ac:dyDescent="0.25">
      <c r="A181" s="67" t="s">
        <v>57</v>
      </c>
      <c r="B181" s="67" t="s">
        <v>58</v>
      </c>
      <c r="C181" s="67" t="s">
        <v>60</v>
      </c>
      <c r="D181" s="67" t="s">
        <v>78</v>
      </c>
      <c r="E181" s="91">
        <v>3</v>
      </c>
      <c r="F181" s="78">
        <v>43366</v>
      </c>
      <c r="G181" s="68">
        <v>1</v>
      </c>
      <c r="H181" s="67" t="s">
        <v>188</v>
      </c>
      <c r="I181" s="68">
        <v>8</v>
      </c>
      <c r="J181" s="67" t="s">
        <v>677</v>
      </c>
      <c r="K181" s="67" t="s">
        <v>678</v>
      </c>
      <c r="L181" s="67"/>
      <c r="M181" s="67" t="s">
        <v>711</v>
      </c>
      <c r="N181" s="67" t="s">
        <v>712</v>
      </c>
      <c r="O181" s="90" t="s">
        <v>715</v>
      </c>
      <c r="P181" s="90" t="s">
        <v>716</v>
      </c>
      <c r="Q181" s="67" t="s">
        <v>1054</v>
      </c>
      <c r="R181" s="67" t="s">
        <v>1055</v>
      </c>
    </row>
    <row r="182" spans="1:18" s="68" customFormat="1" x14ac:dyDescent="0.25">
      <c r="A182" s="67" t="s">
        <v>194</v>
      </c>
      <c r="B182" s="67" t="s">
        <v>1043</v>
      </c>
      <c r="C182" s="67" t="s">
        <v>60</v>
      </c>
      <c r="D182" s="67" t="s">
        <v>78</v>
      </c>
      <c r="E182" s="91">
        <v>3</v>
      </c>
      <c r="F182" s="78">
        <v>43366</v>
      </c>
      <c r="G182" s="68">
        <v>1</v>
      </c>
      <c r="H182" s="67" t="s">
        <v>188</v>
      </c>
      <c r="I182" s="68">
        <v>1</v>
      </c>
      <c r="J182" s="67" t="s">
        <v>677</v>
      </c>
      <c r="K182" s="67" t="s">
        <v>678</v>
      </c>
      <c r="L182" s="67"/>
      <c r="M182" s="67" t="s">
        <v>711</v>
      </c>
      <c r="N182" s="67" t="s">
        <v>712</v>
      </c>
      <c r="O182" s="90" t="s">
        <v>715</v>
      </c>
      <c r="P182" s="90" t="s">
        <v>716</v>
      </c>
      <c r="Q182" s="67" t="s">
        <v>1054</v>
      </c>
      <c r="R182" s="67" t="s">
        <v>1055</v>
      </c>
    </row>
    <row r="183" spans="1:18" s="68" customFormat="1" x14ac:dyDescent="0.25">
      <c r="A183" s="67" t="s">
        <v>194</v>
      </c>
      <c r="B183" s="67" t="s">
        <v>1044</v>
      </c>
      <c r="C183" s="67" t="s">
        <v>1045</v>
      </c>
      <c r="D183" s="67" t="s">
        <v>78</v>
      </c>
      <c r="E183" s="91">
        <v>3</v>
      </c>
      <c r="F183" s="78">
        <v>43366</v>
      </c>
      <c r="G183" s="68">
        <v>1</v>
      </c>
      <c r="H183" s="67" t="s">
        <v>188</v>
      </c>
      <c r="I183" s="68">
        <v>177</v>
      </c>
      <c r="J183" s="67" t="s">
        <v>677</v>
      </c>
      <c r="K183" s="67" t="s">
        <v>678</v>
      </c>
      <c r="L183" s="67"/>
      <c r="M183" s="67" t="s">
        <v>711</v>
      </c>
      <c r="N183" s="67" t="s">
        <v>712</v>
      </c>
      <c r="O183" s="90" t="s">
        <v>715</v>
      </c>
      <c r="P183" s="90" t="s">
        <v>716</v>
      </c>
      <c r="Q183" s="67" t="s">
        <v>1054</v>
      </c>
      <c r="R183" s="67" t="s">
        <v>1055</v>
      </c>
    </row>
    <row r="184" spans="1:18" s="68" customFormat="1" x14ac:dyDescent="0.25">
      <c r="A184" s="67" t="s">
        <v>194</v>
      </c>
      <c r="B184" s="67" t="s">
        <v>1046</v>
      </c>
      <c r="C184" s="67" t="s">
        <v>1045</v>
      </c>
      <c r="D184" s="67" t="s">
        <v>78</v>
      </c>
      <c r="E184" s="91">
        <v>3</v>
      </c>
      <c r="F184" s="78">
        <v>43366</v>
      </c>
      <c r="G184" s="68">
        <v>1</v>
      </c>
      <c r="H184" s="67" t="s">
        <v>188</v>
      </c>
      <c r="I184" s="68">
        <v>230</v>
      </c>
      <c r="J184" s="67" t="s">
        <v>677</v>
      </c>
      <c r="K184" s="67" t="s">
        <v>678</v>
      </c>
      <c r="L184" s="67"/>
      <c r="M184" s="67" t="s">
        <v>711</v>
      </c>
      <c r="N184" s="67" t="s">
        <v>712</v>
      </c>
      <c r="O184" s="90" t="s">
        <v>715</v>
      </c>
      <c r="P184" s="90" t="s">
        <v>716</v>
      </c>
      <c r="Q184" s="67" t="s">
        <v>1054</v>
      </c>
      <c r="R184" s="67" t="s">
        <v>1055</v>
      </c>
    </row>
    <row r="185" spans="1:18" s="68" customFormat="1" x14ac:dyDescent="0.25">
      <c r="A185" s="67" t="s">
        <v>194</v>
      </c>
      <c r="B185" s="67" t="s">
        <v>1046</v>
      </c>
      <c r="C185" s="67" t="s">
        <v>1045</v>
      </c>
      <c r="D185" s="67" t="s">
        <v>78</v>
      </c>
      <c r="E185" s="91">
        <v>3</v>
      </c>
      <c r="F185" s="78">
        <v>43366</v>
      </c>
      <c r="G185" s="68">
        <v>2</v>
      </c>
      <c r="H185" s="67" t="s">
        <v>188</v>
      </c>
      <c r="I185" s="68">
        <v>152</v>
      </c>
      <c r="J185" s="67" t="s">
        <v>677</v>
      </c>
      <c r="K185" s="67" t="s">
        <v>678</v>
      </c>
      <c r="L185" s="67"/>
      <c r="M185" s="67" t="s">
        <v>711</v>
      </c>
      <c r="N185" s="67" t="s">
        <v>712</v>
      </c>
      <c r="O185" s="90" t="s">
        <v>715</v>
      </c>
      <c r="P185" s="90" t="s">
        <v>716</v>
      </c>
      <c r="Q185" s="67" t="s">
        <v>1054</v>
      </c>
      <c r="R185" s="67" t="s">
        <v>1055</v>
      </c>
    </row>
    <row r="186" spans="1:18" s="68" customFormat="1" x14ac:dyDescent="0.25">
      <c r="A186" s="67" t="s">
        <v>57</v>
      </c>
      <c r="B186" s="67" t="s">
        <v>59</v>
      </c>
      <c r="C186" s="67" t="s">
        <v>1045</v>
      </c>
      <c r="D186" s="67" t="s">
        <v>78</v>
      </c>
      <c r="E186" s="91">
        <v>3</v>
      </c>
      <c r="F186" s="78">
        <v>43366</v>
      </c>
      <c r="G186" s="68">
        <v>1</v>
      </c>
      <c r="H186" s="67" t="s">
        <v>188</v>
      </c>
      <c r="I186" s="68">
        <v>0</v>
      </c>
      <c r="J186" s="67" t="s">
        <v>677</v>
      </c>
      <c r="K186" s="67" t="s">
        <v>678</v>
      </c>
      <c r="L186" s="67"/>
      <c r="M186" s="67" t="s">
        <v>711</v>
      </c>
      <c r="N186" s="67" t="s">
        <v>712</v>
      </c>
      <c r="O186" s="90" t="s">
        <v>715</v>
      </c>
      <c r="P186" s="90" t="s">
        <v>716</v>
      </c>
      <c r="Q186" s="67" t="s">
        <v>1054</v>
      </c>
      <c r="R186" s="67" t="s">
        <v>1055</v>
      </c>
    </row>
    <row r="187" spans="1:18" s="70" customFormat="1" x14ac:dyDescent="0.25">
      <c r="B187" s="70">
        <v>128</v>
      </c>
      <c r="C187" s="69" t="s">
        <v>1045</v>
      </c>
      <c r="D187" s="69" t="s">
        <v>78</v>
      </c>
      <c r="E187" s="70">
        <v>3</v>
      </c>
      <c r="F187" s="79">
        <v>43366</v>
      </c>
      <c r="G187" s="70">
        <v>1</v>
      </c>
      <c r="H187" s="69" t="s">
        <v>188</v>
      </c>
      <c r="I187" s="70">
        <v>0</v>
      </c>
      <c r="J187" s="69" t="s">
        <v>677</v>
      </c>
      <c r="K187" s="69" t="s">
        <v>678</v>
      </c>
      <c r="L187" s="69"/>
      <c r="M187" s="69" t="s">
        <v>711</v>
      </c>
      <c r="N187" s="69" t="s">
        <v>712</v>
      </c>
      <c r="O187" s="69" t="s">
        <v>715</v>
      </c>
      <c r="P187" s="69" t="s">
        <v>716</v>
      </c>
      <c r="Q187" s="69" t="s">
        <v>1054</v>
      </c>
      <c r="R187" s="69" t="s">
        <v>1055</v>
      </c>
    </row>
    <row r="188" spans="1:18" s="68" customFormat="1" x14ac:dyDescent="0.25">
      <c r="A188" s="67" t="s">
        <v>57</v>
      </c>
      <c r="B188" s="67" t="s">
        <v>58</v>
      </c>
      <c r="C188" s="67" t="s">
        <v>60</v>
      </c>
      <c r="D188" s="67" t="s">
        <v>187</v>
      </c>
      <c r="E188" s="91">
        <v>25</v>
      </c>
      <c r="F188" s="78">
        <v>43367</v>
      </c>
      <c r="G188" s="68">
        <v>1</v>
      </c>
      <c r="H188" s="67" t="s">
        <v>1113</v>
      </c>
      <c r="I188" s="68">
        <v>9</v>
      </c>
      <c r="J188" s="67"/>
      <c r="K188" s="67"/>
      <c r="L188" s="67"/>
      <c r="M188" s="67" t="s">
        <v>712</v>
      </c>
      <c r="N188" s="67" t="s">
        <v>713</v>
      </c>
      <c r="O188" s="67" t="s">
        <v>716</v>
      </c>
      <c r="P188" s="67" t="s">
        <v>717</v>
      </c>
      <c r="Q188" s="67" t="s">
        <v>1055</v>
      </c>
      <c r="R188" s="67" t="s">
        <v>1246</v>
      </c>
    </row>
    <row r="189" spans="1:18" s="68" customFormat="1" x14ac:dyDescent="0.25">
      <c r="A189" s="67" t="s">
        <v>194</v>
      </c>
      <c r="B189" s="67" t="s">
        <v>195</v>
      </c>
      <c r="C189" s="67" t="s">
        <v>60</v>
      </c>
      <c r="D189" s="67" t="s">
        <v>187</v>
      </c>
      <c r="E189" s="91">
        <v>25</v>
      </c>
      <c r="F189" s="78">
        <v>43367</v>
      </c>
      <c r="G189" s="68">
        <v>1</v>
      </c>
      <c r="H189" s="67" t="s">
        <v>1113</v>
      </c>
      <c r="I189" s="68">
        <v>0</v>
      </c>
      <c r="J189" s="67"/>
      <c r="K189" s="67"/>
      <c r="L189" s="67"/>
      <c r="M189" s="67" t="s">
        <v>712</v>
      </c>
      <c r="N189" s="67" t="s">
        <v>713</v>
      </c>
      <c r="O189" s="67" t="s">
        <v>716</v>
      </c>
      <c r="P189" s="67" t="s">
        <v>717</v>
      </c>
      <c r="Q189" s="67" t="s">
        <v>1055</v>
      </c>
      <c r="R189" s="67" t="s">
        <v>1246</v>
      </c>
    </row>
    <row r="190" spans="1:18" s="68" customFormat="1" x14ac:dyDescent="0.25">
      <c r="A190" s="67" t="s">
        <v>194</v>
      </c>
      <c r="B190" s="67" t="s">
        <v>207</v>
      </c>
      <c r="C190" s="67" t="s">
        <v>60</v>
      </c>
      <c r="D190" s="67" t="s">
        <v>78</v>
      </c>
      <c r="E190" s="91">
        <v>4</v>
      </c>
      <c r="F190" s="78">
        <v>43367</v>
      </c>
      <c r="G190" s="68">
        <v>1</v>
      </c>
      <c r="H190" s="67" t="s">
        <v>1113</v>
      </c>
      <c r="I190" s="68">
        <v>1</v>
      </c>
      <c r="J190" s="67"/>
      <c r="K190" s="67"/>
      <c r="L190" s="67"/>
      <c r="M190" s="67" t="s">
        <v>712</v>
      </c>
      <c r="N190" s="67" t="s">
        <v>713</v>
      </c>
      <c r="O190" s="67" t="s">
        <v>716</v>
      </c>
      <c r="P190" s="67" t="s">
        <v>717</v>
      </c>
      <c r="Q190" s="67" t="s">
        <v>1055</v>
      </c>
      <c r="R190" s="67" t="s">
        <v>1246</v>
      </c>
    </row>
    <row r="191" spans="1:18" s="68" customFormat="1" x14ac:dyDescent="0.25">
      <c r="A191" s="67" t="s">
        <v>57</v>
      </c>
      <c r="B191" s="67" t="s">
        <v>58</v>
      </c>
      <c r="C191" s="67" t="s">
        <v>60</v>
      </c>
      <c r="D191" s="67" t="s">
        <v>78</v>
      </c>
      <c r="E191" s="91">
        <v>4</v>
      </c>
      <c r="F191" s="78">
        <v>43367</v>
      </c>
      <c r="G191" s="68">
        <v>1</v>
      </c>
      <c r="H191" s="67" t="s">
        <v>1113</v>
      </c>
      <c r="I191" s="68">
        <v>8</v>
      </c>
      <c r="J191" s="67"/>
      <c r="K191" s="67"/>
      <c r="L191" s="67"/>
      <c r="M191" s="67" t="s">
        <v>712</v>
      </c>
      <c r="N191" s="67" t="s">
        <v>713</v>
      </c>
      <c r="O191" s="67" t="s">
        <v>716</v>
      </c>
      <c r="P191" s="67" t="s">
        <v>717</v>
      </c>
      <c r="Q191" s="67" t="s">
        <v>1055</v>
      </c>
      <c r="R191" s="67" t="s">
        <v>1246</v>
      </c>
    </row>
    <row r="192" spans="1:18" s="68" customFormat="1" x14ac:dyDescent="0.25">
      <c r="A192" s="67" t="s">
        <v>57</v>
      </c>
      <c r="B192" s="67" t="s">
        <v>59</v>
      </c>
      <c r="C192" s="67" t="s">
        <v>1045</v>
      </c>
      <c r="D192" s="67" t="s">
        <v>78</v>
      </c>
      <c r="E192" s="91">
        <v>4</v>
      </c>
      <c r="F192" s="78">
        <v>43367</v>
      </c>
      <c r="G192" s="68">
        <v>1</v>
      </c>
      <c r="H192" s="67" t="s">
        <v>1113</v>
      </c>
      <c r="I192" s="68">
        <v>1</v>
      </c>
      <c r="J192" s="67"/>
      <c r="K192" s="67"/>
      <c r="L192" s="67"/>
      <c r="M192" s="67" t="s">
        <v>712</v>
      </c>
      <c r="N192" s="67" t="s">
        <v>713</v>
      </c>
      <c r="O192" s="67" t="s">
        <v>716</v>
      </c>
      <c r="P192" s="67" t="s">
        <v>717</v>
      </c>
      <c r="Q192" s="67" t="s">
        <v>1055</v>
      </c>
      <c r="R192" s="67" t="s">
        <v>1246</v>
      </c>
    </row>
    <row r="193" spans="1:18" s="68" customFormat="1" x14ac:dyDescent="0.25">
      <c r="A193" s="67" t="s">
        <v>194</v>
      </c>
      <c r="B193" s="67" t="s">
        <v>1046</v>
      </c>
      <c r="C193" s="67" t="s">
        <v>1045</v>
      </c>
      <c r="D193" s="67" t="s">
        <v>78</v>
      </c>
      <c r="E193" s="91">
        <v>4</v>
      </c>
      <c r="F193" s="78">
        <v>43367</v>
      </c>
      <c r="G193" s="68">
        <v>1</v>
      </c>
      <c r="H193" s="67" t="s">
        <v>1113</v>
      </c>
      <c r="I193" s="68">
        <v>211</v>
      </c>
      <c r="J193" s="67"/>
      <c r="K193" s="67"/>
      <c r="L193" s="67"/>
      <c r="M193" s="67" t="s">
        <v>712</v>
      </c>
      <c r="N193" s="67" t="s">
        <v>713</v>
      </c>
      <c r="O193" s="67" t="s">
        <v>716</v>
      </c>
      <c r="P193" s="67" t="s">
        <v>717</v>
      </c>
      <c r="Q193" s="67" t="s">
        <v>1055</v>
      </c>
      <c r="R193" s="67" t="s">
        <v>1246</v>
      </c>
    </row>
    <row r="194" spans="1:18" s="68" customFormat="1" x14ac:dyDescent="0.25">
      <c r="A194" s="67" t="s">
        <v>194</v>
      </c>
      <c r="B194" s="67" t="s">
        <v>1046</v>
      </c>
      <c r="C194" s="67" t="s">
        <v>1045</v>
      </c>
      <c r="D194" s="67" t="s">
        <v>78</v>
      </c>
      <c r="E194" s="91">
        <v>4</v>
      </c>
      <c r="F194" s="78">
        <v>43367</v>
      </c>
      <c r="G194" s="68">
        <v>2</v>
      </c>
      <c r="H194" s="67" t="s">
        <v>1113</v>
      </c>
      <c r="I194" s="68">
        <v>259</v>
      </c>
      <c r="J194" s="67"/>
      <c r="K194" s="67"/>
      <c r="L194" s="67"/>
      <c r="M194" s="67" t="s">
        <v>712</v>
      </c>
      <c r="N194" s="67" t="s">
        <v>713</v>
      </c>
      <c r="O194" s="67" t="s">
        <v>716</v>
      </c>
      <c r="P194" s="67" t="s">
        <v>717</v>
      </c>
      <c r="Q194" s="67" t="s">
        <v>1055</v>
      </c>
      <c r="R194" s="67" t="s">
        <v>1246</v>
      </c>
    </row>
    <row r="195" spans="1:18" s="68" customFormat="1" x14ac:dyDescent="0.25">
      <c r="B195" s="68">
        <v>128</v>
      </c>
      <c r="C195" s="67" t="s">
        <v>1045</v>
      </c>
      <c r="D195" s="67" t="s">
        <v>78</v>
      </c>
      <c r="E195" s="91">
        <v>4</v>
      </c>
      <c r="F195" s="78">
        <v>43367</v>
      </c>
      <c r="G195" s="68">
        <v>1</v>
      </c>
      <c r="H195" s="67" t="s">
        <v>1113</v>
      </c>
      <c r="I195" s="68">
        <v>1</v>
      </c>
      <c r="J195" s="67"/>
      <c r="K195" s="67"/>
      <c r="L195" s="67"/>
      <c r="M195" s="67" t="s">
        <v>712</v>
      </c>
      <c r="N195" s="67" t="s">
        <v>713</v>
      </c>
      <c r="O195" s="67" t="s">
        <v>716</v>
      </c>
      <c r="P195" s="67" t="s">
        <v>717</v>
      </c>
      <c r="Q195" s="67" t="s">
        <v>1055</v>
      </c>
      <c r="R195" s="67" t="s">
        <v>1246</v>
      </c>
    </row>
    <row r="196" spans="1:18" s="68" customFormat="1" x14ac:dyDescent="0.25">
      <c r="A196" s="67" t="s">
        <v>194</v>
      </c>
      <c r="B196" s="67" t="s">
        <v>1044</v>
      </c>
      <c r="C196" s="67" t="s">
        <v>1045</v>
      </c>
      <c r="D196" s="67" t="s">
        <v>78</v>
      </c>
      <c r="E196" s="91">
        <v>4</v>
      </c>
      <c r="F196" s="78">
        <v>43367</v>
      </c>
      <c r="G196" s="68">
        <v>1</v>
      </c>
      <c r="H196" s="67" t="s">
        <v>1113</v>
      </c>
      <c r="I196" s="68">
        <v>171</v>
      </c>
      <c r="J196" s="67"/>
      <c r="K196" s="67"/>
      <c r="L196" s="67"/>
      <c r="M196" s="67" t="s">
        <v>712</v>
      </c>
      <c r="N196" s="67" t="s">
        <v>713</v>
      </c>
      <c r="O196" s="67" t="s">
        <v>716</v>
      </c>
      <c r="P196" s="67" t="s">
        <v>717</v>
      </c>
      <c r="Q196" s="67" t="s">
        <v>1055</v>
      </c>
      <c r="R196" s="67" t="s">
        <v>1246</v>
      </c>
    </row>
    <row r="197" spans="1:18" s="70" customFormat="1" x14ac:dyDescent="0.25">
      <c r="A197" s="69" t="s">
        <v>194</v>
      </c>
      <c r="B197" s="69" t="s">
        <v>1043</v>
      </c>
      <c r="C197" s="69" t="s">
        <v>60</v>
      </c>
      <c r="D197" s="69" t="s">
        <v>78</v>
      </c>
      <c r="E197" s="70">
        <v>4</v>
      </c>
      <c r="F197" s="79">
        <v>43367</v>
      </c>
      <c r="G197" s="70">
        <v>1</v>
      </c>
      <c r="H197" s="69" t="s">
        <v>1113</v>
      </c>
      <c r="I197" s="70">
        <v>0</v>
      </c>
      <c r="J197" s="69"/>
      <c r="K197" s="69"/>
      <c r="L197" s="69"/>
      <c r="M197" s="69" t="s">
        <v>712</v>
      </c>
      <c r="N197" s="69" t="s">
        <v>713</v>
      </c>
      <c r="O197" s="69" t="s">
        <v>716</v>
      </c>
      <c r="P197" s="69" t="s">
        <v>717</v>
      </c>
      <c r="Q197" s="69" t="s">
        <v>1055</v>
      </c>
      <c r="R197" s="69" t="s">
        <v>1246</v>
      </c>
    </row>
    <row r="198" spans="1:18" s="68" customFormat="1" x14ac:dyDescent="0.25">
      <c r="A198" s="67" t="s">
        <v>194</v>
      </c>
      <c r="B198" s="67" t="s">
        <v>1043</v>
      </c>
      <c r="C198" s="67" t="s">
        <v>60</v>
      </c>
      <c r="D198" s="67" t="s">
        <v>78</v>
      </c>
      <c r="E198" s="91">
        <v>5</v>
      </c>
      <c r="F198" s="78">
        <v>43368</v>
      </c>
      <c r="G198" s="68">
        <v>1</v>
      </c>
      <c r="H198" s="67" t="s">
        <v>1113</v>
      </c>
      <c r="I198" s="68">
        <v>2</v>
      </c>
      <c r="J198" s="67"/>
      <c r="K198" s="67"/>
      <c r="L198" s="67"/>
      <c r="M198" s="67" t="s">
        <v>713</v>
      </c>
      <c r="N198" s="67" t="s">
        <v>714</v>
      </c>
      <c r="O198" s="67" t="s">
        <v>717</v>
      </c>
      <c r="P198" s="67" t="s">
        <v>717</v>
      </c>
      <c r="Q198" s="67" t="s">
        <v>1246</v>
      </c>
      <c r="R198" s="67" t="s">
        <v>1247</v>
      </c>
    </row>
    <row r="199" spans="1:18" s="68" customFormat="1" x14ac:dyDescent="0.25">
      <c r="A199" s="67" t="s">
        <v>57</v>
      </c>
      <c r="B199" s="67" t="s">
        <v>58</v>
      </c>
      <c r="C199" s="67" t="s">
        <v>60</v>
      </c>
      <c r="D199" s="67" t="s">
        <v>78</v>
      </c>
      <c r="E199" s="91">
        <v>5</v>
      </c>
      <c r="F199" s="78">
        <v>43368</v>
      </c>
      <c r="G199" s="68">
        <v>1</v>
      </c>
      <c r="H199" s="67" t="s">
        <v>1113</v>
      </c>
      <c r="I199" s="68">
        <v>16</v>
      </c>
      <c r="J199" s="67"/>
      <c r="K199" s="67"/>
      <c r="L199" s="67"/>
      <c r="M199" s="67" t="s">
        <v>713</v>
      </c>
      <c r="N199" s="67" t="s">
        <v>714</v>
      </c>
      <c r="O199" s="67" t="s">
        <v>717</v>
      </c>
      <c r="P199" s="67" t="s">
        <v>717</v>
      </c>
      <c r="Q199" s="67" t="s">
        <v>1246</v>
      </c>
      <c r="R199" s="67" t="s">
        <v>1247</v>
      </c>
    </row>
    <row r="200" spans="1:18" s="68" customFormat="1" x14ac:dyDescent="0.25">
      <c r="A200" s="67" t="s">
        <v>57</v>
      </c>
      <c r="B200" s="67" t="s">
        <v>58</v>
      </c>
      <c r="C200" s="67" t="s">
        <v>60</v>
      </c>
      <c r="D200" s="67" t="s">
        <v>187</v>
      </c>
      <c r="E200" s="91">
        <v>26</v>
      </c>
      <c r="F200" s="78">
        <v>43368</v>
      </c>
      <c r="G200" s="68">
        <v>1</v>
      </c>
      <c r="H200" s="67" t="s">
        <v>1113</v>
      </c>
      <c r="I200" s="68">
        <v>0</v>
      </c>
      <c r="J200" s="67"/>
      <c r="K200" s="67"/>
      <c r="L200" s="67"/>
      <c r="M200" s="67" t="s">
        <v>713</v>
      </c>
      <c r="N200" s="67" t="s">
        <v>714</v>
      </c>
      <c r="O200" s="67" t="s">
        <v>717</v>
      </c>
      <c r="P200" s="67" t="s">
        <v>717</v>
      </c>
      <c r="Q200" s="67" t="s">
        <v>1246</v>
      </c>
      <c r="R200" s="67" t="s">
        <v>1247</v>
      </c>
    </row>
    <row r="201" spans="1:18" s="68" customFormat="1" x14ac:dyDescent="0.25">
      <c r="A201" s="67" t="s">
        <v>194</v>
      </c>
      <c r="B201" s="67" t="s">
        <v>207</v>
      </c>
      <c r="C201" s="67" t="s">
        <v>60</v>
      </c>
      <c r="D201" s="67" t="s">
        <v>78</v>
      </c>
      <c r="E201" s="91">
        <v>5</v>
      </c>
      <c r="F201" s="78">
        <v>43368</v>
      </c>
      <c r="G201" s="68">
        <v>1</v>
      </c>
      <c r="H201" s="67" t="s">
        <v>1113</v>
      </c>
      <c r="I201" s="68">
        <v>3</v>
      </c>
      <c r="J201" s="67"/>
      <c r="K201" s="67"/>
      <c r="L201" s="67"/>
      <c r="M201" s="67" t="s">
        <v>713</v>
      </c>
      <c r="N201" s="67" t="s">
        <v>714</v>
      </c>
      <c r="O201" s="67" t="s">
        <v>717</v>
      </c>
      <c r="P201" s="67" t="s">
        <v>717</v>
      </c>
      <c r="Q201" s="67" t="s">
        <v>1246</v>
      </c>
      <c r="R201" s="67" t="s">
        <v>1247</v>
      </c>
    </row>
    <row r="202" spans="1:18" s="68" customFormat="1" x14ac:dyDescent="0.25">
      <c r="B202" s="68">
        <v>128</v>
      </c>
      <c r="C202" s="67" t="s">
        <v>1045</v>
      </c>
      <c r="D202" s="67" t="s">
        <v>78</v>
      </c>
      <c r="E202" s="91">
        <v>5</v>
      </c>
      <c r="F202" s="78">
        <v>43368</v>
      </c>
      <c r="G202" s="68">
        <v>1</v>
      </c>
      <c r="H202" s="67" t="s">
        <v>1113</v>
      </c>
      <c r="I202" s="68">
        <v>1</v>
      </c>
      <c r="J202" s="67"/>
      <c r="K202" s="67"/>
      <c r="L202" s="67"/>
      <c r="M202" s="67" t="s">
        <v>713</v>
      </c>
      <c r="N202" s="67" t="s">
        <v>714</v>
      </c>
      <c r="O202" s="67" t="s">
        <v>717</v>
      </c>
      <c r="P202" s="67" t="s">
        <v>717</v>
      </c>
      <c r="Q202" s="67" t="s">
        <v>1246</v>
      </c>
      <c r="R202" s="67" t="s">
        <v>1247</v>
      </c>
    </row>
    <row r="203" spans="1:18" s="68" customFormat="1" x14ac:dyDescent="0.25">
      <c r="A203" s="67" t="s">
        <v>57</v>
      </c>
      <c r="B203" s="67" t="s">
        <v>59</v>
      </c>
      <c r="C203" s="67" t="s">
        <v>1045</v>
      </c>
      <c r="D203" s="67" t="s">
        <v>78</v>
      </c>
      <c r="E203" s="91">
        <v>5</v>
      </c>
      <c r="F203" s="78">
        <v>43368</v>
      </c>
      <c r="G203" s="68">
        <v>1</v>
      </c>
      <c r="H203" s="67" t="s">
        <v>1113</v>
      </c>
      <c r="I203" s="68">
        <v>0</v>
      </c>
      <c r="J203" s="67"/>
      <c r="K203" s="67"/>
      <c r="L203" s="67"/>
      <c r="M203" s="67" t="s">
        <v>713</v>
      </c>
      <c r="N203" s="67" t="s">
        <v>714</v>
      </c>
      <c r="O203" s="67" t="s">
        <v>717</v>
      </c>
      <c r="P203" s="67" t="s">
        <v>717</v>
      </c>
      <c r="Q203" s="67" t="s">
        <v>1246</v>
      </c>
      <c r="R203" s="67" t="s">
        <v>1247</v>
      </c>
    </row>
    <row r="204" spans="1:18" s="68" customFormat="1" x14ac:dyDescent="0.25">
      <c r="A204" s="67" t="s">
        <v>194</v>
      </c>
      <c r="B204" s="67" t="s">
        <v>1044</v>
      </c>
      <c r="C204" s="67" t="s">
        <v>1045</v>
      </c>
      <c r="D204" s="67" t="s">
        <v>78</v>
      </c>
      <c r="E204" s="91">
        <v>5</v>
      </c>
      <c r="F204" s="78">
        <v>43368</v>
      </c>
      <c r="G204" s="68">
        <v>1</v>
      </c>
      <c r="H204" s="67" t="s">
        <v>1113</v>
      </c>
      <c r="I204" s="68">
        <v>90</v>
      </c>
      <c r="J204" s="67"/>
      <c r="K204" s="67"/>
      <c r="L204" s="67"/>
      <c r="M204" s="67" t="s">
        <v>713</v>
      </c>
      <c r="N204" s="67" t="s">
        <v>714</v>
      </c>
      <c r="O204" s="67" t="s">
        <v>717</v>
      </c>
      <c r="P204" s="67" t="s">
        <v>717</v>
      </c>
      <c r="Q204" s="67" t="s">
        <v>1246</v>
      </c>
      <c r="R204" s="67" t="s">
        <v>1247</v>
      </c>
    </row>
    <row r="205" spans="1:18" s="68" customFormat="1" x14ac:dyDescent="0.25">
      <c r="A205" s="67" t="s">
        <v>194</v>
      </c>
      <c r="B205" s="67" t="s">
        <v>1046</v>
      </c>
      <c r="C205" s="67" t="s">
        <v>1045</v>
      </c>
      <c r="D205" s="67" t="s">
        <v>78</v>
      </c>
      <c r="E205" s="91">
        <v>5</v>
      </c>
      <c r="F205" s="78">
        <v>43368</v>
      </c>
      <c r="G205" s="68">
        <v>1</v>
      </c>
      <c r="H205" s="67" t="s">
        <v>1113</v>
      </c>
      <c r="I205" s="68">
        <v>190</v>
      </c>
      <c r="J205" s="67"/>
      <c r="K205" s="67"/>
      <c r="L205" s="67"/>
      <c r="M205" s="67" t="s">
        <v>713</v>
      </c>
      <c r="N205" s="67" t="s">
        <v>714</v>
      </c>
      <c r="O205" s="67" t="s">
        <v>717</v>
      </c>
      <c r="P205" s="67" t="s">
        <v>717</v>
      </c>
      <c r="Q205" s="67" t="s">
        <v>1246</v>
      </c>
      <c r="R205" s="67" t="s">
        <v>1247</v>
      </c>
    </row>
    <row r="206" spans="1:18" s="70" customFormat="1" x14ac:dyDescent="0.25">
      <c r="A206" s="69" t="s">
        <v>194</v>
      </c>
      <c r="B206" s="69" t="s">
        <v>1046</v>
      </c>
      <c r="C206" s="69" t="s">
        <v>1045</v>
      </c>
      <c r="D206" s="69" t="s">
        <v>78</v>
      </c>
      <c r="E206" s="70">
        <v>5</v>
      </c>
      <c r="F206" s="79">
        <v>43368</v>
      </c>
      <c r="G206" s="70">
        <v>2</v>
      </c>
      <c r="H206" s="69" t="s">
        <v>1113</v>
      </c>
      <c r="I206" s="70">
        <v>211</v>
      </c>
      <c r="J206" s="69"/>
      <c r="K206" s="69"/>
      <c r="L206" s="69"/>
      <c r="M206" s="67" t="s">
        <v>713</v>
      </c>
      <c r="N206" s="67" t="s">
        <v>714</v>
      </c>
      <c r="O206" s="67" t="s">
        <v>717</v>
      </c>
      <c r="P206" s="67" t="s">
        <v>717</v>
      </c>
      <c r="Q206" s="67" t="s">
        <v>1246</v>
      </c>
      <c r="R206" s="67" t="s">
        <v>1247</v>
      </c>
    </row>
    <row r="207" spans="1:18" x14ac:dyDescent="0.25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H207" s="1" t="s">
        <v>1113</v>
      </c>
      <c r="I207">
        <v>1</v>
      </c>
      <c r="J207" s="1"/>
      <c r="K207" s="1"/>
      <c r="L207" s="1"/>
      <c r="M207" s="1"/>
      <c r="N207" s="1"/>
      <c r="O207" s="1"/>
      <c r="P207" s="1"/>
      <c r="Q207" s="1"/>
      <c r="R207" s="1"/>
    </row>
    <row r="208" spans="1:18" x14ac:dyDescent="0.25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H208" s="1" t="s">
        <v>1113</v>
      </c>
      <c r="I208">
        <v>18</v>
      </c>
      <c r="J208" s="1"/>
      <c r="K208" s="1"/>
      <c r="L208" s="1"/>
      <c r="M208" s="1"/>
      <c r="N208" s="1"/>
      <c r="O208" s="1"/>
      <c r="P208" s="1"/>
      <c r="Q208" s="1"/>
      <c r="R208" s="1"/>
    </row>
    <row r="209" spans="1:18" x14ac:dyDescent="0.25">
      <c r="A209" s="13" t="s">
        <v>194</v>
      </c>
      <c r="B209" s="13" t="s">
        <v>1043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H209" s="1" t="s">
        <v>1113</v>
      </c>
      <c r="I209">
        <v>1</v>
      </c>
      <c r="J209" s="1"/>
      <c r="K209" s="1"/>
      <c r="L209" s="1"/>
      <c r="M209" s="1"/>
      <c r="N209" s="1"/>
      <c r="O209" s="1"/>
      <c r="P209" s="1"/>
      <c r="Q209" s="1"/>
      <c r="R209" s="1"/>
    </row>
    <row r="210" spans="1:18" x14ac:dyDescent="0.25">
      <c r="A210" s="13" t="s">
        <v>194</v>
      </c>
      <c r="B210" s="13" t="s">
        <v>1044</v>
      </c>
      <c r="C210" s="1" t="s">
        <v>1045</v>
      </c>
      <c r="D210" s="1" t="s">
        <v>78</v>
      </c>
      <c r="E210" s="62">
        <v>6</v>
      </c>
      <c r="F210" s="9">
        <v>43369</v>
      </c>
      <c r="G210">
        <v>1</v>
      </c>
      <c r="H210" s="1" t="s">
        <v>1113</v>
      </c>
      <c r="I210">
        <v>83</v>
      </c>
      <c r="J210" s="1"/>
      <c r="K210" s="1"/>
      <c r="L210" s="1"/>
      <c r="M210" s="1"/>
      <c r="N210" s="1"/>
      <c r="O210" s="1"/>
      <c r="P210" s="1"/>
      <c r="Q210" s="1"/>
      <c r="R210" s="1"/>
    </row>
    <row r="211" spans="1:18" x14ac:dyDescent="0.25">
      <c r="A211" s="13" t="s">
        <v>194</v>
      </c>
      <c r="B211" s="13" t="s">
        <v>1046</v>
      </c>
      <c r="C211" s="1" t="s">
        <v>1045</v>
      </c>
      <c r="D211" s="1" t="s">
        <v>78</v>
      </c>
      <c r="E211" s="62">
        <v>6</v>
      </c>
      <c r="F211" s="9">
        <v>43369</v>
      </c>
      <c r="G211">
        <v>1</v>
      </c>
      <c r="H211" s="1" t="s">
        <v>1113</v>
      </c>
      <c r="I211">
        <v>184</v>
      </c>
      <c r="J211" s="1"/>
      <c r="K211" s="1"/>
      <c r="L211" s="1"/>
      <c r="M211" s="1"/>
      <c r="N211" s="1"/>
      <c r="O211" s="1"/>
      <c r="P211" s="1"/>
      <c r="Q211" s="1"/>
      <c r="R211" s="1"/>
    </row>
    <row r="212" spans="1:18" x14ac:dyDescent="0.25">
      <c r="A212" s="13" t="s">
        <v>194</v>
      </c>
      <c r="B212" s="13" t="s">
        <v>1046</v>
      </c>
      <c r="C212" s="1" t="s">
        <v>1045</v>
      </c>
      <c r="D212" s="1" t="s">
        <v>78</v>
      </c>
      <c r="E212" s="62">
        <v>6</v>
      </c>
      <c r="F212" s="9">
        <v>43369</v>
      </c>
      <c r="G212">
        <v>2</v>
      </c>
      <c r="H212" s="1" t="s">
        <v>1113</v>
      </c>
      <c r="I212">
        <v>230</v>
      </c>
      <c r="J212" s="1"/>
      <c r="K212" s="1"/>
      <c r="L212" s="1"/>
      <c r="M212" s="1"/>
      <c r="N212" s="1"/>
      <c r="O212" s="1"/>
      <c r="P212" s="1"/>
      <c r="Q212" s="1"/>
      <c r="R212" s="1"/>
    </row>
    <row r="213" spans="1:18" x14ac:dyDescent="0.25">
      <c r="A213" s="13" t="s">
        <v>57</v>
      </c>
      <c r="B213" s="13" t="s">
        <v>59</v>
      </c>
      <c r="C213" s="1" t="s">
        <v>1045</v>
      </c>
      <c r="D213" s="1" t="s">
        <v>78</v>
      </c>
      <c r="E213" s="62">
        <v>6</v>
      </c>
      <c r="F213" s="9">
        <v>43369</v>
      </c>
      <c r="G213">
        <v>1</v>
      </c>
      <c r="H213" s="1" t="s">
        <v>1113</v>
      </c>
      <c r="I213">
        <v>0</v>
      </c>
      <c r="J213" s="1"/>
      <c r="K213" s="1"/>
      <c r="L213" s="1"/>
      <c r="M213" s="1"/>
      <c r="N213" s="1"/>
      <c r="O213" s="1"/>
      <c r="P213" s="1"/>
      <c r="Q213" s="1"/>
      <c r="R213" s="1"/>
    </row>
    <row r="214" spans="1:18" s="60" customFormat="1" x14ac:dyDescent="0.25">
      <c r="B214" s="60">
        <v>128</v>
      </c>
      <c r="C214" s="59" t="s">
        <v>1045</v>
      </c>
      <c r="D214" s="59" t="s">
        <v>78</v>
      </c>
      <c r="E214" s="65">
        <v>6</v>
      </c>
      <c r="F214" s="81">
        <v>43369</v>
      </c>
      <c r="G214" s="60">
        <v>1</v>
      </c>
      <c r="H214" s="59" t="s">
        <v>1113</v>
      </c>
      <c r="I214" s="60">
        <v>0</v>
      </c>
      <c r="J214" s="59"/>
      <c r="K214" s="59"/>
      <c r="L214" s="59"/>
      <c r="M214" s="59"/>
      <c r="N214" s="59"/>
      <c r="O214" s="59"/>
      <c r="P214" s="59"/>
      <c r="Q214" s="59"/>
      <c r="R214" s="59"/>
    </row>
    <row r="215" spans="1:18" x14ac:dyDescent="0.25">
      <c r="A215" s="13" t="s">
        <v>194</v>
      </c>
      <c r="B215" s="13" t="s">
        <v>207</v>
      </c>
      <c r="C215" s="1" t="s">
        <v>60</v>
      </c>
      <c r="D215" s="1" t="s">
        <v>78</v>
      </c>
      <c r="E215" s="62">
        <v>7</v>
      </c>
      <c r="F215" s="9">
        <v>43370</v>
      </c>
      <c r="G215">
        <v>1</v>
      </c>
      <c r="H215" s="1" t="s">
        <v>1113</v>
      </c>
      <c r="I215">
        <v>2</v>
      </c>
      <c r="J215" s="1"/>
      <c r="K215" s="1"/>
      <c r="L215" s="1"/>
      <c r="M215" s="1"/>
      <c r="N215" s="1"/>
      <c r="O215" s="1"/>
      <c r="P215" s="1"/>
      <c r="Q215" s="1"/>
      <c r="R215" s="1"/>
    </row>
    <row r="216" spans="1:18" x14ac:dyDescent="0.25">
      <c r="A216" s="13" t="s">
        <v>57</v>
      </c>
      <c r="B216" s="13" t="s">
        <v>58</v>
      </c>
      <c r="C216" s="1" t="s">
        <v>60</v>
      </c>
      <c r="D216" s="1" t="s">
        <v>78</v>
      </c>
      <c r="E216" s="62">
        <v>7</v>
      </c>
      <c r="F216" s="9">
        <v>43370</v>
      </c>
      <c r="G216">
        <v>1</v>
      </c>
      <c r="H216" s="1" t="s">
        <v>1113</v>
      </c>
      <c r="I216">
        <v>18</v>
      </c>
      <c r="J216" s="1"/>
      <c r="K216" s="1"/>
      <c r="L216" s="1"/>
      <c r="M216" s="1"/>
      <c r="N216" s="1"/>
      <c r="O216" s="1"/>
      <c r="P216" s="1"/>
      <c r="Q216" s="1"/>
      <c r="R216" s="1"/>
    </row>
    <row r="217" spans="1:18" x14ac:dyDescent="0.25">
      <c r="A217" s="13" t="s">
        <v>194</v>
      </c>
      <c r="B217" s="13" t="s">
        <v>1043</v>
      </c>
      <c r="C217" s="1" t="s">
        <v>60</v>
      </c>
      <c r="D217" s="1" t="s">
        <v>78</v>
      </c>
      <c r="E217" s="62">
        <v>7</v>
      </c>
      <c r="F217" s="9">
        <v>43370</v>
      </c>
      <c r="G217">
        <v>1</v>
      </c>
      <c r="H217" s="1" t="s">
        <v>1113</v>
      </c>
      <c r="I217">
        <v>4</v>
      </c>
      <c r="J217" s="1"/>
      <c r="K217" s="1"/>
      <c r="L217" s="1"/>
      <c r="M217" s="1"/>
      <c r="N217" s="1"/>
      <c r="O217" s="1"/>
      <c r="P217" s="1"/>
      <c r="Q217" s="1"/>
      <c r="R217" s="1"/>
    </row>
    <row r="218" spans="1:18" x14ac:dyDescent="0.25">
      <c r="A218" s="13" t="s">
        <v>194</v>
      </c>
      <c r="B218" s="13" t="s">
        <v>1044</v>
      </c>
      <c r="C218" s="1" t="s">
        <v>1045</v>
      </c>
      <c r="D218" s="1" t="s">
        <v>78</v>
      </c>
      <c r="E218" s="62">
        <v>7</v>
      </c>
      <c r="F218" s="9">
        <v>43370</v>
      </c>
      <c r="G218">
        <v>1</v>
      </c>
      <c r="H218" s="1" t="s">
        <v>1113</v>
      </c>
      <c r="I218">
        <v>76</v>
      </c>
      <c r="J218" s="1"/>
      <c r="K218" s="1"/>
      <c r="L218" s="1"/>
      <c r="M218" s="1"/>
      <c r="N218" s="1"/>
      <c r="O218" s="1"/>
      <c r="P218" s="1"/>
      <c r="Q218" s="1"/>
      <c r="R218" s="1"/>
    </row>
    <row r="219" spans="1:18" x14ac:dyDescent="0.25">
      <c r="A219" s="13" t="s">
        <v>194</v>
      </c>
      <c r="B219" s="13" t="s">
        <v>1046</v>
      </c>
      <c r="C219" s="1" t="s">
        <v>1045</v>
      </c>
      <c r="D219" s="1" t="s">
        <v>78</v>
      </c>
      <c r="E219" s="62">
        <v>7</v>
      </c>
      <c r="F219" s="9">
        <v>43370</v>
      </c>
      <c r="G219">
        <v>1</v>
      </c>
      <c r="H219" s="1" t="s">
        <v>1113</v>
      </c>
      <c r="I219">
        <v>214</v>
      </c>
      <c r="J219" s="1"/>
      <c r="K219" s="1"/>
      <c r="L219" s="1"/>
      <c r="M219" s="1"/>
      <c r="N219" s="1"/>
      <c r="O219" s="1"/>
      <c r="P219" s="1"/>
      <c r="Q219" s="1"/>
      <c r="R219" s="1"/>
    </row>
    <row r="220" spans="1:18" x14ac:dyDescent="0.25">
      <c r="A220" s="13" t="s">
        <v>194</v>
      </c>
      <c r="B220" s="13" t="s">
        <v>1046</v>
      </c>
      <c r="C220" s="1" t="s">
        <v>1045</v>
      </c>
      <c r="D220" s="1" t="s">
        <v>78</v>
      </c>
      <c r="E220" s="62">
        <v>7</v>
      </c>
      <c r="F220" s="9">
        <v>43370</v>
      </c>
      <c r="G220">
        <v>2</v>
      </c>
      <c r="H220" s="1" t="s">
        <v>1113</v>
      </c>
      <c r="I220">
        <v>237</v>
      </c>
      <c r="J220" s="1"/>
      <c r="K220" s="1"/>
      <c r="L220" s="1"/>
      <c r="M220" s="1"/>
      <c r="N220" s="1"/>
      <c r="O220" s="1"/>
      <c r="P220" s="1"/>
      <c r="Q220" s="1"/>
      <c r="R220" s="1"/>
    </row>
    <row r="221" spans="1:18" x14ac:dyDescent="0.25">
      <c r="A221" s="13" t="s">
        <v>57</v>
      </c>
      <c r="B221" s="13" t="s">
        <v>59</v>
      </c>
      <c r="C221" s="1" t="s">
        <v>1045</v>
      </c>
      <c r="D221" s="1" t="s">
        <v>78</v>
      </c>
      <c r="E221" s="62">
        <v>7</v>
      </c>
      <c r="F221" s="9">
        <v>43370</v>
      </c>
      <c r="G221">
        <v>1</v>
      </c>
      <c r="H221" s="1" t="s">
        <v>1113</v>
      </c>
      <c r="I221">
        <v>1</v>
      </c>
      <c r="J221" s="1"/>
      <c r="K221" s="1"/>
      <c r="L221" s="1"/>
      <c r="M221" s="1"/>
      <c r="N221" s="1"/>
      <c r="O221" s="1"/>
      <c r="P221" s="1"/>
      <c r="Q221" s="1"/>
      <c r="R221" s="1"/>
    </row>
    <row r="222" spans="1:18" s="60" customFormat="1" x14ac:dyDescent="0.25">
      <c r="B222" s="60">
        <v>128</v>
      </c>
      <c r="C222" s="59" t="s">
        <v>1045</v>
      </c>
      <c r="D222" s="59" t="s">
        <v>78</v>
      </c>
      <c r="E222" s="65">
        <v>7</v>
      </c>
      <c r="F222" s="81">
        <v>43370</v>
      </c>
      <c r="G222" s="60">
        <v>1</v>
      </c>
      <c r="H222" s="59" t="s">
        <v>1113</v>
      </c>
      <c r="I222" s="60">
        <v>0</v>
      </c>
      <c r="J222" s="59"/>
      <c r="K222" s="59"/>
      <c r="L222" s="59"/>
      <c r="M222" s="59"/>
      <c r="N222" s="59"/>
      <c r="O222" s="59"/>
      <c r="P222" s="59"/>
      <c r="Q222" s="59"/>
      <c r="R222" s="59"/>
    </row>
    <row r="223" spans="1:18" x14ac:dyDescent="0.25">
      <c r="A223" s="13" t="s">
        <v>57</v>
      </c>
      <c r="B223" s="13" t="s">
        <v>58</v>
      </c>
      <c r="C223" s="1" t="s">
        <v>60</v>
      </c>
      <c r="D223" s="1" t="s">
        <v>78</v>
      </c>
      <c r="E223" s="62">
        <v>8</v>
      </c>
      <c r="F223" s="9">
        <v>43371</v>
      </c>
      <c r="G223">
        <v>1</v>
      </c>
      <c r="H223" s="1" t="s">
        <v>1113</v>
      </c>
      <c r="I223">
        <v>13</v>
      </c>
      <c r="J223" s="1"/>
      <c r="K223" s="1"/>
      <c r="L223" s="1"/>
      <c r="M223" s="1"/>
      <c r="N223" s="1"/>
      <c r="O223" s="1"/>
      <c r="P223" s="1"/>
      <c r="Q223" s="1"/>
      <c r="R223" s="1"/>
    </row>
    <row r="224" spans="1:18" x14ac:dyDescent="0.25">
      <c r="A224" s="13" t="s">
        <v>194</v>
      </c>
      <c r="B224" s="13" t="s">
        <v>207</v>
      </c>
      <c r="C224" s="1" t="s">
        <v>60</v>
      </c>
      <c r="D224" s="1" t="s">
        <v>78</v>
      </c>
      <c r="E224" s="62">
        <v>8</v>
      </c>
      <c r="F224" s="9">
        <v>43371</v>
      </c>
      <c r="G224">
        <v>1</v>
      </c>
      <c r="H224" s="1" t="s">
        <v>1113</v>
      </c>
      <c r="I224">
        <v>1</v>
      </c>
      <c r="J224" s="1"/>
      <c r="K224" s="1"/>
      <c r="L224" s="1"/>
      <c r="M224" s="1"/>
      <c r="N224" s="1"/>
      <c r="O224" s="1"/>
      <c r="P224" s="1"/>
      <c r="Q224" s="1"/>
      <c r="R224" s="1"/>
    </row>
    <row r="225" spans="1:18" x14ac:dyDescent="0.25">
      <c r="A225" s="13" t="s">
        <v>194</v>
      </c>
      <c r="B225" s="13" t="s">
        <v>1043</v>
      </c>
      <c r="C225" s="1" t="s">
        <v>60</v>
      </c>
      <c r="D225" s="1" t="s">
        <v>78</v>
      </c>
      <c r="E225" s="62">
        <v>8</v>
      </c>
      <c r="F225" s="9">
        <v>43371</v>
      </c>
      <c r="G225">
        <v>1</v>
      </c>
      <c r="H225" s="1" t="s">
        <v>1113</v>
      </c>
      <c r="I225">
        <v>5</v>
      </c>
      <c r="J225" s="1"/>
      <c r="K225" s="1"/>
      <c r="L225" s="1"/>
      <c r="M225" s="1"/>
      <c r="N225" s="1"/>
      <c r="O225" s="1"/>
      <c r="P225" s="1"/>
      <c r="Q225" s="1"/>
      <c r="R225" s="1"/>
    </row>
    <row r="226" spans="1:18" x14ac:dyDescent="0.25">
      <c r="A226" s="13" t="s">
        <v>194</v>
      </c>
      <c r="B226" s="13" t="s">
        <v>1044</v>
      </c>
      <c r="C226" s="1" t="s">
        <v>1045</v>
      </c>
      <c r="D226" s="1" t="s">
        <v>78</v>
      </c>
      <c r="E226" s="62">
        <v>8</v>
      </c>
      <c r="F226" s="9">
        <v>43371</v>
      </c>
      <c r="G226">
        <v>1</v>
      </c>
      <c r="H226" s="1" t="s">
        <v>1113</v>
      </c>
      <c r="I226">
        <v>56</v>
      </c>
      <c r="J226" s="1"/>
      <c r="K226" s="1"/>
      <c r="L226" s="1"/>
      <c r="M226" s="1"/>
      <c r="N226" s="1"/>
      <c r="O226" s="1"/>
      <c r="P226" s="1"/>
      <c r="Q226" s="1"/>
      <c r="R226" s="1"/>
    </row>
    <row r="227" spans="1:18" x14ac:dyDescent="0.25">
      <c r="A227" s="13" t="s">
        <v>194</v>
      </c>
      <c r="B227" s="13" t="s">
        <v>1046</v>
      </c>
      <c r="C227" s="1" t="s">
        <v>1045</v>
      </c>
      <c r="D227" s="1" t="s">
        <v>78</v>
      </c>
      <c r="E227" s="62">
        <v>8</v>
      </c>
      <c r="F227" s="9">
        <v>43371</v>
      </c>
      <c r="G227">
        <v>1</v>
      </c>
      <c r="H227" s="1" t="s">
        <v>1113</v>
      </c>
      <c r="I227">
        <v>263</v>
      </c>
      <c r="J227" s="1"/>
      <c r="K227" s="1"/>
      <c r="L227" s="1"/>
      <c r="M227" s="1"/>
      <c r="N227" s="1"/>
      <c r="O227" s="1"/>
      <c r="P227" s="1"/>
      <c r="Q227" s="1"/>
      <c r="R227" s="1"/>
    </row>
    <row r="228" spans="1:18" x14ac:dyDescent="0.25">
      <c r="A228" s="13" t="s">
        <v>57</v>
      </c>
      <c r="B228" s="13" t="s">
        <v>59</v>
      </c>
      <c r="C228" s="1" t="s">
        <v>1045</v>
      </c>
      <c r="D228" s="1" t="s">
        <v>78</v>
      </c>
      <c r="E228" s="62">
        <v>8</v>
      </c>
      <c r="F228" s="9">
        <v>43371</v>
      </c>
      <c r="G228">
        <v>1</v>
      </c>
      <c r="H228" s="1" t="s">
        <v>1113</v>
      </c>
      <c r="I228">
        <v>0</v>
      </c>
      <c r="J228" s="1"/>
      <c r="K228" s="1"/>
      <c r="L228" s="1"/>
      <c r="M228" s="1"/>
      <c r="N228" s="1"/>
      <c r="O228" s="1"/>
      <c r="P228" s="1"/>
      <c r="Q228" s="1"/>
      <c r="R228" s="1"/>
    </row>
    <row r="229" spans="1:18" s="60" customFormat="1" x14ac:dyDescent="0.25">
      <c r="B229" s="60">
        <v>128</v>
      </c>
      <c r="C229" s="59" t="s">
        <v>1045</v>
      </c>
      <c r="D229" s="59" t="s">
        <v>78</v>
      </c>
      <c r="E229" s="65">
        <v>8</v>
      </c>
      <c r="F229" s="81">
        <v>43371</v>
      </c>
      <c r="G229" s="60">
        <v>1</v>
      </c>
      <c r="H229" s="59" t="s">
        <v>1113</v>
      </c>
      <c r="I229" s="60">
        <v>0</v>
      </c>
      <c r="J229" s="59"/>
      <c r="K229" s="59"/>
      <c r="L229" s="59"/>
      <c r="M229" s="59"/>
      <c r="N229" s="59"/>
      <c r="O229" s="59"/>
      <c r="P229" s="59"/>
      <c r="Q229" s="59"/>
      <c r="R229" s="59"/>
    </row>
    <row r="230" spans="1:18" x14ac:dyDescent="0.25">
      <c r="A230" s="13" t="s">
        <v>194</v>
      </c>
      <c r="B230" s="13" t="s">
        <v>1043</v>
      </c>
      <c r="C230" s="1" t="s">
        <v>60</v>
      </c>
      <c r="D230" s="1" t="s">
        <v>78</v>
      </c>
      <c r="E230" s="62">
        <v>9</v>
      </c>
      <c r="F230" s="9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/>
      <c r="N230" s="1"/>
      <c r="O230" s="1"/>
      <c r="P230" s="1"/>
      <c r="Q230" s="1"/>
      <c r="R230" s="1"/>
    </row>
    <row r="231" spans="1:18" x14ac:dyDescent="0.25">
      <c r="A231" s="13" t="s">
        <v>194</v>
      </c>
      <c r="B231" s="13" t="s">
        <v>207</v>
      </c>
      <c r="C231" s="1" t="s">
        <v>60</v>
      </c>
      <c r="D231" s="1" t="s">
        <v>78</v>
      </c>
      <c r="E231" s="62">
        <v>9</v>
      </c>
      <c r="F231" s="9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/>
      <c r="N231" s="1"/>
      <c r="O231" s="1"/>
      <c r="P231" s="1"/>
      <c r="Q231" s="1"/>
      <c r="R231" s="1"/>
    </row>
    <row r="232" spans="1:18" x14ac:dyDescent="0.25">
      <c r="A232" s="13" t="s">
        <v>57</v>
      </c>
      <c r="B232" s="13" t="s">
        <v>58</v>
      </c>
      <c r="C232" s="1" t="s">
        <v>60</v>
      </c>
      <c r="D232" s="1" t="s">
        <v>78</v>
      </c>
      <c r="E232" s="62">
        <v>9</v>
      </c>
      <c r="F232" s="9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/>
      <c r="N232" s="1"/>
      <c r="O232" s="1"/>
      <c r="P232" s="1"/>
      <c r="Q232" s="1"/>
      <c r="R232" s="1"/>
    </row>
    <row r="233" spans="1:18" x14ac:dyDescent="0.25">
      <c r="A233" s="13" t="s">
        <v>194</v>
      </c>
      <c r="B233" s="13" t="s">
        <v>1044</v>
      </c>
      <c r="C233" s="1" t="s">
        <v>1045</v>
      </c>
      <c r="D233" s="1" t="s">
        <v>78</v>
      </c>
      <c r="E233" s="62">
        <v>9</v>
      </c>
      <c r="F233" s="9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/>
      <c r="N233" s="1"/>
      <c r="O233" s="1"/>
      <c r="P233" s="1"/>
      <c r="Q233" s="1"/>
      <c r="R233" s="1"/>
    </row>
    <row r="234" spans="1:18" x14ac:dyDescent="0.25">
      <c r="A234" s="13" t="s">
        <v>194</v>
      </c>
      <c r="B234" s="13" t="s">
        <v>1046</v>
      </c>
      <c r="C234" s="1" t="s">
        <v>1045</v>
      </c>
      <c r="D234" s="1" t="s">
        <v>78</v>
      </c>
      <c r="E234" s="62">
        <v>9</v>
      </c>
      <c r="F234" s="9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/>
      <c r="N234" s="1"/>
      <c r="O234" s="1"/>
      <c r="P234" s="1"/>
      <c r="Q234" s="1"/>
      <c r="R234" s="1"/>
    </row>
    <row r="235" spans="1:18" x14ac:dyDescent="0.25">
      <c r="A235" s="13" t="s">
        <v>57</v>
      </c>
      <c r="B235" s="13" t="s">
        <v>59</v>
      </c>
      <c r="C235" s="1" t="s">
        <v>1045</v>
      </c>
      <c r="D235" s="1" t="s">
        <v>78</v>
      </c>
      <c r="E235" s="62">
        <v>9</v>
      </c>
      <c r="F235" s="9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/>
      <c r="N235" s="1"/>
      <c r="O235" s="1"/>
      <c r="P235" s="1"/>
      <c r="Q235" s="1"/>
      <c r="R235" s="1"/>
    </row>
    <row r="236" spans="1:18" x14ac:dyDescent="0.25">
      <c r="B236">
        <v>128</v>
      </c>
      <c r="C236" s="1" t="s">
        <v>1045</v>
      </c>
      <c r="D236" s="1" t="s">
        <v>78</v>
      </c>
      <c r="E236" s="62">
        <v>9</v>
      </c>
      <c r="F236" s="9">
        <v>43372</v>
      </c>
      <c r="G236">
        <v>1</v>
      </c>
      <c r="H236" s="1" t="s">
        <v>188</v>
      </c>
      <c r="I236">
        <v>0</v>
      </c>
      <c r="J236" s="1"/>
      <c r="K236" s="1"/>
      <c r="L236" s="1"/>
      <c r="M236" s="1"/>
      <c r="N236" s="1"/>
      <c r="O236" s="1"/>
      <c r="P236" s="1"/>
      <c r="Q236" s="1"/>
      <c r="R236" s="1"/>
    </row>
    <row r="237" spans="1:18" x14ac:dyDescent="0.25">
      <c r="A237" s="13" t="s">
        <v>194</v>
      </c>
      <c r="B237" s="13" t="s">
        <v>207</v>
      </c>
      <c r="C237" s="1" t="s">
        <v>60</v>
      </c>
      <c r="D237" s="1" t="s">
        <v>78</v>
      </c>
      <c r="E237" s="62">
        <v>10</v>
      </c>
      <c r="F237" s="9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/>
      <c r="N237" s="1"/>
      <c r="O237" s="1"/>
      <c r="P237" s="1"/>
      <c r="Q237" s="1"/>
      <c r="R237" s="1"/>
    </row>
    <row r="238" spans="1:18" x14ac:dyDescent="0.25">
      <c r="A238" s="13" t="s">
        <v>194</v>
      </c>
      <c r="B238" s="13" t="s">
        <v>1043</v>
      </c>
      <c r="C238" s="1" t="s">
        <v>60</v>
      </c>
      <c r="D238" s="1" t="s">
        <v>78</v>
      </c>
      <c r="E238" s="62">
        <v>10</v>
      </c>
      <c r="F238" s="9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/>
      <c r="N238" s="1"/>
      <c r="O238" s="1"/>
      <c r="P238" s="1"/>
      <c r="Q238" s="1"/>
      <c r="R238" s="1"/>
    </row>
    <row r="239" spans="1:18" x14ac:dyDescent="0.25">
      <c r="A239" s="13" t="s">
        <v>57</v>
      </c>
      <c r="B239" s="13" t="s">
        <v>58</v>
      </c>
      <c r="C239" s="1" t="s">
        <v>60</v>
      </c>
      <c r="D239" s="1" t="s">
        <v>78</v>
      </c>
      <c r="E239" s="62">
        <v>10</v>
      </c>
      <c r="F239" s="9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/>
      <c r="N239" s="1"/>
      <c r="O239" s="1"/>
      <c r="P239" s="1"/>
      <c r="Q239" s="1"/>
      <c r="R239" s="1"/>
    </row>
    <row r="240" spans="1:18" x14ac:dyDescent="0.25">
      <c r="A240" s="13" t="s">
        <v>194</v>
      </c>
      <c r="B240" s="13" t="s">
        <v>1044</v>
      </c>
      <c r="C240" s="1" t="s">
        <v>1045</v>
      </c>
      <c r="D240" s="1" t="s">
        <v>78</v>
      </c>
      <c r="E240" s="62">
        <v>10</v>
      </c>
      <c r="F240" s="9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/>
      <c r="N240" s="1"/>
      <c r="O240" s="1"/>
      <c r="P240" s="1"/>
      <c r="Q240" s="1"/>
      <c r="R240" s="1"/>
    </row>
    <row r="241" spans="1:18" x14ac:dyDescent="0.25">
      <c r="A241" s="13" t="s">
        <v>194</v>
      </c>
      <c r="B241" s="13" t="s">
        <v>1046</v>
      </c>
      <c r="C241" s="1" t="s">
        <v>1045</v>
      </c>
      <c r="D241" s="1" t="s">
        <v>78</v>
      </c>
      <c r="E241" s="62">
        <v>10</v>
      </c>
      <c r="F241" s="9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/>
      <c r="N241" s="1"/>
      <c r="O241" s="1"/>
      <c r="P241" s="1"/>
      <c r="Q241" s="1"/>
      <c r="R241" s="1"/>
    </row>
    <row r="242" spans="1:18" x14ac:dyDescent="0.25">
      <c r="A242" s="13" t="s">
        <v>57</v>
      </c>
      <c r="B242" s="13" t="s">
        <v>59</v>
      </c>
      <c r="C242" s="1" t="s">
        <v>1045</v>
      </c>
      <c r="D242" s="1" t="s">
        <v>78</v>
      </c>
      <c r="E242" s="62">
        <v>10</v>
      </c>
      <c r="F242" s="9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/>
      <c r="N242" s="1"/>
      <c r="O242" s="1"/>
      <c r="P242" s="1"/>
      <c r="Q242" s="1"/>
      <c r="R242" s="1"/>
    </row>
    <row r="243" spans="1:18" x14ac:dyDescent="0.25">
      <c r="B243">
        <v>128</v>
      </c>
      <c r="C243" s="1" t="s">
        <v>1045</v>
      </c>
      <c r="D243" s="1" t="s">
        <v>78</v>
      </c>
      <c r="E243" s="62">
        <v>10</v>
      </c>
      <c r="F243" s="9">
        <v>43373</v>
      </c>
      <c r="G243">
        <v>1</v>
      </c>
      <c r="H243" s="1" t="s">
        <v>188</v>
      </c>
      <c r="I243">
        <v>0</v>
      </c>
      <c r="J243" s="1"/>
      <c r="K243" s="1"/>
      <c r="L243" s="1"/>
      <c r="M243" s="1"/>
      <c r="N243" s="1"/>
      <c r="O243" s="1"/>
      <c r="P243" s="1"/>
      <c r="Q243" s="1"/>
      <c r="R243" s="1"/>
    </row>
    <row r="244" spans="1:18" x14ac:dyDescent="0.25">
      <c r="A244" s="13" t="s">
        <v>194</v>
      </c>
      <c r="B244" s="13" t="s">
        <v>207</v>
      </c>
      <c r="C244" s="1" t="s">
        <v>60</v>
      </c>
      <c r="D244" s="1" t="s">
        <v>78</v>
      </c>
      <c r="E244" s="62">
        <v>11</v>
      </c>
      <c r="F244" s="9">
        <v>43374</v>
      </c>
      <c r="G244">
        <v>1</v>
      </c>
      <c r="H244" s="1" t="s">
        <v>1113</v>
      </c>
      <c r="I244">
        <v>2</v>
      </c>
      <c r="J244" s="1"/>
      <c r="K244" s="1"/>
      <c r="L244" s="1"/>
      <c r="M244" s="1"/>
      <c r="N244" s="1"/>
      <c r="O244" s="1"/>
      <c r="P244" s="1"/>
      <c r="Q244" s="1"/>
      <c r="R244" s="1"/>
    </row>
    <row r="245" spans="1:18" x14ac:dyDescent="0.25">
      <c r="A245" s="13" t="s">
        <v>194</v>
      </c>
      <c r="B245" s="13" t="s">
        <v>1043</v>
      </c>
      <c r="C245" s="1" t="s">
        <v>60</v>
      </c>
      <c r="D245" s="1" t="s">
        <v>78</v>
      </c>
      <c r="E245" s="62">
        <v>11</v>
      </c>
      <c r="F245" s="9">
        <v>43374</v>
      </c>
      <c r="G245">
        <v>1</v>
      </c>
      <c r="H245" s="1" t="s">
        <v>1113</v>
      </c>
      <c r="I245">
        <v>2</v>
      </c>
      <c r="J245" s="1"/>
      <c r="K245" s="1"/>
      <c r="L245" s="1"/>
      <c r="M245" s="1"/>
      <c r="N245" s="1"/>
      <c r="O245" s="1"/>
      <c r="P245" s="1"/>
      <c r="Q245" s="1"/>
      <c r="R245" s="1"/>
    </row>
    <row r="246" spans="1:18" x14ac:dyDescent="0.25">
      <c r="A246" s="13" t="s">
        <v>57</v>
      </c>
      <c r="B246" s="13" t="s">
        <v>58</v>
      </c>
      <c r="C246" s="1" t="s">
        <v>60</v>
      </c>
      <c r="D246" s="1" t="s">
        <v>78</v>
      </c>
      <c r="E246" s="62">
        <v>11</v>
      </c>
      <c r="F246" s="9">
        <v>43374</v>
      </c>
      <c r="G246">
        <v>1</v>
      </c>
      <c r="H246" s="1" t="s">
        <v>1113</v>
      </c>
      <c r="I246">
        <v>32</v>
      </c>
      <c r="J246" s="1"/>
      <c r="K246" s="1"/>
      <c r="L246" s="1"/>
      <c r="M246" s="1"/>
      <c r="N246" s="1"/>
      <c r="O246" s="1"/>
      <c r="P246" s="1"/>
      <c r="Q246" s="1"/>
      <c r="R246" s="1"/>
    </row>
    <row r="247" spans="1:18" x14ac:dyDescent="0.25">
      <c r="A247" s="13" t="s">
        <v>194</v>
      </c>
      <c r="B247" s="13" t="s">
        <v>1044</v>
      </c>
      <c r="C247" s="1" t="s">
        <v>1045</v>
      </c>
      <c r="D247" s="1" t="s">
        <v>78</v>
      </c>
      <c r="E247" s="62">
        <v>11</v>
      </c>
      <c r="F247" s="9">
        <v>43374</v>
      </c>
      <c r="G247">
        <v>1</v>
      </c>
      <c r="H247" s="1" t="s">
        <v>1113</v>
      </c>
      <c r="I247">
        <v>20</v>
      </c>
      <c r="J247" s="1"/>
      <c r="K247" s="1"/>
      <c r="L247" s="1"/>
      <c r="M247" s="1"/>
      <c r="N247" s="1"/>
      <c r="O247" s="1"/>
      <c r="P247" s="1"/>
      <c r="Q247" s="1"/>
      <c r="R247" s="1"/>
    </row>
    <row r="248" spans="1:18" x14ac:dyDescent="0.25">
      <c r="A248" s="13" t="s">
        <v>194</v>
      </c>
      <c r="B248" s="13" t="s">
        <v>1046</v>
      </c>
      <c r="C248" s="1" t="s">
        <v>1045</v>
      </c>
      <c r="D248" s="1" t="s">
        <v>78</v>
      </c>
      <c r="E248" s="62">
        <v>11</v>
      </c>
      <c r="F248" s="9">
        <v>43374</v>
      </c>
      <c r="G248">
        <v>1</v>
      </c>
      <c r="H248" s="1" t="s">
        <v>1113</v>
      </c>
      <c r="I248">
        <v>117</v>
      </c>
      <c r="J248" s="1"/>
      <c r="K248" s="1"/>
      <c r="L248" s="1"/>
      <c r="M248" s="1"/>
      <c r="N248" s="1"/>
      <c r="O248" s="1"/>
      <c r="P248" s="1"/>
      <c r="Q248" s="1"/>
      <c r="R248" s="1"/>
    </row>
    <row r="249" spans="1:18" x14ac:dyDescent="0.25">
      <c r="A249" s="13" t="s">
        <v>57</v>
      </c>
      <c r="B249" s="13" t="s">
        <v>59</v>
      </c>
      <c r="C249" s="1" t="s">
        <v>1045</v>
      </c>
      <c r="D249" s="1" t="s">
        <v>78</v>
      </c>
      <c r="E249" s="62">
        <v>11</v>
      </c>
      <c r="F249" s="9">
        <v>43374</v>
      </c>
      <c r="G249">
        <v>1</v>
      </c>
      <c r="H249" s="1" t="s">
        <v>1113</v>
      </c>
      <c r="I249">
        <v>0</v>
      </c>
      <c r="J249" s="1"/>
      <c r="K249" s="1"/>
      <c r="L249" s="1"/>
      <c r="M249" s="1"/>
      <c r="N249" s="1"/>
      <c r="O249" s="1"/>
      <c r="P249" s="1"/>
      <c r="Q249" s="1"/>
      <c r="R249" s="1"/>
    </row>
    <row r="250" spans="1:18" x14ac:dyDescent="0.25">
      <c r="B250">
        <v>128</v>
      </c>
      <c r="C250" s="1" t="s">
        <v>1045</v>
      </c>
      <c r="D250" s="1" t="s">
        <v>78</v>
      </c>
      <c r="E250" s="62">
        <v>11</v>
      </c>
      <c r="F250" s="9">
        <v>43374</v>
      </c>
      <c r="G250">
        <v>1</v>
      </c>
      <c r="H250" s="1" t="s">
        <v>1113</v>
      </c>
      <c r="I250">
        <v>0</v>
      </c>
      <c r="J250" s="1"/>
      <c r="K250" s="1"/>
      <c r="L250" s="1"/>
      <c r="M250" s="1"/>
      <c r="N250" s="1"/>
      <c r="O250" s="1"/>
      <c r="P250" s="1"/>
      <c r="Q250" s="1"/>
      <c r="R250" s="1"/>
    </row>
    <row r="251" spans="1:18" x14ac:dyDescent="0.25">
      <c r="A251" s="13" t="s">
        <v>194</v>
      </c>
      <c r="B251" s="13" t="s">
        <v>207</v>
      </c>
      <c r="C251" s="1" t="s">
        <v>60</v>
      </c>
      <c r="D251" s="1" t="s">
        <v>78</v>
      </c>
      <c r="E251" s="62">
        <v>12</v>
      </c>
      <c r="F251" s="9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/>
      <c r="N251" s="1"/>
      <c r="O251" s="1"/>
      <c r="P251" s="1"/>
      <c r="Q251" s="1"/>
      <c r="R251" s="1"/>
    </row>
    <row r="252" spans="1:18" x14ac:dyDescent="0.25">
      <c r="A252" s="13" t="s">
        <v>194</v>
      </c>
      <c r="B252" s="13" t="s">
        <v>1043</v>
      </c>
      <c r="C252" s="1" t="s">
        <v>60</v>
      </c>
      <c r="D252" s="1" t="s">
        <v>78</v>
      </c>
      <c r="E252" s="62">
        <v>12</v>
      </c>
      <c r="F252" s="9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/>
      <c r="N252" s="1"/>
      <c r="O252" s="1"/>
      <c r="P252" s="1"/>
      <c r="Q252" s="1"/>
      <c r="R252" s="1"/>
    </row>
    <row r="253" spans="1:18" x14ac:dyDescent="0.25">
      <c r="A253" s="13" t="s">
        <v>57</v>
      </c>
      <c r="B253" s="13" t="s">
        <v>58</v>
      </c>
      <c r="C253" s="1" t="s">
        <v>60</v>
      </c>
      <c r="D253" s="1" t="s">
        <v>78</v>
      </c>
      <c r="E253" s="62">
        <v>12</v>
      </c>
      <c r="F253" s="9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/>
      <c r="N253" s="1"/>
      <c r="O253" s="1"/>
      <c r="P253" s="1"/>
      <c r="Q253" s="1"/>
      <c r="R253" s="1"/>
    </row>
    <row r="254" spans="1:18" x14ac:dyDescent="0.25">
      <c r="A254" s="13" t="s">
        <v>194</v>
      </c>
      <c r="B254" s="13" t="s">
        <v>1044</v>
      </c>
      <c r="C254" s="1" t="s">
        <v>1045</v>
      </c>
      <c r="D254" s="1" t="s">
        <v>78</v>
      </c>
      <c r="E254" s="62">
        <v>12</v>
      </c>
      <c r="F254" s="9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/>
      <c r="N254" s="1"/>
      <c r="O254" s="1"/>
      <c r="P254" s="1"/>
      <c r="Q254" s="1"/>
      <c r="R254" s="1"/>
    </row>
    <row r="255" spans="1:18" x14ac:dyDescent="0.25">
      <c r="A255" s="13" t="s">
        <v>194</v>
      </c>
      <c r="B255" s="13" t="s">
        <v>1046</v>
      </c>
      <c r="C255" s="1" t="s">
        <v>1045</v>
      </c>
      <c r="D255" s="1" t="s">
        <v>78</v>
      </c>
      <c r="E255" s="62">
        <v>12</v>
      </c>
      <c r="F255" s="9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/>
      <c r="N255" s="1"/>
      <c r="O255" s="1"/>
      <c r="P255" s="1"/>
      <c r="Q255" s="1"/>
      <c r="R255" s="1"/>
    </row>
    <row r="256" spans="1:18" x14ac:dyDescent="0.25">
      <c r="A256" s="13" t="s">
        <v>57</v>
      </c>
      <c r="B256" s="13" t="s">
        <v>59</v>
      </c>
      <c r="C256" s="1" t="s">
        <v>1045</v>
      </c>
      <c r="D256" s="1" t="s">
        <v>78</v>
      </c>
      <c r="E256" s="62">
        <v>12</v>
      </c>
      <c r="F256" s="9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/>
      <c r="N256" s="1"/>
      <c r="O256" s="1"/>
      <c r="P256" s="1"/>
      <c r="Q256" s="1"/>
      <c r="R256" s="1"/>
    </row>
    <row r="257" spans="2:18" x14ac:dyDescent="0.25">
      <c r="B257">
        <v>128</v>
      </c>
      <c r="C257" s="1" t="s">
        <v>1045</v>
      </c>
      <c r="D257" s="1" t="s">
        <v>78</v>
      </c>
      <c r="E257" s="62">
        <v>12</v>
      </c>
      <c r="F257" s="9">
        <v>43375</v>
      </c>
      <c r="G257">
        <v>1</v>
      </c>
      <c r="H257" s="1" t="s">
        <v>188</v>
      </c>
      <c r="I257">
        <v>0</v>
      </c>
      <c r="J257" s="1"/>
      <c r="K257" s="1"/>
      <c r="L257" s="1"/>
      <c r="M257" s="1"/>
      <c r="N257" s="1"/>
      <c r="O257" s="1"/>
      <c r="P257" s="1"/>
      <c r="Q257" s="1"/>
      <c r="R257" s="1"/>
    </row>
    <row r="258" spans="2:18" x14ac:dyDescent="0.25">
      <c r="J258" s="1"/>
      <c r="K258" s="1"/>
      <c r="L258" s="1"/>
      <c r="M258" s="1"/>
      <c r="N258" s="1"/>
      <c r="O258" s="1"/>
      <c r="P258" s="1"/>
      <c r="Q258" s="1"/>
      <c r="R258" s="1"/>
    </row>
    <row r="259" spans="2:18" x14ac:dyDescent="0.25">
      <c r="J259" s="1"/>
      <c r="K259" s="1"/>
      <c r="L259" s="1"/>
      <c r="M259" s="1"/>
      <c r="N259" s="1"/>
      <c r="O259" s="1"/>
      <c r="P259" s="1"/>
      <c r="Q259" s="1"/>
      <c r="R259" s="1"/>
    </row>
    <row r="260" spans="2:18" x14ac:dyDescent="0.25">
      <c r="J260" s="1"/>
      <c r="K260" s="1"/>
      <c r="L260" s="1"/>
      <c r="M260" s="1"/>
      <c r="N260" s="1"/>
      <c r="O260" s="1"/>
      <c r="P260" s="1"/>
      <c r="Q260" s="1"/>
      <c r="R260" s="1"/>
    </row>
    <row r="261" spans="2:18" x14ac:dyDescent="0.25">
      <c r="J261" s="1"/>
      <c r="K261" s="1"/>
      <c r="L261" s="1"/>
      <c r="M261" s="1"/>
      <c r="N261" s="1"/>
      <c r="O261" s="1"/>
      <c r="P261" s="1"/>
      <c r="Q261" s="1"/>
      <c r="R261" s="1"/>
    </row>
    <row r="262" spans="2:18" x14ac:dyDescent="0.25">
      <c r="J262" s="1"/>
      <c r="K262" s="1"/>
      <c r="L262" s="1"/>
      <c r="M262" s="1"/>
      <c r="N262" s="1"/>
      <c r="O262" s="1"/>
      <c r="P262" s="1"/>
      <c r="Q262" s="1"/>
      <c r="R262" s="1"/>
    </row>
    <row r="263" spans="2:18" x14ac:dyDescent="0.25">
      <c r="J263" s="1"/>
      <c r="K263" s="1"/>
      <c r="L263" s="1"/>
      <c r="M263" s="1"/>
      <c r="N263" s="1"/>
      <c r="O263" s="1"/>
      <c r="P263" s="1"/>
      <c r="Q263" s="1"/>
      <c r="R263" s="1"/>
    </row>
    <row r="264" spans="2:18" x14ac:dyDescent="0.25">
      <c r="J264" s="1"/>
      <c r="K264" s="1"/>
      <c r="L264" s="1"/>
      <c r="M264" s="1"/>
      <c r="N264" s="1"/>
      <c r="O264" s="1"/>
      <c r="P264" s="1"/>
      <c r="Q264" s="1"/>
      <c r="R264" s="1"/>
    </row>
    <row r="265" spans="2:18" x14ac:dyDescent="0.25">
      <c r="J265" s="1"/>
      <c r="K265" s="1"/>
      <c r="L265" s="1"/>
      <c r="M265" s="1"/>
      <c r="N265" s="1"/>
      <c r="O265" s="1"/>
      <c r="P265" s="1"/>
      <c r="Q265" s="1"/>
      <c r="R265" s="1"/>
    </row>
    <row r="266" spans="2:18" x14ac:dyDescent="0.25">
      <c r="J266" s="1"/>
      <c r="K266" s="1"/>
      <c r="L266" s="1"/>
      <c r="M266" s="1"/>
      <c r="N266" s="1"/>
      <c r="O266" s="1"/>
      <c r="P266" s="1"/>
      <c r="Q266" s="1"/>
      <c r="R266" s="1"/>
    </row>
    <row r="267" spans="2:18" x14ac:dyDescent="0.25">
      <c r="J267" s="1"/>
      <c r="K267" s="1"/>
      <c r="L267" s="1"/>
      <c r="M267" s="1"/>
      <c r="N267" s="1"/>
      <c r="O267" s="1"/>
      <c r="P267" s="1"/>
      <c r="Q267" s="1"/>
      <c r="R267" s="1"/>
    </row>
    <row r="268" spans="2:18" x14ac:dyDescent="0.25">
      <c r="J268" s="1"/>
      <c r="K268" s="1"/>
      <c r="L268" s="1"/>
      <c r="M268" s="1"/>
      <c r="N268" s="1"/>
      <c r="O268" s="1"/>
      <c r="P268" s="1"/>
      <c r="Q268" s="1"/>
      <c r="R268" s="1"/>
    </row>
    <row r="269" spans="2:18" x14ac:dyDescent="0.25">
      <c r="J269" s="1"/>
      <c r="K269" s="1"/>
      <c r="L269" s="1"/>
      <c r="M269" s="1"/>
      <c r="N269" s="1"/>
      <c r="O269" s="1"/>
      <c r="P269" s="1"/>
      <c r="Q269" s="1"/>
      <c r="R269" s="1"/>
    </row>
    <row r="270" spans="2:18" x14ac:dyDescent="0.25">
      <c r="J270" s="1"/>
      <c r="K270" s="1"/>
      <c r="L270" s="1"/>
      <c r="M270" s="1"/>
      <c r="N270" s="1"/>
      <c r="O270" s="1"/>
      <c r="P270" s="1"/>
      <c r="Q270" s="1"/>
      <c r="R270" s="1"/>
    </row>
    <row r="271" spans="2:18" x14ac:dyDescent="0.25">
      <c r="J271" s="1"/>
      <c r="K271" s="1"/>
      <c r="L271" s="1"/>
      <c r="M271" s="1"/>
      <c r="N271" s="1"/>
      <c r="O271" s="1"/>
      <c r="P271" s="1"/>
      <c r="Q271" s="1"/>
      <c r="R271" s="1"/>
    </row>
    <row r="272" spans="2:18" x14ac:dyDescent="0.25">
      <c r="J272" s="1"/>
      <c r="K272" s="1"/>
      <c r="L272" s="1"/>
      <c r="M272" s="1"/>
      <c r="N272" s="1"/>
      <c r="O272" s="1"/>
      <c r="P272" s="1"/>
      <c r="Q272" s="1"/>
      <c r="R272" s="1"/>
    </row>
    <row r="273" spans="10:18" x14ac:dyDescent="0.25">
      <c r="J273" s="1"/>
      <c r="K273" s="1"/>
      <c r="L273" s="1"/>
      <c r="M273" s="1"/>
      <c r="N273" s="1"/>
      <c r="O273" s="1"/>
      <c r="P273" s="1"/>
      <c r="Q273" s="1"/>
      <c r="R273" s="1"/>
    </row>
    <row r="274" spans="10:18" x14ac:dyDescent="0.25">
      <c r="J274" s="1"/>
      <c r="K274" s="1"/>
      <c r="L274" s="1"/>
      <c r="M274" s="1"/>
      <c r="N274" s="1"/>
      <c r="O274" s="1"/>
      <c r="P274" s="1"/>
      <c r="Q274" s="1"/>
      <c r="R274" s="1"/>
    </row>
    <row r="275" spans="10:18" x14ac:dyDescent="0.25">
      <c r="J275" s="1"/>
      <c r="K275" s="1"/>
      <c r="L275" s="1"/>
      <c r="M275" s="1"/>
      <c r="N275" s="1"/>
      <c r="O275" s="1"/>
      <c r="P275" s="1"/>
      <c r="Q275" s="1"/>
      <c r="R275" s="1"/>
    </row>
    <row r="276" spans="10:18" x14ac:dyDescent="0.25">
      <c r="J276" s="1"/>
      <c r="K276" s="1"/>
      <c r="L276" s="1"/>
      <c r="M276" s="1"/>
      <c r="N276" s="1"/>
      <c r="O276" s="1"/>
      <c r="P276" s="1"/>
      <c r="Q276" s="1"/>
      <c r="R276" s="1"/>
    </row>
    <row r="277" spans="10:18" x14ac:dyDescent="0.25">
      <c r="J277" s="1"/>
      <c r="K277" s="1"/>
      <c r="L277" s="1"/>
      <c r="M277" s="1"/>
      <c r="N277" s="1"/>
      <c r="O277" s="1"/>
      <c r="P277" s="1"/>
      <c r="Q277" s="1"/>
      <c r="R277" s="1"/>
    </row>
    <row r="278" spans="10:18" x14ac:dyDescent="0.25">
      <c r="J278" s="1"/>
      <c r="K278" s="1"/>
      <c r="L278" s="1"/>
      <c r="M278" s="1"/>
      <c r="N278" s="1"/>
      <c r="O278" s="1"/>
      <c r="P278" s="1"/>
      <c r="Q278" s="1"/>
      <c r="R278" s="1"/>
    </row>
    <row r="279" spans="10:18" x14ac:dyDescent="0.25">
      <c r="J279" s="1"/>
      <c r="K279" s="1"/>
      <c r="L279" s="1"/>
      <c r="M279" s="1"/>
      <c r="N279" s="1"/>
      <c r="O279" s="1"/>
      <c r="P279" s="1"/>
      <c r="Q279" s="1"/>
      <c r="R279" s="1"/>
    </row>
    <row r="280" spans="10:18" x14ac:dyDescent="0.25">
      <c r="J280" s="1"/>
      <c r="K280" s="1"/>
      <c r="L280" s="1"/>
      <c r="M280" s="1"/>
      <c r="N280" s="1"/>
      <c r="O280" s="1"/>
      <c r="P280" s="1"/>
      <c r="Q280" s="1"/>
      <c r="R280" s="1"/>
    </row>
    <row r="281" spans="10:18" x14ac:dyDescent="0.25">
      <c r="J281" s="1"/>
      <c r="K281" s="1"/>
      <c r="L281" s="1"/>
      <c r="M281" s="1"/>
      <c r="N281" s="1"/>
      <c r="O281" s="1"/>
      <c r="P281" s="1"/>
      <c r="Q281" s="1"/>
      <c r="R281" s="1"/>
    </row>
    <row r="282" spans="10:18" x14ac:dyDescent="0.25">
      <c r="J282" s="1"/>
      <c r="K282" s="1"/>
      <c r="L282" s="1"/>
      <c r="M282" s="1"/>
      <c r="N282" s="1"/>
      <c r="O282" s="1"/>
      <c r="P282" s="1"/>
      <c r="Q282" s="1"/>
      <c r="R282" s="1"/>
    </row>
    <row r="283" spans="10:18" x14ac:dyDescent="0.25">
      <c r="J283" s="1"/>
      <c r="K283" s="1"/>
      <c r="L283" s="1"/>
      <c r="M283" s="1"/>
      <c r="N283" s="1"/>
      <c r="O283" s="1"/>
      <c r="P283" s="1"/>
      <c r="Q283" s="1"/>
      <c r="R283" s="1"/>
    </row>
    <row r="284" spans="10:18" x14ac:dyDescent="0.25">
      <c r="J284" s="1"/>
      <c r="K284" s="1"/>
      <c r="L284" s="1"/>
      <c r="M284" s="1"/>
      <c r="N284" s="1"/>
      <c r="O284" s="1"/>
      <c r="P284" s="1"/>
      <c r="Q284" s="1"/>
      <c r="R284" s="1"/>
    </row>
    <row r="285" spans="10:18" x14ac:dyDescent="0.25">
      <c r="J285" s="1"/>
      <c r="K285" s="1"/>
      <c r="L285" s="1"/>
      <c r="M285" s="1"/>
      <c r="N285" s="1"/>
      <c r="O285" s="1"/>
      <c r="P285" s="1"/>
      <c r="Q285" s="1"/>
      <c r="R285" s="1"/>
    </row>
    <row r="286" spans="10:18" x14ac:dyDescent="0.25">
      <c r="J286" s="1"/>
      <c r="K286" s="1"/>
      <c r="L286" s="1"/>
      <c r="M286" s="1"/>
      <c r="N286" s="1"/>
      <c r="O286" s="1"/>
      <c r="P286" s="1"/>
      <c r="Q286" s="1"/>
      <c r="R286" s="1"/>
    </row>
    <row r="287" spans="10:18" x14ac:dyDescent="0.25">
      <c r="J287" s="1"/>
      <c r="K287" s="1"/>
      <c r="L287" s="1"/>
      <c r="M287" s="1"/>
      <c r="N287" s="1"/>
      <c r="O287" s="1"/>
      <c r="P287" s="1"/>
      <c r="Q287" s="1"/>
      <c r="R287" s="1"/>
    </row>
    <row r="288" spans="10:18" x14ac:dyDescent="0.25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5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  <row r="306" spans="10:18" x14ac:dyDescent="0.25">
      <c r="J306" s="1"/>
      <c r="K306" s="1"/>
      <c r="L306" s="1"/>
      <c r="M306" s="1"/>
      <c r="N306" s="1"/>
      <c r="O306" s="1"/>
      <c r="P306" s="1"/>
      <c r="Q306" s="1"/>
      <c r="R306" s="1"/>
    </row>
    <row r="307" spans="10:18" x14ac:dyDescent="0.25">
      <c r="J307" s="1"/>
      <c r="K307" s="1"/>
      <c r="L307" s="1"/>
      <c r="M307" s="1"/>
      <c r="N307" s="1"/>
      <c r="O307" s="1"/>
      <c r="P307" s="1"/>
      <c r="Q307" s="1"/>
      <c r="R307" s="1"/>
    </row>
    <row r="308" spans="10:18" x14ac:dyDescent="0.25">
      <c r="J308" s="1"/>
      <c r="K308" s="1"/>
      <c r="L308" s="1"/>
      <c r="M308" s="1"/>
      <c r="N308" s="1"/>
      <c r="O308" s="1"/>
      <c r="P308" s="1"/>
      <c r="Q308" s="1"/>
      <c r="R30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2407"/>
  <sheetViews>
    <sheetView tabSelected="1" workbookViewId="0">
      <pane ySplit="1" topLeftCell="A2368" activePane="bottomLeft" state="frozen"/>
      <selection pane="bottomLeft" activeCell="D2406" sqref="D2406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7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style="9" bestFit="1" customWidth="1"/>
    <col min="42" max="42" width="11" style="9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1048</v>
      </c>
      <c r="T1" s="1" t="s">
        <v>1049</v>
      </c>
      <c r="U1" s="1" t="s">
        <v>1050</v>
      </c>
      <c r="V1" s="1" t="s">
        <v>1051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82" t="s">
        <v>37</v>
      </c>
      <c r="AQ1" s="3" t="s">
        <v>38</v>
      </c>
      <c r="AR1" s="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43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1047</v>
      </c>
      <c r="AH33">
        <v>24</v>
      </c>
      <c r="AI33">
        <v>2</v>
      </c>
      <c r="AJ33" s="63">
        <v>0.71875</v>
      </c>
    </row>
    <row r="34" spans="1:43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684</v>
      </c>
      <c r="AH34">
        <v>1</v>
      </c>
      <c r="AI34">
        <v>2</v>
      </c>
      <c r="AJ34" s="63">
        <v>0.52083333333333337</v>
      </c>
      <c r="AK34" s="9">
        <v>43372</v>
      </c>
      <c r="AL34" s="63">
        <v>0.47916666666666669</v>
      </c>
    </row>
    <row r="35" spans="1:43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1047</v>
      </c>
      <c r="AH35">
        <v>30</v>
      </c>
      <c r="AI35">
        <v>2</v>
      </c>
      <c r="AJ35" s="63">
        <v>0.47916666666666669</v>
      </c>
      <c r="AK35" s="9">
        <v>43373</v>
      </c>
      <c r="AL35" s="63">
        <v>0.86111111111111116</v>
      </c>
      <c r="AN35">
        <v>3</v>
      </c>
      <c r="AO35">
        <v>5</v>
      </c>
      <c r="AP35" s="9">
        <v>43373</v>
      </c>
      <c r="AQ35" s="63">
        <v>0.86111111111111116</v>
      </c>
    </row>
    <row r="36" spans="1:43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F36" t="s">
        <v>124</v>
      </c>
    </row>
    <row r="37" spans="1:43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F37" t="s">
        <v>125</v>
      </c>
    </row>
    <row r="38" spans="1:43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3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43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3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3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43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1047</v>
      </c>
      <c r="AH43">
        <v>20</v>
      </c>
      <c r="AI43">
        <v>2</v>
      </c>
      <c r="AJ43" s="63">
        <v>0.47916666666666669</v>
      </c>
      <c r="AK43" s="9">
        <v>43373</v>
      </c>
      <c r="AL43" s="63">
        <v>0.86111111111111116</v>
      </c>
      <c r="AN43">
        <v>3</v>
      </c>
      <c r="AO43">
        <v>32</v>
      </c>
      <c r="AP43" s="9">
        <v>43373</v>
      </c>
      <c r="AQ43" s="63">
        <v>0.86111111111111116</v>
      </c>
    </row>
    <row r="44" spans="1:43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3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3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3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43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F48" t="s">
        <v>136</v>
      </c>
    </row>
    <row r="49" spans="1:43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1047</v>
      </c>
      <c r="AH49">
        <v>29</v>
      </c>
      <c r="AI49">
        <v>2</v>
      </c>
      <c r="AJ49" s="63">
        <v>0.71875</v>
      </c>
    </row>
    <row r="50" spans="1:43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3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1047</v>
      </c>
      <c r="AH51">
        <v>32</v>
      </c>
      <c r="AI51">
        <v>2</v>
      </c>
      <c r="AJ51" s="63">
        <v>0.53125</v>
      </c>
      <c r="AK51" s="9">
        <v>43372</v>
      </c>
      <c r="AL51" s="63">
        <v>0.47916666666666669</v>
      </c>
      <c r="AN51">
        <v>3</v>
      </c>
      <c r="AO51">
        <v>1</v>
      </c>
      <c r="AP51" s="9">
        <v>43372</v>
      </c>
      <c r="AQ51" s="63">
        <v>0.47916666666666669</v>
      </c>
    </row>
    <row r="52" spans="1:43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3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1047</v>
      </c>
      <c r="AH53">
        <v>16</v>
      </c>
      <c r="AI53">
        <v>2</v>
      </c>
      <c r="AJ53" s="63">
        <v>0.47916666666666669</v>
      </c>
      <c r="AK53" s="9">
        <v>43373</v>
      </c>
      <c r="AL53" s="63">
        <v>0.86111111111111116</v>
      </c>
      <c r="AN53">
        <v>3</v>
      </c>
      <c r="AO53">
        <v>16</v>
      </c>
      <c r="AP53" s="9">
        <v>43373</v>
      </c>
      <c r="AQ53" s="63">
        <v>0.86111111111111116</v>
      </c>
    </row>
    <row r="54" spans="1:43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9">
        <v>43375</v>
      </c>
      <c r="AE54">
        <v>41</v>
      </c>
      <c r="AF54" t="s">
        <v>142</v>
      </c>
      <c r="AG54" t="s">
        <v>1047</v>
      </c>
      <c r="AH54">
        <v>27</v>
      </c>
      <c r="AI54">
        <v>2</v>
      </c>
      <c r="AJ54" s="63">
        <v>0.4861111111111111</v>
      </c>
    </row>
    <row r="55" spans="1:43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1047</v>
      </c>
      <c r="AH55">
        <v>3</v>
      </c>
      <c r="AI55">
        <v>2</v>
      </c>
      <c r="AJ55" s="63">
        <v>0.71875</v>
      </c>
    </row>
    <row r="56" spans="1:43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3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3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F58" t="s">
        <v>146</v>
      </c>
    </row>
    <row r="59" spans="1:43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3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3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3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3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3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284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374</v>
      </c>
      <c r="AC93" t="s">
        <v>285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>
        <v>0.49189814814814814</v>
      </c>
      <c r="R94">
        <v>1.2464599999999999E-2</v>
      </c>
      <c r="W94" s="1" t="s">
        <v>72</v>
      </c>
      <c r="AB94" t="s">
        <v>374</v>
      </c>
      <c r="AC94" t="s">
        <v>286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287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288</v>
      </c>
      <c r="AF96" t="s">
        <v>129</v>
      </c>
    </row>
    <row r="97" spans="1:36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Q97" s="19">
        <v>0.49435185185185188</v>
      </c>
      <c r="R97">
        <v>0.1436431</v>
      </c>
      <c r="W97" s="1" t="s">
        <v>72</v>
      </c>
      <c r="AB97" t="s">
        <v>374</v>
      </c>
      <c r="AC97" t="s">
        <v>289</v>
      </c>
    </row>
    <row r="98" spans="1:36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290</v>
      </c>
      <c r="AF98" t="s">
        <v>152</v>
      </c>
    </row>
    <row r="99" spans="1:36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291</v>
      </c>
      <c r="AF99" t="s">
        <v>150</v>
      </c>
    </row>
    <row r="100" spans="1:36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292</v>
      </c>
      <c r="AF100" t="s">
        <v>121</v>
      </c>
    </row>
    <row r="101" spans="1:36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>
        <v>0.49785879629629631</v>
      </c>
      <c r="R101" s="20">
        <v>1.8792840000000002E-2</v>
      </c>
      <c r="T101" s="20"/>
      <c r="U101" s="20"/>
      <c r="W101" s="1" t="s">
        <v>72</v>
      </c>
      <c r="AB101" t="s">
        <v>85</v>
      </c>
      <c r="AC101" t="s">
        <v>293</v>
      </c>
      <c r="AF101" t="s">
        <v>168</v>
      </c>
    </row>
    <row r="102" spans="1:36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Q102" s="19">
        <v>0.49865740740740744</v>
      </c>
      <c r="R102">
        <v>1.009031</v>
      </c>
      <c r="W102" s="1" t="s">
        <v>72</v>
      </c>
      <c r="AB102" t="s">
        <v>374</v>
      </c>
      <c r="AC102" t="s">
        <v>294</v>
      </c>
    </row>
    <row r="103" spans="1:36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295</v>
      </c>
      <c r="AD103" s="9">
        <v>43372</v>
      </c>
      <c r="AE103">
        <v>33</v>
      </c>
      <c r="AF103" t="s">
        <v>252</v>
      </c>
      <c r="AG103" t="s">
        <v>1047</v>
      </c>
      <c r="AH103">
        <v>10</v>
      </c>
      <c r="AI103">
        <v>6</v>
      </c>
      <c r="AJ103" s="63">
        <v>0.47916666666666669</v>
      </c>
    </row>
    <row r="104" spans="1:36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296</v>
      </c>
      <c r="AF104" t="s">
        <v>153</v>
      </c>
    </row>
    <row r="105" spans="1:36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297</v>
      </c>
      <c r="AF105" t="s">
        <v>375</v>
      </c>
    </row>
    <row r="106" spans="1:36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298</v>
      </c>
      <c r="AF106" t="s">
        <v>243</v>
      </c>
    </row>
    <row r="107" spans="1:36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299</v>
      </c>
      <c r="AF107" t="s">
        <v>139</v>
      </c>
    </row>
    <row r="108" spans="1:36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Q108" s="29">
        <v>0.50449074074074074</v>
      </c>
      <c r="R108">
        <v>0.17927199999999999</v>
      </c>
      <c r="W108" s="1" t="s">
        <v>72</v>
      </c>
      <c r="AB108" t="s">
        <v>374</v>
      </c>
      <c r="AC108" t="s">
        <v>300</v>
      </c>
    </row>
    <row r="109" spans="1:36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301</v>
      </c>
      <c r="AF109" t="s">
        <v>172</v>
      </c>
    </row>
    <row r="110" spans="1:36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Q110" s="29">
        <v>0.50601851851851853</v>
      </c>
      <c r="R110">
        <v>0.74174669999999998</v>
      </c>
      <c r="W110" s="1" t="s">
        <v>72</v>
      </c>
      <c r="AB110" t="s">
        <v>374</v>
      </c>
      <c r="AC110" t="s">
        <v>302</v>
      </c>
    </row>
    <row r="111" spans="1:36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303</v>
      </c>
      <c r="AF111" t="s">
        <v>239</v>
      </c>
    </row>
    <row r="112" spans="1:36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304</v>
      </c>
      <c r="AF112" t="s">
        <v>376</v>
      </c>
    </row>
    <row r="113" spans="1:38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Q113" s="29">
        <v>0.50875000000000004</v>
      </c>
      <c r="R113">
        <v>0.1337525</v>
      </c>
      <c r="W113" s="1" t="s">
        <v>72</v>
      </c>
      <c r="AB113" t="s">
        <v>374</v>
      </c>
      <c r="AC113" t="s">
        <v>305</v>
      </c>
    </row>
    <row r="114" spans="1:38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306</v>
      </c>
      <c r="AF114" t="s">
        <v>130</v>
      </c>
    </row>
    <row r="115" spans="1:38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374</v>
      </c>
      <c r="AC115" t="s">
        <v>307</v>
      </c>
    </row>
    <row r="116" spans="1:38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308</v>
      </c>
      <c r="AF116" t="s">
        <v>126</v>
      </c>
    </row>
    <row r="117" spans="1:38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Q117" s="29">
        <v>0.51211805555555556</v>
      </c>
      <c r="R117">
        <v>0.13782710000000001</v>
      </c>
      <c r="W117" s="1" t="s">
        <v>72</v>
      </c>
      <c r="AB117" t="s">
        <v>374</v>
      </c>
      <c r="AC117" t="s">
        <v>309</v>
      </c>
    </row>
    <row r="118" spans="1:38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Q118" s="29">
        <v>0.51358796296296294</v>
      </c>
      <c r="R118">
        <v>0.64653240000000001</v>
      </c>
      <c r="W118" s="1" t="s">
        <v>72</v>
      </c>
      <c r="AB118" t="s">
        <v>374</v>
      </c>
      <c r="AC118" t="s">
        <v>310</v>
      </c>
    </row>
    <row r="119" spans="1:38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311</v>
      </c>
      <c r="AD119" s="9">
        <v>43368</v>
      </c>
      <c r="AE119">
        <v>29</v>
      </c>
      <c r="AF119" t="s">
        <v>150</v>
      </c>
      <c r="AG119" t="s">
        <v>1047</v>
      </c>
      <c r="AH119">
        <v>21</v>
      </c>
      <c r="AI119">
        <v>1</v>
      </c>
      <c r="AJ119" s="63">
        <v>0.49652777777777773</v>
      </c>
      <c r="AK119" s="9">
        <v>43374</v>
      </c>
      <c r="AL119" s="63">
        <v>0.55902777777777779</v>
      </c>
    </row>
    <row r="120" spans="1:38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312</v>
      </c>
      <c r="AF120" t="s">
        <v>131</v>
      </c>
    </row>
    <row r="121" spans="1:38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Q121" s="29">
        <v>0.51848379629629626</v>
      </c>
      <c r="R121">
        <v>1.195943</v>
      </c>
      <c r="W121" s="1" t="s">
        <v>72</v>
      </c>
      <c r="AB121" t="s">
        <v>374</v>
      </c>
      <c r="AC121" t="s">
        <v>313</v>
      </c>
    </row>
    <row r="122" spans="1:38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314</v>
      </c>
      <c r="AF122" t="s">
        <v>161</v>
      </c>
    </row>
    <row r="123" spans="1:38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Q123" s="29">
        <v>0.52045138888888887</v>
      </c>
      <c r="R123">
        <v>0.1415256</v>
      </c>
      <c r="W123" s="1" t="s">
        <v>72</v>
      </c>
      <c r="AB123" t="s">
        <v>374</v>
      </c>
      <c r="AC123" t="s">
        <v>315</v>
      </c>
    </row>
    <row r="124" spans="1:38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374</v>
      </c>
      <c r="AC124" t="s">
        <v>316</v>
      </c>
    </row>
    <row r="125" spans="1:38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317</v>
      </c>
      <c r="AF125" t="s">
        <v>151</v>
      </c>
    </row>
    <row r="126" spans="1:38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318</v>
      </c>
      <c r="AD126" s="9">
        <v>43370</v>
      </c>
      <c r="AE126">
        <v>31</v>
      </c>
      <c r="AF126" t="s">
        <v>241</v>
      </c>
      <c r="AG126" t="s">
        <v>1047</v>
      </c>
      <c r="AH126">
        <v>32</v>
      </c>
      <c r="AI126">
        <v>1</v>
      </c>
      <c r="AJ126" s="63">
        <v>0.64583333333333337</v>
      </c>
    </row>
    <row r="127" spans="1:38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Q127" s="29">
        <v>0.52393518518518511</v>
      </c>
      <c r="R127">
        <v>0.1220227</v>
      </c>
      <c r="W127" s="1" t="s">
        <v>72</v>
      </c>
      <c r="AB127" t="s">
        <v>374</v>
      </c>
      <c r="AC127" t="s">
        <v>319</v>
      </c>
    </row>
    <row r="128" spans="1:38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320</v>
      </c>
      <c r="AF128" t="s">
        <v>375</v>
      </c>
    </row>
    <row r="129" spans="1:36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321</v>
      </c>
      <c r="AD129" s="9">
        <v>43371</v>
      </c>
      <c r="AE129">
        <v>32</v>
      </c>
      <c r="AF129" t="s">
        <v>141</v>
      </c>
      <c r="AG129" t="s">
        <v>1047</v>
      </c>
      <c r="AH129">
        <v>26</v>
      </c>
      <c r="AI129">
        <v>6</v>
      </c>
      <c r="AJ129" s="63">
        <v>0.5</v>
      </c>
    </row>
    <row r="130" spans="1:36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322</v>
      </c>
      <c r="AF130" t="s">
        <v>122</v>
      </c>
    </row>
    <row r="131" spans="1:36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Q131" s="29">
        <v>0.52725694444444449</v>
      </c>
      <c r="R131">
        <v>0.1268958</v>
      </c>
      <c r="W131" s="1" t="s">
        <v>72</v>
      </c>
      <c r="AB131" t="s">
        <v>374</v>
      </c>
      <c r="AC131" t="s">
        <v>323</v>
      </c>
    </row>
    <row r="132" spans="1:36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324</v>
      </c>
      <c r="AF132" t="s">
        <v>247</v>
      </c>
    </row>
    <row r="133" spans="1:36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325</v>
      </c>
      <c r="AF133" t="s">
        <v>125</v>
      </c>
    </row>
    <row r="134" spans="1:36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374</v>
      </c>
      <c r="AC134" t="s">
        <v>326</v>
      </c>
    </row>
    <row r="135" spans="1:36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327</v>
      </c>
      <c r="AF135" t="s">
        <v>154</v>
      </c>
    </row>
    <row r="136" spans="1:36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374</v>
      </c>
      <c r="AC136" t="s">
        <v>328</v>
      </c>
    </row>
    <row r="137" spans="1:36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36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36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374</v>
      </c>
      <c r="AC139" t="s">
        <v>329</v>
      </c>
    </row>
    <row r="140" spans="1:36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330</v>
      </c>
      <c r="AD140" s="9">
        <v>43369</v>
      </c>
      <c r="AE140">
        <v>30</v>
      </c>
      <c r="AF140" t="s">
        <v>178</v>
      </c>
      <c r="AG140" t="s">
        <v>1047</v>
      </c>
      <c r="AH140">
        <v>28</v>
      </c>
      <c r="AI140">
        <v>1</v>
      </c>
      <c r="AJ140" s="63">
        <v>0.5</v>
      </c>
    </row>
    <row r="141" spans="1:36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331</v>
      </c>
      <c r="AF141" t="s">
        <v>138</v>
      </c>
    </row>
    <row r="142" spans="1:36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332</v>
      </c>
      <c r="AD142" s="9">
        <v>43370</v>
      </c>
      <c r="AE142">
        <v>31</v>
      </c>
      <c r="AF142" t="s">
        <v>377</v>
      </c>
      <c r="AG142" t="s">
        <v>1047</v>
      </c>
      <c r="AH142">
        <v>16</v>
      </c>
      <c r="AI142">
        <v>1</v>
      </c>
      <c r="AJ142" s="63">
        <v>0.64583333333333337</v>
      </c>
    </row>
    <row r="143" spans="1:36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333</v>
      </c>
      <c r="AF143" t="s">
        <v>126</v>
      </c>
    </row>
    <row r="144" spans="1:36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334</v>
      </c>
      <c r="AF144" t="s">
        <v>236</v>
      </c>
    </row>
    <row r="145" spans="1:36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335</v>
      </c>
      <c r="AF145" t="s">
        <v>156</v>
      </c>
    </row>
    <row r="146" spans="1:36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336</v>
      </c>
      <c r="AF146" t="s">
        <v>378</v>
      </c>
    </row>
    <row r="147" spans="1:36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374</v>
      </c>
      <c r="AC147" t="s">
        <v>337</v>
      </c>
    </row>
    <row r="148" spans="1:36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338</v>
      </c>
      <c r="AF148" t="s">
        <v>132</v>
      </c>
    </row>
    <row r="149" spans="1:36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Q149" s="19">
        <v>0.49865740740740744</v>
      </c>
      <c r="R149">
        <v>0.10189479999999999</v>
      </c>
      <c r="W149" s="1" t="s">
        <v>72</v>
      </c>
      <c r="AB149" t="s">
        <v>374</v>
      </c>
      <c r="AC149" t="s">
        <v>339</v>
      </c>
    </row>
    <row r="150" spans="1:36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Q150" s="19">
        <v>0.49957175925925923</v>
      </c>
      <c r="R150">
        <v>0.1194625</v>
      </c>
      <c r="W150" s="1" t="s">
        <v>72</v>
      </c>
      <c r="AB150" t="s">
        <v>374</v>
      </c>
      <c r="AC150" t="s">
        <v>340</v>
      </c>
    </row>
    <row r="151" spans="1:36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341</v>
      </c>
      <c r="AF151" t="s">
        <v>160</v>
      </c>
    </row>
    <row r="152" spans="1:36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342</v>
      </c>
      <c r="AF152" t="s">
        <v>147</v>
      </c>
    </row>
    <row r="153" spans="1:36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343</v>
      </c>
      <c r="AF153" t="s">
        <v>252</v>
      </c>
    </row>
    <row r="154" spans="1:36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374</v>
      </c>
      <c r="AC154" t="s">
        <v>344</v>
      </c>
    </row>
    <row r="155" spans="1:36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345</v>
      </c>
      <c r="AF155" t="s">
        <v>379</v>
      </c>
    </row>
    <row r="156" spans="1:36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346</v>
      </c>
      <c r="AF156" t="s">
        <v>380</v>
      </c>
    </row>
    <row r="157" spans="1:36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347</v>
      </c>
      <c r="AF157" t="s">
        <v>381</v>
      </c>
    </row>
    <row r="158" spans="1:36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Q158" s="29">
        <v>0.50702546296296302</v>
      </c>
      <c r="R158">
        <v>0.7970313</v>
      </c>
      <c r="W158" s="1" t="s">
        <v>72</v>
      </c>
      <c r="AB158" t="s">
        <v>374</v>
      </c>
      <c r="AC158" t="s">
        <v>348</v>
      </c>
    </row>
    <row r="159" spans="1:36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349</v>
      </c>
      <c r="AD159" s="9">
        <v>43371</v>
      </c>
      <c r="AE159">
        <v>32</v>
      </c>
      <c r="AF159" t="s">
        <v>173</v>
      </c>
      <c r="AG159" t="s">
        <v>1047</v>
      </c>
      <c r="AH159">
        <v>3</v>
      </c>
      <c r="AI159">
        <v>6</v>
      </c>
      <c r="AJ159" s="63">
        <v>0.5</v>
      </c>
    </row>
    <row r="160" spans="1:36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374</v>
      </c>
      <c r="AC160" t="s">
        <v>350</v>
      </c>
    </row>
    <row r="161" spans="1:36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351</v>
      </c>
      <c r="AD161" s="9">
        <v>43370</v>
      </c>
      <c r="AE161">
        <v>31</v>
      </c>
      <c r="AF161" t="s">
        <v>251</v>
      </c>
      <c r="AG161" t="s">
        <v>1047</v>
      </c>
      <c r="AH161">
        <v>10</v>
      </c>
      <c r="AI161">
        <v>1</v>
      </c>
      <c r="AJ161" s="63">
        <v>0.64583333333333337</v>
      </c>
    </row>
    <row r="162" spans="1:36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374</v>
      </c>
      <c r="AC162" t="s">
        <v>352</v>
      </c>
    </row>
    <row r="163" spans="1:36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374</v>
      </c>
      <c r="AC163" t="s">
        <v>353</v>
      </c>
    </row>
    <row r="164" spans="1:36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354</v>
      </c>
      <c r="AF164" t="s">
        <v>135</v>
      </c>
    </row>
    <row r="165" spans="1:36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Q165" s="29">
        <v>0.51358796296296294</v>
      </c>
      <c r="R165">
        <v>9.7444000000000003E-2</v>
      </c>
      <c r="W165" s="1" t="s">
        <v>72</v>
      </c>
      <c r="AB165" t="s">
        <v>374</v>
      </c>
      <c r="AC165" t="s">
        <v>355</v>
      </c>
    </row>
    <row r="166" spans="1:36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Q166" s="29">
        <v>0.51611111111111108</v>
      </c>
      <c r="R166">
        <v>0.13480690000000001</v>
      </c>
      <c r="W166" s="1" t="s">
        <v>72</v>
      </c>
      <c r="AB166" t="s">
        <v>374</v>
      </c>
      <c r="AC166" t="s">
        <v>356</v>
      </c>
    </row>
    <row r="167" spans="1:36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357</v>
      </c>
      <c r="AF167" t="s">
        <v>382</v>
      </c>
    </row>
    <row r="168" spans="1:36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358</v>
      </c>
      <c r="AF168" t="s">
        <v>383</v>
      </c>
    </row>
    <row r="169" spans="1:36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359</v>
      </c>
      <c r="AF169" t="s">
        <v>163</v>
      </c>
    </row>
    <row r="170" spans="1:36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360</v>
      </c>
      <c r="AF170" t="s">
        <v>128</v>
      </c>
    </row>
    <row r="171" spans="1:36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361</v>
      </c>
      <c r="AF171" t="s">
        <v>137</v>
      </c>
    </row>
    <row r="172" spans="1:36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362</v>
      </c>
      <c r="AF172" t="s">
        <v>148</v>
      </c>
    </row>
    <row r="173" spans="1:36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363</v>
      </c>
      <c r="AF173" t="s">
        <v>242</v>
      </c>
    </row>
    <row r="174" spans="1:36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364</v>
      </c>
      <c r="AF174" t="s">
        <v>379</v>
      </c>
    </row>
    <row r="175" spans="1:36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365</v>
      </c>
      <c r="AF175" t="s">
        <v>145</v>
      </c>
    </row>
    <row r="176" spans="1:36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Q176" s="29">
        <v>0.5256481481481482</v>
      </c>
      <c r="R176">
        <v>0.52239749999999996</v>
      </c>
      <c r="W176" s="1" t="s">
        <v>72</v>
      </c>
      <c r="AB176" t="s">
        <v>374</v>
      </c>
      <c r="AC176" t="s">
        <v>366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367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368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369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Q180" s="29">
        <v>0.52884259259259259</v>
      </c>
      <c r="R180">
        <v>1.86337E-2</v>
      </c>
      <c r="W180" s="1" t="s">
        <v>72</v>
      </c>
      <c r="AB180" t="s">
        <v>374</v>
      </c>
      <c r="AC180" t="s">
        <v>370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Q181" s="29">
        <v>0.52969907407407402</v>
      </c>
      <c r="R181">
        <v>5.8916999999999997E-2</v>
      </c>
      <c r="W181" s="1" t="s">
        <v>72</v>
      </c>
      <c r="AB181" t="s">
        <v>374</v>
      </c>
      <c r="AC181" t="s">
        <v>371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372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374</v>
      </c>
      <c r="AC183" t="s">
        <v>373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5">
      <c r="A18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3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3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3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3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3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3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3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3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43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43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43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1047</v>
      </c>
      <c r="AH219">
        <v>19</v>
      </c>
      <c r="AI219">
        <v>2</v>
      </c>
      <c r="AJ219" s="63">
        <v>0.71875</v>
      </c>
      <c r="AK219" s="9">
        <v>43371</v>
      </c>
      <c r="AL219" s="63">
        <v>0.4375</v>
      </c>
    </row>
    <row r="220" spans="1:43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43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1047</v>
      </c>
      <c r="AH221">
        <v>17</v>
      </c>
      <c r="AI221">
        <v>2</v>
      </c>
      <c r="AJ221" s="63">
        <v>0.58333333333333337</v>
      </c>
      <c r="AK221" s="9">
        <v>43374</v>
      </c>
      <c r="AL221" s="63">
        <v>0.86111111111111116</v>
      </c>
      <c r="AN221">
        <v>3</v>
      </c>
      <c r="AO221">
        <v>25</v>
      </c>
      <c r="AP221" s="9">
        <v>43374</v>
      </c>
      <c r="AQ221" s="63">
        <v>0.86111111111111116</v>
      </c>
    </row>
    <row r="222" spans="1:43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1047</v>
      </c>
      <c r="AH222">
        <v>11</v>
      </c>
      <c r="AI222">
        <v>2</v>
      </c>
      <c r="AJ222" s="63">
        <v>0.58333333333333337</v>
      </c>
      <c r="AK222" s="9">
        <v>43374</v>
      </c>
      <c r="AL222" s="63">
        <v>0.86111111111111116</v>
      </c>
      <c r="AN222">
        <v>3</v>
      </c>
      <c r="AO222">
        <v>9</v>
      </c>
      <c r="AP222" s="9">
        <v>43374</v>
      </c>
      <c r="AQ222" s="63">
        <v>0.86111111111111116</v>
      </c>
    </row>
    <row r="223" spans="1:43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43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1047</v>
      </c>
      <c r="AH224">
        <v>4</v>
      </c>
      <c r="AI224">
        <v>2</v>
      </c>
      <c r="AJ224" s="63">
        <v>0.47916666666666669</v>
      </c>
      <c r="AK224" s="9">
        <v>43373</v>
      </c>
      <c r="AL224" s="63">
        <v>0.86111111111111116</v>
      </c>
      <c r="AN224">
        <v>3</v>
      </c>
      <c r="AO224">
        <v>10</v>
      </c>
      <c r="AP224" s="9">
        <v>43373</v>
      </c>
      <c r="AQ224" s="63">
        <v>0.86111111111111116</v>
      </c>
    </row>
    <row r="225" spans="1:43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F225" t="s">
        <v>237</v>
      </c>
    </row>
    <row r="226" spans="1:43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43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F227" t="s">
        <v>128</v>
      </c>
    </row>
    <row r="228" spans="1:43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43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43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43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43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43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43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43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1047</v>
      </c>
      <c r="AH235">
        <v>26</v>
      </c>
      <c r="AI235">
        <v>2</v>
      </c>
      <c r="AJ235" s="63">
        <v>0.58333333333333337</v>
      </c>
      <c r="AK235" s="9">
        <v>43374</v>
      </c>
      <c r="AL235" s="63">
        <v>0.86111111111111116</v>
      </c>
      <c r="AN235">
        <v>3</v>
      </c>
      <c r="AO235">
        <v>30</v>
      </c>
      <c r="AP235" s="9">
        <v>43374</v>
      </c>
      <c r="AQ235" s="63">
        <v>0.86111111111111116</v>
      </c>
    </row>
    <row r="236" spans="1:43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43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43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43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43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1047</v>
      </c>
      <c r="AH240">
        <v>6</v>
      </c>
      <c r="AI240">
        <v>2</v>
      </c>
      <c r="AJ240" s="63">
        <v>0.58333333333333337</v>
      </c>
      <c r="AK240" s="9">
        <v>43374</v>
      </c>
      <c r="AL240" s="63">
        <v>0.86111111111111116</v>
      </c>
      <c r="AN240">
        <v>3</v>
      </c>
      <c r="AO240">
        <v>14</v>
      </c>
      <c r="AP240" s="9">
        <v>43374</v>
      </c>
      <c r="AQ240" s="63">
        <v>0.86111111111111116</v>
      </c>
    </row>
    <row r="241" spans="1:38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1047</v>
      </c>
      <c r="AH241">
        <v>23</v>
      </c>
      <c r="AI241">
        <v>2</v>
      </c>
      <c r="AJ241" s="63">
        <v>0.58333333333333337</v>
      </c>
      <c r="AK241" s="9">
        <v>43374</v>
      </c>
      <c r="AL241" s="63">
        <v>0.55902777777777779</v>
      </c>
    </row>
    <row r="242" spans="1:38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8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8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8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F245" t="s">
        <v>179</v>
      </c>
    </row>
    <row r="246" spans="1:38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8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8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8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8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8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8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8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8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8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8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36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36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36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36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386</v>
      </c>
      <c r="G276" s="1" t="s">
        <v>87</v>
      </c>
      <c r="H276" s="1" t="s">
        <v>68</v>
      </c>
      <c r="I276" s="1" t="s">
        <v>385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Q276" s="19"/>
      <c r="R276" s="20"/>
      <c r="T276" s="20"/>
      <c r="U276" s="20"/>
      <c r="W276" s="1" t="s">
        <v>73</v>
      </c>
      <c r="AB276" t="s">
        <v>86</v>
      </c>
      <c r="AC276" t="s">
        <v>495</v>
      </c>
      <c r="AF276" t="s">
        <v>246</v>
      </c>
    </row>
    <row r="277" spans="1:36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385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496</v>
      </c>
      <c r="AF277" t="s">
        <v>152</v>
      </c>
    </row>
    <row r="278" spans="1:36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385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374</v>
      </c>
      <c r="AC278" t="s">
        <v>497</v>
      </c>
    </row>
    <row r="279" spans="1:36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385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498</v>
      </c>
      <c r="AF279" t="s">
        <v>243</v>
      </c>
    </row>
    <row r="280" spans="1:36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385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499</v>
      </c>
      <c r="AF280" t="s">
        <v>173</v>
      </c>
    </row>
    <row r="281" spans="1:36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385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Q281" s="19">
        <v>0.59559027777777784</v>
      </c>
      <c r="R281">
        <v>0.55217079999999996</v>
      </c>
      <c r="W281" s="1" t="s">
        <v>73</v>
      </c>
      <c r="AB281" t="s">
        <v>374</v>
      </c>
      <c r="AC281" t="s">
        <v>500</v>
      </c>
    </row>
    <row r="282" spans="1:36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385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374</v>
      </c>
      <c r="AC282" t="s">
        <v>501</v>
      </c>
    </row>
    <row r="283" spans="1:36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385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502</v>
      </c>
      <c r="AF283" t="s">
        <v>132</v>
      </c>
    </row>
    <row r="284" spans="1:36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385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503</v>
      </c>
      <c r="AD284" s="9">
        <v>43371</v>
      </c>
      <c r="AE284">
        <v>31</v>
      </c>
      <c r="AF284" t="s">
        <v>169</v>
      </c>
      <c r="AG284" t="s">
        <v>1047</v>
      </c>
      <c r="AH284">
        <v>32</v>
      </c>
      <c r="AI284">
        <v>6</v>
      </c>
      <c r="AJ284" s="63">
        <v>0.5</v>
      </c>
    </row>
    <row r="285" spans="1:36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385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504</v>
      </c>
      <c r="AD285" s="9">
        <v>43370</v>
      </c>
      <c r="AE285">
        <v>30</v>
      </c>
      <c r="AF285" t="s">
        <v>175</v>
      </c>
      <c r="AG285" t="s">
        <v>1047</v>
      </c>
      <c r="AH285">
        <v>20</v>
      </c>
      <c r="AI285">
        <v>1</v>
      </c>
      <c r="AJ285" s="63">
        <v>0.64583333333333337</v>
      </c>
    </row>
    <row r="286" spans="1:36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385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374</v>
      </c>
      <c r="AC286" t="s">
        <v>505</v>
      </c>
    </row>
    <row r="287" spans="1:36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385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506</v>
      </c>
      <c r="AD287" s="9">
        <v>43371</v>
      </c>
      <c r="AE287">
        <v>31</v>
      </c>
      <c r="AF287" t="s">
        <v>392</v>
      </c>
      <c r="AG287" t="s">
        <v>1047</v>
      </c>
      <c r="AH287">
        <v>1</v>
      </c>
      <c r="AI287">
        <v>6</v>
      </c>
      <c r="AJ287" s="63">
        <v>0.5</v>
      </c>
    </row>
    <row r="288" spans="1:36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385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507</v>
      </c>
      <c r="AF288" t="s">
        <v>428</v>
      </c>
    </row>
    <row r="289" spans="1:36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385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508</v>
      </c>
      <c r="AF289" t="s">
        <v>131</v>
      </c>
    </row>
    <row r="290" spans="1:36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385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Q290" s="19">
        <v>0.6040740740740741</v>
      </c>
      <c r="R290">
        <v>0.1051362</v>
      </c>
      <c r="W290" s="1" t="s">
        <v>73</v>
      </c>
      <c r="AB290" t="s">
        <v>374</v>
      </c>
      <c r="AC290" t="s">
        <v>509</v>
      </c>
    </row>
    <row r="291" spans="1:36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385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510</v>
      </c>
      <c r="AF291" t="s">
        <v>174</v>
      </c>
    </row>
    <row r="292" spans="1:36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385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Q292" s="19">
        <v>0.60579861111111111</v>
      </c>
      <c r="R292">
        <v>0.51202460000000005</v>
      </c>
      <c r="W292" s="1" t="s">
        <v>73</v>
      </c>
      <c r="AB292" t="s">
        <v>374</v>
      </c>
      <c r="AC292" t="s">
        <v>511</v>
      </c>
    </row>
    <row r="293" spans="1:36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385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512</v>
      </c>
      <c r="AF293" t="s">
        <v>153</v>
      </c>
    </row>
    <row r="294" spans="1:36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385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374</v>
      </c>
      <c r="AC294" t="s">
        <v>513</v>
      </c>
    </row>
    <row r="295" spans="1:36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387</v>
      </c>
      <c r="G295" s="1" t="s">
        <v>87</v>
      </c>
      <c r="H295" s="1" t="s">
        <v>68</v>
      </c>
      <c r="I295" s="1" t="s">
        <v>385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Q295" s="19">
        <v>0.60841435185185189</v>
      </c>
      <c r="R295">
        <v>0.71321440000000003</v>
      </c>
      <c r="W295" s="1" t="s">
        <v>73</v>
      </c>
      <c r="AB295" t="s">
        <v>374</v>
      </c>
      <c r="AC295" t="s">
        <v>514</v>
      </c>
    </row>
    <row r="296" spans="1:36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385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374</v>
      </c>
      <c r="AC296" t="s">
        <v>515</v>
      </c>
    </row>
    <row r="297" spans="1:36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385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516</v>
      </c>
      <c r="AF297" t="s">
        <v>152</v>
      </c>
    </row>
    <row r="298" spans="1:36" x14ac:dyDescent="0.25">
      <c r="A298">
        <v>1</v>
      </c>
      <c r="B298" t="s">
        <v>384</v>
      </c>
      <c r="C298" t="s">
        <v>58</v>
      </c>
      <c r="D298">
        <v>10.206</v>
      </c>
      <c r="E298" s="1" t="s">
        <v>388</v>
      </c>
      <c r="G298" s="1" t="s">
        <v>87</v>
      </c>
      <c r="H298" s="1" t="s">
        <v>68</v>
      </c>
      <c r="I298" s="1" t="s">
        <v>385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W298" s="1" t="s">
        <v>73</v>
      </c>
      <c r="AB298" t="s">
        <v>374</v>
      </c>
      <c r="AC298" t="s">
        <v>517</v>
      </c>
    </row>
    <row r="299" spans="1:36" x14ac:dyDescent="0.25">
      <c r="A299">
        <v>2</v>
      </c>
      <c r="B299" t="s">
        <v>384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385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W299" s="1" t="s">
        <v>73</v>
      </c>
      <c r="AB299" t="s">
        <v>374</v>
      </c>
      <c r="AC299" t="s">
        <v>518</v>
      </c>
    </row>
    <row r="300" spans="1:36" x14ac:dyDescent="0.25">
      <c r="A300">
        <v>3</v>
      </c>
      <c r="B300" t="s">
        <v>384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385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W300" s="1" t="s">
        <v>73</v>
      </c>
      <c r="AB300" t="s">
        <v>86</v>
      </c>
      <c r="AC300" t="s">
        <v>519</v>
      </c>
      <c r="AF300" t="s">
        <v>153</v>
      </c>
    </row>
    <row r="301" spans="1:36" x14ac:dyDescent="0.25">
      <c r="A301">
        <v>4</v>
      </c>
      <c r="B301" t="s">
        <v>384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385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W301" s="1" t="s">
        <v>73</v>
      </c>
      <c r="AB301" t="s">
        <v>374</v>
      </c>
      <c r="AC301" t="s">
        <v>520</v>
      </c>
    </row>
    <row r="302" spans="1:36" x14ac:dyDescent="0.25">
      <c r="A302">
        <v>5</v>
      </c>
      <c r="B302" t="s">
        <v>384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385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W302" s="1" t="s">
        <v>73</v>
      </c>
      <c r="AB302" t="s">
        <v>86</v>
      </c>
      <c r="AC302" t="s">
        <v>521</v>
      </c>
      <c r="AF302" t="s">
        <v>123</v>
      </c>
    </row>
    <row r="303" spans="1:36" x14ac:dyDescent="0.25">
      <c r="A303">
        <v>6</v>
      </c>
      <c r="B303" t="s">
        <v>384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385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W303" s="1" t="s">
        <v>73</v>
      </c>
      <c r="AB303" t="s">
        <v>86</v>
      </c>
      <c r="AC303" t="s">
        <v>522</v>
      </c>
      <c r="AF303" t="s">
        <v>248</v>
      </c>
    </row>
    <row r="304" spans="1:36" x14ac:dyDescent="0.25">
      <c r="A304">
        <v>7</v>
      </c>
      <c r="B304" t="s">
        <v>384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385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W304" s="1" t="s">
        <v>73</v>
      </c>
      <c r="AB304" t="s">
        <v>85</v>
      </c>
      <c r="AC304" t="s">
        <v>523</v>
      </c>
      <c r="AD304" s="9">
        <v>43371</v>
      </c>
      <c r="AE304">
        <v>31</v>
      </c>
      <c r="AF304" t="s">
        <v>148</v>
      </c>
      <c r="AG304" t="s">
        <v>1047</v>
      </c>
      <c r="AH304">
        <v>25</v>
      </c>
      <c r="AI304">
        <v>2</v>
      </c>
      <c r="AJ304" s="63">
        <v>0.5</v>
      </c>
    </row>
    <row r="305" spans="1:39" x14ac:dyDescent="0.25">
      <c r="A305">
        <v>8</v>
      </c>
      <c r="B305" t="s">
        <v>384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385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W305" s="1" t="s">
        <v>73</v>
      </c>
      <c r="AB305" t="s">
        <v>374</v>
      </c>
      <c r="AC305" t="s">
        <v>524</v>
      </c>
    </row>
    <row r="306" spans="1:39" x14ac:dyDescent="0.25">
      <c r="A306">
        <v>9</v>
      </c>
      <c r="B306" t="s">
        <v>384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385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W306" s="1" t="s">
        <v>73</v>
      </c>
      <c r="AB306" t="s">
        <v>374</v>
      </c>
      <c r="AC306" t="s">
        <v>525</v>
      </c>
    </row>
    <row r="307" spans="1:39" x14ac:dyDescent="0.25">
      <c r="A307">
        <v>10</v>
      </c>
      <c r="B307" t="s">
        <v>384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385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W307" s="1" t="s">
        <v>73</v>
      </c>
      <c r="AB307" t="s">
        <v>86</v>
      </c>
      <c r="AC307" t="s">
        <v>526</v>
      </c>
      <c r="AF307" t="s">
        <v>159</v>
      </c>
    </row>
    <row r="308" spans="1:39" x14ac:dyDescent="0.25">
      <c r="A308">
        <v>11</v>
      </c>
      <c r="B308" t="s">
        <v>384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385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W308" s="1" t="s">
        <v>73</v>
      </c>
      <c r="AB308" t="s">
        <v>86</v>
      </c>
      <c r="AC308" t="s">
        <v>527</v>
      </c>
      <c r="AF308" t="s">
        <v>168</v>
      </c>
    </row>
    <row r="309" spans="1:39" x14ac:dyDescent="0.25">
      <c r="A309">
        <v>12</v>
      </c>
      <c r="B309" t="s">
        <v>384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385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W309" s="1" t="s">
        <v>73</v>
      </c>
      <c r="AB309" t="s">
        <v>86</v>
      </c>
      <c r="AC309" t="s">
        <v>528</v>
      </c>
      <c r="AF309" t="s">
        <v>130</v>
      </c>
    </row>
    <row r="310" spans="1:39" x14ac:dyDescent="0.25">
      <c r="A310">
        <v>13</v>
      </c>
      <c r="B310" t="s">
        <v>384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385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W310" s="1" t="s">
        <v>73</v>
      </c>
      <c r="AB310" t="s">
        <v>85</v>
      </c>
      <c r="AC310" t="s">
        <v>529</v>
      </c>
      <c r="AF310" t="s">
        <v>140</v>
      </c>
    </row>
    <row r="311" spans="1:39" x14ac:dyDescent="0.25">
      <c r="A311">
        <v>14</v>
      </c>
      <c r="B311" t="s">
        <v>384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385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W311" s="1" t="s">
        <v>73</v>
      </c>
      <c r="AB311" t="s">
        <v>374</v>
      </c>
      <c r="AC311" t="s">
        <v>530</v>
      </c>
    </row>
    <row r="312" spans="1:39" x14ac:dyDescent="0.25">
      <c r="A312">
        <v>15</v>
      </c>
      <c r="B312" t="s">
        <v>384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385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W312" s="1" t="s">
        <v>73</v>
      </c>
      <c r="AB312" t="s">
        <v>86</v>
      </c>
      <c r="AC312" t="s">
        <v>531</v>
      </c>
      <c r="AF312" t="s">
        <v>165</v>
      </c>
    </row>
    <row r="313" spans="1:39" x14ac:dyDescent="0.25">
      <c r="A313">
        <v>16</v>
      </c>
      <c r="B313" t="s">
        <v>384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385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W313" s="1" t="s">
        <v>73</v>
      </c>
      <c r="AB313" t="s">
        <v>374</v>
      </c>
      <c r="AC313" t="s">
        <v>532</v>
      </c>
    </row>
    <row r="314" spans="1:39" x14ac:dyDescent="0.25">
      <c r="A314">
        <v>17</v>
      </c>
      <c r="B314" t="s">
        <v>384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385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W314" s="1" t="s">
        <v>73</v>
      </c>
      <c r="AB314" t="s">
        <v>85</v>
      </c>
      <c r="AC314" t="s">
        <v>533</v>
      </c>
      <c r="AD314" s="9">
        <v>43373</v>
      </c>
      <c r="AE314">
        <v>33</v>
      </c>
      <c r="AF314" t="s">
        <v>171</v>
      </c>
      <c r="AG314" t="s">
        <v>1047</v>
      </c>
      <c r="AM314" t="s">
        <v>1120</v>
      </c>
    </row>
    <row r="315" spans="1:39" x14ac:dyDescent="0.25">
      <c r="A315">
        <v>18</v>
      </c>
      <c r="B315" t="s">
        <v>384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385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W315" s="1" t="s">
        <v>73</v>
      </c>
      <c r="AB315" t="s">
        <v>85</v>
      </c>
      <c r="AC315" t="s">
        <v>534</v>
      </c>
      <c r="AF315" t="s">
        <v>163</v>
      </c>
    </row>
    <row r="316" spans="1:39" x14ac:dyDescent="0.25">
      <c r="A316">
        <v>19</v>
      </c>
      <c r="B316" t="s">
        <v>384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385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W316" s="1" t="s">
        <v>73</v>
      </c>
      <c r="AB316" t="s">
        <v>85</v>
      </c>
      <c r="AC316" t="s">
        <v>535</v>
      </c>
      <c r="AF316" t="s">
        <v>235</v>
      </c>
    </row>
    <row r="317" spans="1:39" x14ac:dyDescent="0.25">
      <c r="A317">
        <v>20</v>
      </c>
      <c r="B317" t="s">
        <v>384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385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W317" s="1" t="s">
        <v>73</v>
      </c>
      <c r="AB317" t="s">
        <v>85</v>
      </c>
      <c r="AC317" t="s">
        <v>536</v>
      </c>
      <c r="AF317" t="s">
        <v>167</v>
      </c>
    </row>
    <row r="318" spans="1:39" x14ac:dyDescent="0.25">
      <c r="A318">
        <v>21</v>
      </c>
      <c r="B318" t="s">
        <v>384</v>
      </c>
      <c r="C318" t="s">
        <v>231</v>
      </c>
      <c r="G318" s="1" t="s">
        <v>87</v>
      </c>
      <c r="H318" s="1" t="s">
        <v>68</v>
      </c>
      <c r="I318" s="1" t="s">
        <v>385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W318" s="1" t="s">
        <v>73</v>
      </c>
      <c r="AB318" t="s">
        <v>374</v>
      </c>
      <c r="AC318" t="s">
        <v>515</v>
      </c>
    </row>
    <row r="319" spans="1:39" x14ac:dyDescent="0.25">
      <c r="A319">
        <v>22</v>
      </c>
      <c r="B319" t="s">
        <v>384</v>
      </c>
      <c r="C319" t="s">
        <v>231</v>
      </c>
      <c r="E319" s="1" t="s">
        <v>386</v>
      </c>
      <c r="G319" s="1" t="s">
        <v>87</v>
      </c>
      <c r="H319" s="1" t="s">
        <v>68</v>
      </c>
      <c r="I319" s="1" t="s">
        <v>385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W319" s="1" t="s">
        <v>73</v>
      </c>
      <c r="AB319" t="s">
        <v>85</v>
      </c>
      <c r="AC319" t="s">
        <v>516</v>
      </c>
      <c r="AF319" t="s">
        <v>249</v>
      </c>
    </row>
    <row r="320" spans="1:3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385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tr">
        <f>"A12"&amp;AB320&amp;"-"&amp;AF320</f>
        <v>A12RT-D1</v>
      </c>
      <c r="AF320" t="s">
        <v>379</v>
      </c>
    </row>
    <row r="321" spans="1:38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385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9">
        <v>43371</v>
      </c>
      <c r="AE321">
        <v>31</v>
      </c>
      <c r="AF321" t="s">
        <v>147</v>
      </c>
      <c r="AG321" t="s">
        <v>1047</v>
      </c>
      <c r="AH321">
        <v>22</v>
      </c>
      <c r="AI321">
        <v>1</v>
      </c>
      <c r="AJ321" s="63">
        <v>0.5</v>
      </c>
    </row>
    <row r="322" spans="1:38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385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C322" t="str">
        <f t="shared" si="2"/>
        <v>A12RT-A12</v>
      </c>
      <c r="AD322" s="9">
        <v>43371</v>
      </c>
      <c r="AE322">
        <v>31</v>
      </c>
      <c r="AF322" t="s">
        <v>375</v>
      </c>
      <c r="AG322" t="s">
        <v>1047</v>
      </c>
      <c r="AH322">
        <v>8</v>
      </c>
      <c r="AI322">
        <v>6</v>
      </c>
      <c r="AJ322" s="63">
        <v>0.5</v>
      </c>
    </row>
    <row r="323" spans="1:38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385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C323" t="str">
        <f t="shared" si="2"/>
        <v>A12RT-E4</v>
      </c>
      <c r="AF323" t="s">
        <v>395</v>
      </c>
    </row>
    <row r="324" spans="1:38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385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38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385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38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385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38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385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38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385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38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385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C329" t="str">
        <f t="shared" si="2"/>
        <v>A12RT-E5</v>
      </c>
      <c r="AF329" t="s">
        <v>396</v>
      </c>
    </row>
    <row r="330" spans="1:38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385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C330" t="str">
        <f t="shared" si="2"/>
        <v>A12RT-A1</v>
      </c>
      <c r="AD330" s="9">
        <v>43371</v>
      </c>
      <c r="AE330">
        <v>31</v>
      </c>
      <c r="AF330" t="s">
        <v>247</v>
      </c>
      <c r="AG330" t="s">
        <v>1047</v>
      </c>
      <c r="AH330">
        <v>25</v>
      </c>
      <c r="AI330">
        <v>6</v>
      </c>
      <c r="AJ330" s="63">
        <v>0.5</v>
      </c>
      <c r="AK330" s="9">
        <v>43374</v>
      </c>
      <c r="AL330" s="63">
        <v>0.55902777777777779</v>
      </c>
    </row>
    <row r="331" spans="1:38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385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38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385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tr">
        <f t="shared" si="2"/>
        <v>A12RT-D12</v>
      </c>
      <c r="AD332" s="9">
        <v>43369</v>
      </c>
      <c r="AE332">
        <v>29</v>
      </c>
      <c r="AF332" t="s">
        <v>162</v>
      </c>
      <c r="AG332" t="s">
        <v>1047</v>
      </c>
      <c r="AH332">
        <v>6</v>
      </c>
      <c r="AI332">
        <v>1</v>
      </c>
      <c r="AJ332" s="63">
        <v>0.5</v>
      </c>
    </row>
    <row r="333" spans="1:38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385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C333" t="str">
        <f t="shared" si="2"/>
        <v>A12RT-D10</v>
      </c>
      <c r="AF333" t="s">
        <v>462</v>
      </c>
    </row>
    <row r="334" spans="1:38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385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C334" t="str">
        <f t="shared" si="2"/>
        <v>A12RT-H5</v>
      </c>
      <c r="AD334" s="9">
        <v>43370</v>
      </c>
      <c r="AE334">
        <v>30</v>
      </c>
      <c r="AF334" t="s">
        <v>145</v>
      </c>
      <c r="AG334" t="s">
        <v>1047</v>
      </c>
      <c r="AH334">
        <v>7</v>
      </c>
      <c r="AI334">
        <v>1</v>
      </c>
      <c r="AJ334" s="63">
        <v>0.64583333333333337</v>
      </c>
    </row>
    <row r="335" spans="1:38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385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38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385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C336" t="str">
        <f t="shared" si="2"/>
        <v>A12RT-C10</v>
      </c>
      <c r="AD336" s="9">
        <v>43372</v>
      </c>
      <c r="AE336">
        <v>32</v>
      </c>
      <c r="AF336" t="s">
        <v>126</v>
      </c>
      <c r="AG336" t="s">
        <v>1047</v>
      </c>
      <c r="AH336">
        <v>27</v>
      </c>
      <c r="AI336">
        <v>6</v>
      </c>
      <c r="AJ336" s="63">
        <v>0.47916666666666669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385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C337" t="str">
        <f t="shared" si="2"/>
        <v>A12RT-E8</v>
      </c>
      <c r="AF337" t="s">
        <v>383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385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C338" t="str">
        <f t="shared" si="2"/>
        <v>A12RT-G1</v>
      </c>
      <c r="AF338" t="s">
        <v>381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385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C339" t="str">
        <f t="shared" si="2"/>
        <v>A12RT-H3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385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385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385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385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C343" t="str">
        <f t="shared" si="2"/>
        <v>A12SO-D10</v>
      </c>
      <c r="AF343" t="s">
        <v>462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385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385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385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385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385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C348" t="str">
        <f t="shared" si="2"/>
        <v>A12SO-F6</v>
      </c>
      <c r="AF348" t="s">
        <v>382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385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C349" t="str">
        <f t="shared" si="2"/>
        <v>A12SO-F10</v>
      </c>
      <c r="AF349" t="s">
        <v>380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385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385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385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C352" t="str">
        <f t="shared" si="2"/>
        <v>A12SO-D1</v>
      </c>
      <c r="AF352" t="s">
        <v>379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385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385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C354" t="str">
        <f t="shared" si="2"/>
        <v>A12SO-G1</v>
      </c>
      <c r="AF354" t="s">
        <v>381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385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385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385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385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385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391</v>
      </c>
      <c r="J360">
        <v>8</v>
      </c>
      <c r="K360" t="s">
        <v>60</v>
      </c>
      <c r="W360" s="1" t="s">
        <v>69</v>
      </c>
      <c r="AB360" t="s">
        <v>84</v>
      </c>
      <c r="AC360" t="s">
        <v>397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391</v>
      </c>
      <c r="J361">
        <v>8</v>
      </c>
      <c r="K361" t="s">
        <v>60</v>
      </c>
      <c r="W361" s="1" t="s">
        <v>69</v>
      </c>
      <c r="AB361" t="s">
        <v>84</v>
      </c>
      <c r="AC361" t="s">
        <v>398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391</v>
      </c>
      <c r="J362">
        <v>8</v>
      </c>
      <c r="K362" t="s">
        <v>60</v>
      </c>
      <c r="W362" s="1" t="s">
        <v>69</v>
      </c>
      <c r="AB362" t="s">
        <v>84</v>
      </c>
      <c r="AC362" t="s">
        <v>399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391</v>
      </c>
      <c r="J363">
        <v>8</v>
      </c>
      <c r="K363" t="s">
        <v>60</v>
      </c>
      <c r="W363" s="1" t="s">
        <v>69</v>
      </c>
      <c r="AB363" t="s">
        <v>84</v>
      </c>
      <c r="AC363" t="s">
        <v>400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391</v>
      </c>
      <c r="J364">
        <v>8</v>
      </c>
      <c r="K364" t="s">
        <v>60</v>
      </c>
      <c r="W364" s="1" t="s">
        <v>69</v>
      </c>
      <c r="AB364" t="s">
        <v>84</v>
      </c>
      <c r="AC364" t="s">
        <v>401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391</v>
      </c>
      <c r="J365">
        <v>8</v>
      </c>
      <c r="K365" t="s">
        <v>60</v>
      </c>
      <c r="W365" s="1" t="s">
        <v>69</v>
      </c>
      <c r="AB365" t="s">
        <v>84</v>
      </c>
      <c r="AC365" t="s">
        <v>402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391</v>
      </c>
      <c r="J366">
        <v>8</v>
      </c>
      <c r="K366" t="s">
        <v>60</v>
      </c>
      <c r="W366" s="1" t="s">
        <v>69</v>
      </c>
      <c r="AB366" t="s">
        <v>84</v>
      </c>
      <c r="AC366" t="s">
        <v>403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391</v>
      </c>
      <c r="J367">
        <v>8</v>
      </c>
      <c r="K367" t="s">
        <v>60</v>
      </c>
      <c r="W367" s="1" t="s">
        <v>69</v>
      </c>
      <c r="AB367" t="s">
        <v>84</v>
      </c>
      <c r="AC367" t="s">
        <v>404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391</v>
      </c>
      <c r="J368">
        <v>8</v>
      </c>
      <c r="K368" t="s">
        <v>60</v>
      </c>
      <c r="W368" s="1" t="s">
        <v>69</v>
      </c>
      <c r="AB368" t="s">
        <v>84</v>
      </c>
      <c r="AC368" t="s">
        <v>405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391</v>
      </c>
      <c r="J369">
        <v>8</v>
      </c>
      <c r="K369" t="s">
        <v>60</v>
      </c>
      <c r="W369" s="1" t="s">
        <v>69</v>
      </c>
      <c r="AB369" t="s">
        <v>84</v>
      </c>
      <c r="AC369" t="s">
        <v>406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391</v>
      </c>
      <c r="J370">
        <v>8</v>
      </c>
      <c r="K370" t="s">
        <v>60</v>
      </c>
      <c r="W370" s="1" t="s">
        <v>69</v>
      </c>
      <c r="AB370" t="s">
        <v>84</v>
      </c>
      <c r="AC370" t="s">
        <v>407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391</v>
      </c>
      <c r="J371">
        <v>8</v>
      </c>
      <c r="K371" t="s">
        <v>60</v>
      </c>
      <c r="W371" s="1" t="s">
        <v>69</v>
      </c>
      <c r="AB371" t="s">
        <v>84</v>
      </c>
      <c r="AC371" t="s">
        <v>408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391</v>
      </c>
      <c r="J372">
        <v>8</v>
      </c>
      <c r="K372" t="s">
        <v>60</v>
      </c>
      <c r="W372" s="1" t="s">
        <v>69</v>
      </c>
      <c r="AB372" t="s">
        <v>84</v>
      </c>
      <c r="AC372" t="s">
        <v>409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391</v>
      </c>
      <c r="J373">
        <v>8</v>
      </c>
      <c r="K373" t="s">
        <v>60</v>
      </c>
      <c r="W373" s="1" t="s">
        <v>69</v>
      </c>
      <c r="AB373" t="s">
        <v>84</v>
      </c>
      <c r="AC373" t="s">
        <v>410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391</v>
      </c>
      <c r="J374">
        <v>8</v>
      </c>
      <c r="K374" t="s">
        <v>60</v>
      </c>
      <c r="W374" s="1" t="s">
        <v>69</v>
      </c>
      <c r="AB374" t="s">
        <v>84</v>
      </c>
      <c r="AC374" t="s">
        <v>411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391</v>
      </c>
      <c r="J375">
        <v>8</v>
      </c>
      <c r="K375" t="s">
        <v>60</v>
      </c>
      <c r="W375" s="1" t="s">
        <v>69</v>
      </c>
      <c r="AB375" t="s">
        <v>84</v>
      </c>
      <c r="AC375" t="s">
        <v>412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391</v>
      </c>
      <c r="J376">
        <v>8</v>
      </c>
      <c r="K376" t="s">
        <v>60</v>
      </c>
      <c r="W376" s="1" t="s">
        <v>69</v>
      </c>
      <c r="AB376" t="s">
        <v>84</v>
      </c>
      <c r="AC376" t="s">
        <v>413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391</v>
      </c>
      <c r="J377">
        <v>8</v>
      </c>
      <c r="K377" t="s">
        <v>60</v>
      </c>
      <c r="W377" s="1" t="s">
        <v>69</v>
      </c>
      <c r="AB377" t="s">
        <v>84</v>
      </c>
      <c r="AC377" t="s">
        <v>414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391</v>
      </c>
      <c r="J378">
        <v>8</v>
      </c>
      <c r="K378" t="s">
        <v>60</v>
      </c>
      <c r="W378" s="1" t="s">
        <v>69</v>
      </c>
      <c r="AB378" t="s">
        <v>84</v>
      </c>
      <c r="AC378" t="s">
        <v>415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391</v>
      </c>
      <c r="J379">
        <v>8</v>
      </c>
      <c r="K379" t="s">
        <v>60</v>
      </c>
      <c r="W379" s="1" t="s">
        <v>69</v>
      </c>
      <c r="AB379" t="s">
        <v>84</v>
      </c>
      <c r="AC379" t="s">
        <v>416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391</v>
      </c>
      <c r="J380">
        <v>8</v>
      </c>
      <c r="K380" t="s">
        <v>60</v>
      </c>
      <c r="W380" s="1" t="s">
        <v>69</v>
      </c>
      <c r="AB380" t="s">
        <v>84</v>
      </c>
      <c r="AC380" t="s">
        <v>417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391</v>
      </c>
      <c r="J381">
        <v>8</v>
      </c>
      <c r="K381" t="s">
        <v>60</v>
      </c>
      <c r="W381" s="1" t="s">
        <v>69</v>
      </c>
      <c r="AB381" t="s">
        <v>84</v>
      </c>
      <c r="AC381" t="s">
        <v>418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391</v>
      </c>
      <c r="J382">
        <v>8</v>
      </c>
      <c r="K382" t="s">
        <v>60</v>
      </c>
      <c r="W382" s="1" t="s">
        <v>69</v>
      </c>
      <c r="AB382" t="s">
        <v>84</v>
      </c>
      <c r="AC382" t="s">
        <v>419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391</v>
      </c>
      <c r="J383">
        <v>8</v>
      </c>
      <c r="K383" t="s">
        <v>60</v>
      </c>
      <c r="W383" s="1" t="s">
        <v>69</v>
      </c>
      <c r="AB383" t="s">
        <v>84</v>
      </c>
      <c r="AC383" t="s">
        <v>420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391</v>
      </c>
      <c r="J384">
        <v>8</v>
      </c>
      <c r="K384" t="s">
        <v>60</v>
      </c>
      <c r="W384" s="1" t="s">
        <v>69</v>
      </c>
      <c r="AB384" t="s">
        <v>84</v>
      </c>
      <c r="AC384" t="s">
        <v>421</v>
      </c>
    </row>
    <row r="385" spans="1:32" x14ac:dyDescent="0.25">
      <c r="A385">
        <v>26</v>
      </c>
      <c r="C385" t="s">
        <v>59</v>
      </c>
      <c r="G385" s="1" t="s">
        <v>87</v>
      </c>
      <c r="I385" s="1" t="s">
        <v>391</v>
      </c>
      <c r="J385">
        <v>8</v>
      </c>
      <c r="K385" t="s">
        <v>60</v>
      </c>
      <c r="W385" s="1" t="s">
        <v>69</v>
      </c>
      <c r="AB385" t="s">
        <v>84</v>
      </c>
      <c r="AC385" t="s">
        <v>422</v>
      </c>
    </row>
    <row r="386" spans="1:32" x14ac:dyDescent="0.25">
      <c r="A386">
        <v>27</v>
      </c>
      <c r="C386" t="s">
        <v>59</v>
      </c>
      <c r="G386" s="1" t="s">
        <v>87</v>
      </c>
      <c r="I386" s="1" t="s">
        <v>391</v>
      </c>
      <c r="J386">
        <v>8</v>
      </c>
      <c r="K386" t="s">
        <v>60</v>
      </c>
      <c r="W386" s="1" t="s">
        <v>69</v>
      </c>
      <c r="AB386" t="s">
        <v>84</v>
      </c>
      <c r="AC386" t="s">
        <v>423</v>
      </c>
    </row>
    <row r="387" spans="1:32" x14ac:dyDescent="0.25">
      <c r="A387">
        <v>28</v>
      </c>
      <c r="C387" t="s">
        <v>59</v>
      </c>
      <c r="G387" s="1" t="s">
        <v>87</v>
      </c>
      <c r="I387" s="1" t="s">
        <v>391</v>
      </c>
      <c r="J387">
        <v>8</v>
      </c>
      <c r="K387" t="s">
        <v>60</v>
      </c>
      <c r="W387" s="1" t="s">
        <v>69</v>
      </c>
      <c r="AB387" t="s">
        <v>84</v>
      </c>
      <c r="AC387" t="s">
        <v>424</v>
      </c>
    </row>
    <row r="388" spans="1:32" x14ac:dyDescent="0.25">
      <c r="A388">
        <v>29</v>
      </c>
      <c r="C388" t="s">
        <v>59</v>
      </c>
      <c r="G388" s="1" t="s">
        <v>87</v>
      </c>
      <c r="I388" s="1" t="s">
        <v>391</v>
      </c>
      <c r="J388">
        <v>8</v>
      </c>
      <c r="K388" t="s">
        <v>60</v>
      </c>
      <c r="W388" s="1" t="s">
        <v>69</v>
      </c>
      <c r="AB388" t="s">
        <v>84</v>
      </c>
      <c r="AC388" t="s">
        <v>425</v>
      </c>
    </row>
    <row r="389" spans="1:32" x14ac:dyDescent="0.25">
      <c r="A389">
        <v>30</v>
      </c>
      <c r="C389" t="s">
        <v>59</v>
      </c>
      <c r="G389" s="1" t="s">
        <v>87</v>
      </c>
      <c r="I389" s="1" t="s">
        <v>391</v>
      </c>
      <c r="J389">
        <v>8</v>
      </c>
      <c r="K389" t="s">
        <v>60</v>
      </c>
      <c r="W389" s="1" t="s">
        <v>69</v>
      </c>
      <c r="AB389" t="s">
        <v>84</v>
      </c>
      <c r="AC389" t="s">
        <v>426</v>
      </c>
    </row>
    <row r="390" spans="1:32" x14ac:dyDescent="0.25">
      <c r="A390">
        <v>1</v>
      </c>
      <c r="C390" t="s">
        <v>58</v>
      </c>
      <c r="G390" s="1" t="s">
        <v>87</v>
      </c>
      <c r="I390" s="1" t="s">
        <v>391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24" si="3">"A8"&amp;AB390&amp;"-"&amp;AF390</f>
        <v>A8RT-H5</v>
      </c>
      <c r="AF390" t="s">
        <v>145</v>
      </c>
    </row>
    <row r="391" spans="1:32" x14ac:dyDescent="0.25">
      <c r="A391">
        <v>2</v>
      </c>
      <c r="C391" t="s">
        <v>58</v>
      </c>
      <c r="G391" s="1" t="s">
        <v>87</v>
      </c>
      <c r="I391" s="1" t="s">
        <v>391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32" x14ac:dyDescent="0.25">
      <c r="A392">
        <v>3</v>
      </c>
      <c r="C392" t="s">
        <v>58</v>
      </c>
      <c r="G392" s="1" t="s">
        <v>87</v>
      </c>
      <c r="I392" s="1" t="s">
        <v>391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32" x14ac:dyDescent="0.25">
      <c r="A393">
        <v>4</v>
      </c>
      <c r="C393" t="s">
        <v>58</v>
      </c>
      <c r="G393" s="1" t="s">
        <v>87</v>
      </c>
      <c r="I393" s="1" t="s">
        <v>391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F393" t="s">
        <v>123</v>
      </c>
    </row>
    <row r="394" spans="1:32" x14ac:dyDescent="0.25">
      <c r="A394">
        <v>5</v>
      </c>
      <c r="C394" t="s">
        <v>58</v>
      </c>
      <c r="G394" s="1" t="s">
        <v>87</v>
      </c>
      <c r="I394" s="1" t="s">
        <v>391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32" x14ac:dyDescent="0.25">
      <c r="A395">
        <v>6</v>
      </c>
      <c r="C395" t="s">
        <v>58</v>
      </c>
      <c r="G395" s="1" t="s">
        <v>87</v>
      </c>
      <c r="I395" s="1" t="s">
        <v>391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32" x14ac:dyDescent="0.25">
      <c r="A396">
        <v>7</v>
      </c>
      <c r="C396" t="s">
        <v>58</v>
      </c>
      <c r="G396" s="1" t="s">
        <v>87</v>
      </c>
      <c r="I396" s="1" t="s">
        <v>391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F396" t="s">
        <v>162</v>
      </c>
    </row>
    <row r="397" spans="1:32" x14ac:dyDescent="0.25">
      <c r="A397">
        <v>8</v>
      </c>
      <c r="C397" t="s">
        <v>58</v>
      </c>
      <c r="G397" s="1" t="s">
        <v>87</v>
      </c>
      <c r="I397" s="1" t="s">
        <v>391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32" x14ac:dyDescent="0.25">
      <c r="A398">
        <v>9</v>
      </c>
      <c r="C398" t="s">
        <v>58</v>
      </c>
      <c r="G398" s="1" t="s">
        <v>87</v>
      </c>
      <c r="I398" s="1" t="s">
        <v>391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32" x14ac:dyDescent="0.25">
      <c r="A399">
        <v>10</v>
      </c>
      <c r="C399" t="s">
        <v>58</v>
      </c>
      <c r="G399" s="1" t="s">
        <v>87</v>
      </c>
      <c r="I399" s="1" t="s">
        <v>391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32" x14ac:dyDescent="0.25">
      <c r="A400">
        <v>11</v>
      </c>
      <c r="C400" t="s">
        <v>58</v>
      </c>
      <c r="G400" s="1" t="s">
        <v>87</v>
      </c>
      <c r="I400" s="1" t="s">
        <v>391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43" x14ac:dyDescent="0.25">
      <c r="A401">
        <v>12</v>
      </c>
      <c r="C401" t="s">
        <v>58</v>
      </c>
      <c r="G401" s="1" t="s">
        <v>87</v>
      </c>
      <c r="I401" s="1" t="s">
        <v>391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9">
        <v>43367</v>
      </c>
      <c r="AE401">
        <v>31</v>
      </c>
      <c r="AF401" t="s">
        <v>176</v>
      </c>
      <c r="AG401" t="s">
        <v>1047</v>
      </c>
      <c r="AH401">
        <v>10</v>
      </c>
      <c r="AI401">
        <v>2</v>
      </c>
      <c r="AJ401" s="63">
        <v>0.71875</v>
      </c>
      <c r="AM401" t="s">
        <v>1251</v>
      </c>
    </row>
    <row r="402" spans="1:43" x14ac:dyDescent="0.25">
      <c r="A402">
        <v>13</v>
      </c>
      <c r="C402" t="s">
        <v>58</v>
      </c>
      <c r="G402" s="1" t="s">
        <v>87</v>
      </c>
      <c r="I402" s="1" t="s">
        <v>391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9">
        <v>43367</v>
      </c>
      <c r="AE402">
        <v>31</v>
      </c>
      <c r="AF402" t="s">
        <v>165</v>
      </c>
      <c r="AG402" t="s">
        <v>1047</v>
      </c>
      <c r="AH402">
        <v>28</v>
      </c>
      <c r="AI402">
        <v>2</v>
      </c>
      <c r="AJ402" s="63">
        <v>0.71875</v>
      </c>
    </row>
    <row r="403" spans="1:43" x14ac:dyDescent="0.25">
      <c r="A403">
        <v>14</v>
      </c>
      <c r="C403" t="s">
        <v>58</v>
      </c>
      <c r="G403" s="1" t="s">
        <v>87</v>
      </c>
      <c r="I403" s="1" t="s">
        <v>391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9">
        <v>43368</v>
      </c>
      <c r="AE403">
        <v>32</v>
      </c>
      <c r="AF403" t="s">
        <v>392</v>
      </c>
      <c r="AG403" t="s">
        <v>1047</v>
      </c>
      <c r="AH403">
        <v>14</v>
      </c>
      <c r="AI403">
        <v>1</v>
      </c>
      <c r="AJ403" s="63">
        <v>0.49652777777777773</v>
      </c>
    </row>
    <row r="404" spans="1:43" x14ac:dyDescent="0.25">
      <c r="A404">
        <v>15</v>
      </c>
      <c r="C404" t="s">
        <v>58</v>
      </c>
      <c r="G404" s="1" t="s">
        <v>87</v>
      </c>
      <c r="I404" s="1" t="s">
        <v>391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43" x14ac:dyDescent="0.25">
      <c r="A405">
        <v>16</v>
      </c>
      <c r="C405" t="s">
        <v>59</v>
      </c>
      <c r="G405" s="1" t="s">
        <v>87</v>
      </c>
      <c r="I405" s="1" t="s">
        <v>391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F405" t="s">
        <v>149</v>
      </c>
    </row>
    <row r="406" spans="1:43" x14ac:dyDescent="0.25">
      <c r="A406">
        <v>17</v>
      </c>
      <c r="C406" t="s">
        <v>59</v>
      </c>
      <c r="G406" s="1" t="s">
        <v>87</v>
      </c>
      <c r="I406" s="1" t="s">
        <v>391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43" x14ac:dyDescent="0.25">
      <c r="A407">
        <v>18</v>
      </c>
      <c r="C407" t="s">
        <v>59</v>
      </c>
      <c r="G407" s="1" t="s">
        <v>87</v>
      </c>
      <c r="I407" s="1" t="s">
        <v>391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43" x14ac:dyDescent="0.25">
      <c r="A408">
        <v>19</v>
      </c>
      <c r="C408" t="s">
        <v>59</v>
      </c>
      <c r="G408" s="1" t="s">
        <v>87</v>
      </c>
      <c r="I408" s="1" t="s">
        <v>391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43" x14ac:dyDescent="0.25">
      <c r="A409">
        <v>20</v>
      </c>
      <c r="C409" t="s">
        <v>59</v>
      </c>
      <c r="G409" s="1" t="s">
        <v>87</v>
      </c>
      <c r="I409" s="1" t="s">
        <v>391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9">
        <v>43367</v>
      </c>
      <c r="AE409">
        <v>31</v>
      </c>
      <c r="AF409" t="s">
        <v>393</v>
      </c>
      <c r="AG409" t="s">
        <v>1047</v>
      </c>
      <c r="AH409">
        <v>5</v>
      </c>
      <c r="AI409">
        <v>2</v>
      </c>
      <c r="AJ409" s="63">
        <v>0.71875</v>
      </c>
    </row>
    <row r="410" spans="1:43" x14ac:dyDescent="0.25">
      <c r="A410">
        <v>21</v>
      </c>
      <c r="C410" t="s">
        <v>59</v>
      </c>
      <c r="G410" s="1" t="s">
        <v>87</v>
      </c>
      <c r="I410" s="1" t="s">
        <v>391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9">
        <v>43368</v>
      </c>
      <c r="AE410">
        <v>32</v>
      </c>
      <c r="AF410" t="s">
        <v>128</v>
      </c>
      <c r="AG410" t="s">
        <v>1047</v>
      </c>
      <c r="AH410">
        <v>30</v>
      </c>
      <c r="AI410">
        <v>1</v>
      </c>
      <c r="AJ410" s="63">
        <v>0.49652777777777773</v>
      </c>
    </row>
    <row r="411" spans="1:43" x14ac:dyDescent="0.25">
      <c r="A411">
        <v>22</v>
      </c>
      <c r="C411" t="s">
        <v>59</v>
      </c>
      <c r="G411" s="1" t="s">
        <v>87</v>
      </c>
      <c r="I411" s="1" t="s">
        <v>391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43" x14ac:dyDescent="0.25">
      <c r="A412">
        <v>23</v>
      </c>
      <c r="C412" t="s">
        <v>59</v>
      </c>
      <c r="G412" s="1" t="s">
        <v>87</v>
      </c>
      <c r="I412" s="1" t="s">
        <v>391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9">
        <v>43368</v>
      </c>
      <c r="AE412">
        <v>32</v>
      </c>
      <c r="AF412" t="s">
        <v>174</v>
      </c>
      <c r="AG412" t="s">
        <v>1047</v>
      </c>
      <c r="AH412">
        <v>19</v>
      </c>
      <c r="AI412">
        <v>1</v>
      </c>
      <c r="AJ412" s="63">
        <v>0.49652777777777773</v>
      </c>
    </row>
    <row r="413" spans="1:43" x14ac:dyDescent="0.25">
      <c r="A413">
        <v>24</v>
      </c>
      <c r="C413" t="s">
        <v>59</v>
      </c>
      <c r="G413" s="1" t="s">
        <v>87</v>
      </c>
      <c r="I413" s="1" t="s">
        <v>391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9">
        <v>43365</v>
      </c>
      <c r="AE413">
        <v>29</v>
      </c>
      <c r="AF413" t="s">
        <v>156</v>
      </c>
      <c r="AG413" t="s">
        <v>1047</v>
      </c>
      <c r="AH413">
        <v>27</v>
      </c>
      <c r="AI413">
        <v>2</v>
      </c>
      <c r="AJ413" s="63">
        <v>0.47916666666666669</v>
      </c>
      <c r="AK413" s="9">
        <v>43373</v>
      </c>
      <c r="AL413" s="63">
        <v>0.86111111111111116</v>
      </c>
      <c r="AN413">
        <v>3</v>
      </c>
      <c r="AO413">
        <v>20</v>
      </c>
      <c r="AP413" s="9">
        <v>43373</v>
      </c>
      <c r="AQ413" s="63">
        <v>0.86111111111111116</v>
      </c>
    </row>
    <row r="414" spans="1:43" x14ac:dyDescent="0.25">
      <c r="A414">
        <v>25</v>
      </c>
      <c r="C414" t="s">
        <v>59</v>
      </c>
      <c r="G414" s="1" t="s">
        <v>87</v>
      </c>
      <c r="I414" s="1" t="s">
        <v>391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377</v>
      </c>
    </row>
    <row r="415" spans="1:43" x14ac:dyDescent="0.25">
      <c r="A415">
        <v>26</v>
      </c>
      <c r="C415" t="s">
        <v>59</v>
      </c>
      <c r="G415" s="1" t="s">
        <v>87</v>
      </c>
      <c r="I415" s="1" t="s">
        <v>391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9">
        <v>43365</v>
      </c>
      <c r="AE415">
        <v>29</v>
      </c>
      <c r="AF415" t="s">
        <v>134</v>
      </c>
      <c r="AG415" t="s">
        <v>1047</v>
      </c>
      <c r="AH415">
        <v>14</v>
      </c>
      <c r="AI415">
        <v>2</v>
      </c>
      <c r="AJ415" s="63">
        <v>0.47916666666666669</v>
      </c>
      <c r="AK415" s="9">
        <v>43373</v>
      </c>
      <c r="AL415" s="63">
        <v>0.86111111111111116</v>
      </c>
      <c r="AN415">
        <v>3</v>
      </c>
      <c r="AO415">
        <v>19</v>
      </c>
      <c r="AP415" s="9">
        <v>43373</v>
      </c>
      <c r="AQ415" s="63">
        <v>0.86111111111111116</v>
      </c>
    </row>
    <row r="416" spans="1:43" x14ac:dyDescent="0.25">
      <c r="A416">
        <v>27</v>
      </c>
      <c r="C416" t="s">
        <v>59</v>
      </c>
      <c r="G416" s="1" t="s">
        <v>87</v>
      </c>
      <c r="I416" s="1" t="s">
        <v>391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43" x14ac:dyDescent="0.25">
      <c r="A417">
        <v>28</v>
      </c>
      <c r="C417" t="s">
        <v>59</v>
      </c>
      <c r="G417" s="1" t="s">
        <v>87</v>
      </c>
      <c r="I417" s="1" t="s">
        <v>391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9">
        <v>43365</v>
      </c>
      <c r="AE417">
        <v>29</v>
      </c>
      <c r="AF417" t="s">
        <v>161</v>
      </c>
      <c r="AG417" s="73" t="s">
        <v>1047</v>
      </c>
      <c r="AH417">
        <v>9</v>
      </c>
      <c r="AI417">
        <v>2</v>
      </c>
      <c r="AJ417" s="63">
        <v>0.47916666666666669</v>
      </c>
      <c r="AK417" s="9">
        <v>43373</v>
      </c>
      <c r="AL417" s="63">
        <v>0.86111111111111116</v>
      </c>
      <c r="AN417">
        <v>3</v>
      </c>
      <c r="AO417">
        <v>8</v>
      </c>
      <c r="AP417" s="9">
        <v>43373</v>
      </c>
      <c r="AQ417" s="63">
        <v>0.86111111111111116</v>
      </c>
    </row>
    <row r="418" spans="1:43" x14ac:dyDescent="0.25">
      <c r="A418">
        <v>29</v>
      </c>
      <c r="C418" t="s">
        <v>59</v>
      </c>
      <c r="G418" s="1" t="s">
        <v>87</v>
      </c>
      <c r="I418" s="1" t="s">
        <v>391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F418" t="s">
        <v>141</v>
      </c>
    </row>
    <row r="419" spans="1:43" x14ac:dyDescent="0.25">
      <c r="A419">
        <v>30</v>
      </c>
      <c r="C419" t="s">
        <v>59</v>
      </c>
      <c r="G419" s="1" t="s">
        <v>87</v>
      </c>
      <c r="I419" s="1" t="s">
        <v>391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394</v>
      </c>
    </row>
    <row r="420" spans="1:43" x14ac:dyDescent="0.25">
      <c r="A420">
        <v>1</v>
      </c>
      <c r="C420" t="s">
        <v>58</v>
      </c>
      <c r="G420" s="1" t="s">
        <v>87</v>
      </c>
      <c r="I420" s="1" t="s">
        <v>391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43" x14ac:dyDescent="0.25">
      <c r="A421">
        <v>2</v>
      </c>
      <c r="C421" t="s">
        <v>58</v>
      </c>
      <c r="G421" s="1" t="s">
        <v>87</v>
      </c>
      <c r="I421" s="1" t="s">
        <v>391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43" x14ac:dyDescent="0.25">
      <c r="A422">
        <v>3</v>
      </c>
      <c r="C422" t="s">
        <v>58</v>
      </c>
      <c r="G422" s="1" t="s">
        <v>87</v>
      </c>
      <c r="I422" s="1" t="s">
        <v>391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43" x14ac:dyDescent="0.25">
      <c r="A423">
        <v>4</v>
      </c>
      <c r="C423" t="s">
        <v>58</v>
      </c>
      <c r="G423" s="1" t="s">
        <v>87</v>
      </c>
      <c r="I423" s="1" t="s">
        <v>391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43" x14ac:dyDescent="0.25">
      <c r="A424">
        <v>5</v>
      </c>
      <c r="C424" t="s">
        <v>58</v>
      </c>
      <c r="G424" s="1" t="s">
        <v>87</v>
      </c>
      <c r="I424" s="1" t="s">
        <v>391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43" x14ac:dyDescent="0.25">
      <c r="A425">
        <v>6</v>
      </c>
      <c r="C425" t="s">
        <v>58</v>
      </c>
      <c r="G425" s="1" t="s">
        <v>87</v>
      </c>
      <c r="I425" s="1" t="s">
        <v>391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ref="AC425:AC449" si="4">"A8"&amp;AB425&amp;"-"&amp;AF425</f>
        <v>A8SO-A9</v>
      </c>
      <c r="AF425" t="s">
        <v>133</v>
      </c>
    </row>
    <row r="426" spans="1:43" x14ac:dyDescent="0.25">
      <c r="A426">
        <v>7</v>
      </c>
      <c r="C426" t="s">
        <v>58</v>
      </c>
      <c r="G426" s="1" t="s">
        <v>87</v>
      </c>
      <c r="I426" s="1" t="s">
        <v>391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4"/>
        <v>A8SO-A6</v>
      </c>
      <c r="AF426" t="s">
        <v>244</v>
      </c>
    </row>
    <row r="427" spans="1:43" x14ac:dyDescent="0.25">
      <c r="A427">
        <v>8</v>
      </c>
      <c r="C427" t="s">
        <v>58</v>
      </c>
      <c r="G427" s="1" t="s">
        <v>87</v>
      </c>
      <c r="I427" s="1" t="s">
        <v>391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4"/>
        <v>A8SO-C10</v>
      </c>
      <c r="AF427" t="s">
        <v>126</v>
      </c>
    </row>
    <row r="428" spans="1:43" x14ac:dyDescent="0.25">
      <c r="A428">
        <v>9</v>
      </c>
      <c r="C428" t="s">
        <v>58</v>
      </c>
      <c r="G428" s="1" t="s">
        <v>87</v>
      </c>
      <c r="I428" s="1" t="s">
        <v>391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4"/>
        <v>A8SO-A4</v>
      </c>
      <c r="AF428" t="s">
        <v>252</v>
      </c>
    </row>
    <row r="429" spans="1:43" x14ac:dyDescent="0.25">
      <c r="A429">
        <v>10</v>
      </c>
      <c r="C429" t="s">
        <v>58</v>
      </c>
      <c r="G429" s="1" t="s">
        <v>87</v>
      </c>
      <c r="I429" s="1" t="s">
        <v>391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4"/>
        <v>A8SO-D7</v>
      </c>
      <c r="AF429" t="s">
        <v>376</v>
      </c>
    </row>
    <row r="430" spans="1:43" x14ac:dyDescent="0.25">
      <c r="A430">
        <v>11</v>
      </c>
      <c r="C430" t="s">
        <v>58</v>
      </c>
      <c r="G430" s="1" t="s">
        <v>87</v>
      </c>
      <c r="I430" s="1" t="s">
        <v>391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4"/>
        <v>A8SO-B7</v>
      </c>
      <c r="AF430" t="s">
        <v>177</v>
      </c>
    </row>
    <row r="431" spans="1:43" x14ac:dyDescent="0.25">
      <c r="A431">
        <v>12</v>
      </c>
      <c r="C431" t="s">
        <v>58</v>
      </c>
      <c r="G431" s="1" t="s">
        <v>87</v>
      </c>
      <c r="I431" s="1" t="s">
        <v>391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4"/>
        <v>A8SO-F10</v>
      </c>
      <c r="AF431" t="s">
        <v>380</v>
      </c>
    </row>
    <row r="432" spans="1:43" x14ac:dyDescent="0.25">
      <c r="A432">
        <v>13</v>
      </c>
      <c r="C432" t="s">
        <v>58</v>
      </c>
      <c r="G432" s="1" t="s">
        <v>87</v>
      </c>
      <c r="I432" s="1" t="s">
        <v>391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4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391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4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391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4"/>
        <v>A8SO-E4</v>
      </c>
      <c r="AF434" t="s">
        <v>395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391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4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391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4"/>
        <v>A8SO-E5</v>
      </c>
      <c r="AF436" t="s">
        <v>396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391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4"/>
        <v>A8SO-D1</v>
      </c>
      <c r="AF437" t="s">
        <v>379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391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4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391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4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391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4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391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4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391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4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391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4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391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4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391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4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391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4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391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4"/>
        <v>A8SO-G1</v>
      </c>
      <c r="AF447" t="s">
        <v>381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391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4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391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4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427</v>
      </c>
      <c r="J450">
        <v>9</v>
      </c>
      <c r="K450" t="s">
        <v>60</v>
      </c>
      <c r="W450" s="1" t="s">
        <v>70</v>
      </c>
      <c r="AB450" t="s">
        <v>84</v>
      </c>
      <c r="AC450" t="s">
        <v>430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427</v>
      </c>
      <c r="J451">
        <v>9</v>
      </c>
      <c r="K451" t="s">
        <v>60</v>
      </c>
      <c r="W451" s="1" t="s">
        <v>70</v>
      </c>
      <c r="AB451" t="s">
        <v>84</v>
      </c>
      <c r="AC451" t="s">
        <v>431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427</v>
      </c>
      <c r="J452">
        <v>9</v>
      </c>
      <c r="K452" t="s">
        <v>60</v>
      </c>
      <c r="W452" s="1" t="s">
        <v>70</v>
      </c>
      <c r="AB452" t="s">
        <v>84</v>
      </c>
      <c r="AC452" t="s">
        <v>432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427</v>
      </c>
      <c r="J453">
        <v>9</v>
      </c>
      <c r="K453" t="s">
        <v>60</v>
      </c>
      <c r="W453" s="1" t="s">
        <v>70</v>
      </c>
      <c r="AB453" t="s">
        <v>84</v>
      </c>
      <c r="AC453" t="s">
        <v>433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427</v>
      </c>
      <c r="J454">
        <v>9</v>
      </c>
      <c r="K454" t="s">
        <v>60</v>
      </c>
      <c r="W454" s="1" t="s">
        <v>70</v>
      </c>
      <c r="AB454" t="s">
        <v>84</v>
      </c>
      <c r="AC454" t="s">
        <v>434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427</v>
      </c>
      <c r="J455">
        <v>9</v>
      </c>
      <c r="K455" t="s">
        <v>60</v>
      </c>
      <c r="W455" s="1" t="s">
        <v>70</v>
      </c>
      <c r="AB455" t="s">
        <v>84</v>
      </c>
      <c r="AC455" t="s">
        <v>435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427</v>
      </c>
      <c r="J456">
        <v>9</v>
      </c>
      <c r="K456" t="s">
        <v>60</v>
      </c>
      <c r="W456" s="1" t="s">
        <v>70</v>
      </c>
      <c r="AB456" t="s">
        <v>84</v>
      </c>
      <c r="AC456" t="s">
        <v>436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427</v>
      </c>
      <c r="J457">
        <v>9</v>
      </c>
      <c r="K457" t="s">
        <v>60</v>
      </c>
      <c r="W457" s="1" t="s">
        <v>70</v>
      </c>
      <c r="AB457" t="s">
        <v>84</v>
      </c>
      <c r="AC457" t="s">
        <v>437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427</v>
      </c>
      <c r="J458">
        <v>9</v>
      </c>
      <c r="K458" t="s">
        <v>60</v>
      </c>
      <c r="W458" s="1" t="s">
        <v>70</v>
      </c>
      <c r="AB458" t="s">
        <v>84</v>
      </c>
      <c r="AC458" t="s">
        <v>438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427</v>
      </c>
      <c r="J459">
        <v>9</v>
      </c>
      <c r="K459" t="s">
        <v>60</v>
      </c>
      <c r="W459" s="1" t="s">
        <v>70</v>
      </c>
      <c r="AB459" t="s">
        <v>84</v>
      </c>
      <c r="AC459" t="s">
        <v>439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427</v>
      </c>
      <c r="J460">
        <v>9</v>
      </c>
      <c r="K460" t="s">
        <v>60</v>
      </c>
      <c r="W460" s="1" t="s">
        <v>70</v>
      </c>
      <c r="AB460" t="s">
        <v>84</v>
      </c>
      <c r="AC460" t="s">
        <v>440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427</v>
      </c>
      <c r="J461">
        <v>9</v>
      </c>
      <c r="K461" t="s">
        <v>60</v>
      </c>
      <c r="W461" s="1" t="s">
        <v>70</v>
      </c>
      <c r="AB461" t="s">
        <v>84</v>
      </c>
      <c r="AC461" t="s">
        <v>441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427</v>
      </c>
      <c r="J462">
        <v>9</v>
      </c>
      <c r="K462" t="s">
        <v>60</v>
      </c>
      <c r="W462" s="1" t="s">
        <v>70</v>
      </c>
      <c r="AB462" t="s">
        <v>84</v>
      </c>
      <c r="AC462" t="s">
        <v>442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427</v>
      </c>
      <c r="J463">
        <v>9</v>
      </c>
      <c r="K463" t="s">
        <v>60</v>
      </c>
      <c r="W463" s="1" t="s">
        <v>70</v>
      </c>
      <c r="AB463" t="s">
        <v>84</v>
      </c>
      <c r="AC463" t="s">
        <v>443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427</v>
      </c>
      <c r="J464">
        <v>9</v>
      </c>
      <c r="K464" t="s">
        <v>60</v>
      </c>
      <c r="W464" s="1" t="s">
        <v>70</v>
      </c>
      <c r="AB464" t="s">
        <v>84</v>
      </c>
      <c r="AC464" t="s">
        <v>444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427</v>
      </c>
      <c r="J465">
        <v>9</v>
      </c>
      <c r="K465" t="s">
        <v>60</v>
      </c>
      <c r="W465" s="1" t="s">
        <v>70</v>
      </c>
      <c r="AB465" t="s">
        <v>84</v>
      </c>
      <c r="AC465" t="s">
        <v>445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427</v>
      </c>
      <c r="J466">
        <v>9</v>
      </c>
      <c r="K466" t="s">
        <v>60</v>
      </c>
      <c r="W466" s="1" t="s">
        <v>70</v>
      </c>
      <c r="AB466" t="s">
        <v>84</v>
      </c>
      <c r="AC466" t="s">
        <v>446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427</v>
      </c>
      <c r="J467">
        <v>9</v>
      </c>
      <c r="K467" t="s">
        <v>60</v>
      </c>
      <c r="W467" s="1" t="s">
        <v>70</v>
      </c>
      <c r="AB467" t="s">
        <v>84</v>
      </c>
      <c r="AC467" t="s">
        <v>447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427</v>
      </c>
      <c r="J468">
        <v>9</v>
      </c>
      <c r="K468" t="s">
        <v>60</v>
      </c>
      <c r="W468" s="1" t="s">
        <v>70</v>
      </c>
      <c r="AB468" t="s">
        <v>84</v>
      </c>
      <c r="AC468" t="s">
        <v>448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427</v>
      </c>
      <c r="J469">
        <v>9</v>
      </c>
      <c r="K469" t="s">
        <v>60</v>
      </c>
      <c r="W469" s="1" t="s">
        <v>70</v>
      </c>
      <c r="AB469" t="s">
        <v>84</v>
      </c>
      <c r="AC469" t="s">
        <v>449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427</v>
      </c>
      <c r="J470">
        <v>9</v>
      </c>
      <c r="K470" t="s">
        <v>60</v>
      </c>
      <c r="W470" s="1" t="s">
        <v>70</v>
      </c>
      <c r="AB470" t="s">
        <v>84</v>
      </c>
      <c r="AC470" t="s">
        <v>450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427</v>
      </c>
      <c r="J471">
        <v>9</v>
      </c>
      <c r="K471" t="s">
        <v>60</v>
      </c>
      <c r="W471" s="1" t="s">
        <v>70</v>
      </c>
      <c r="AB471" t="s">
        <v>84</v>
      </c>
      <c r="AC471" t="s">
        <v>451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427</v>
      </c>
      <c r="J472">
        <v>9</v>
      </c>
      <c r="K472" t="s">
        <v>60</v>
      </c>
      <c r="W472" s="1" t="s">
        <v>70</v>
      </c>
      <c r="AB472" t="s">
        <v>84</v>
      </c>
      <c r="AC472" t="s">
        <v>452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427</v>
      </c>
      <c r="J473">
        <v>9</v>
      </c>
      <c r="K473" t="s">
        <v>60</v>
      </c>
      <c r="W473" s="1" t="s">
        <v>70</v>
      </c>
      <c r="AB473" t="s">
        <v>84</v>
      </c>
      <c r="AC473" t="s">
        <v>453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427</v>
      </c>
      <c r="J474">
        <v>9</v>
      </c>
      <c r="K474" t="s">
        <v>60</v>
      </c>
      <c r="W474" s="1" t="s">
        <v>70</v>
      </c>
      <c r="AB474" t="s">
        <v>84</v>
      </c>
      <c r="AC474" t="s">
        <v>454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427</v>
      </c>
      <c r="J475">
        <v>9</v>
      </c>
      <c r="K475" t="s">
        <v>60</v>
      </c>
      <c r="W475" s="1" t="s">
        <v>70</v>
      </c>
      <c r="AB475" t="s">
        <v>84</v>
      </c>
      <c r="AC475" t="s">
        <v>455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427</v>
      </c>
      <c r="J476">
        <v>9</v>
      </c>
      <c r="K476" t="s">
        <v>60</v>
      </c>
      <c r="W476" s="1" t="s">
        <v>70</v>
      </c>
      <c r="AB476" t="s">
        <v>84</v>
      </c>
      <c r="AC476" t="s">
        <v>456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427</v>
      </c>
      <c r="J477">
        <v>9</v>
      </c>
      <c r="K477" t="s">
        <v>60</v>
      </c>
      <c r="W477" s="1" t="s">
        <v>70</v>
      </c>
      <c r="AB477" t="s">
        <v>84</v>
      </c>
      <c r="AC477" t="s">
        <v>457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427</v>
      </c>
      <c r="J478">
        <v>9</v>
      </c>
      <c r="K478" t="s">
        <v>60</v>
      </c>
      <c r="W478" s="1" t="s">
        <v>70</v>
      </c>
      <c r="AB478" t="s">
        <v>84</v>
      </c>
      <c r="AC478" t="s">
        <v>458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427</v>
      </c>
      <c r="J479">
        <v>9</v>
      </c>
      <c r="K479" t="s">
        <v>60</v>
      </c>
      <c r="W479" s="1" t="s">
        <v>70</v>
      </c>
      <c r="AB479" t="s">
        <v>84</v>
      </c>
      <c r="AC479" t="s">
        <v>459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427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684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36" x14ac:dyDescent="0.25">
      <c r="A481">
        <v>2</v>
      </c>
      <c r="C481" t="s">
        <v>58</v>
      </c>
      <c r="G481" s="1" t="s">
        <v>87</v>
      </c>
      <c r="I481" s="1" t="s">
        <v>427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5">"A9"&amp;AB481&amp;"-"&amp;AF481</f>
        <v>A9RT-A11</v>
      </c>
      <c r="AF481" t="s">
        <v>237</v>
      </c>
    </row>
    <row r="482" spans="1:36" x14ac:dyDescent="0.25">
      <c r="A482">
        <v>3</v>
      </c>
      <c r="C482" t="s">
        <v>58</v>
      </c>
      <c r="G482" s="1" t="s">
        <v>87</v>
      </c>
      <c r="I482" s="1" t="s">
        <v>427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5"/>
        <v>A9RT-B3</v>
      </c>
      <c r="AD482" s="9">
        <v>43368</v>
      </c>
      <c r="AE482">
        <v>31</v>
      </c>
      <c r="AF482" t="s">
        <v>242</v>
      </c>
      <c r="AG482" t="s">
        <v>1047</v>
      </c>
      <c r="AH482">
        <v>4</v>
      </c>
      <c r="AI482">
        <v>1</v>
      </c>
      <c r="AJ482" s="63">
        <v>0.49652777777777773</v>
      </c>
    </row>
    <row r="483" spans="1:36" x14ac:dyDescent="0.25">
      <c r="A483">
        <v>4</v>
      </c>
      <c r="C483" t="s">
        <v>58</v>
      </c>
      <c r="G483" s="1" t="s">
        <v>87</v>
      </c>
      <c r="I483" s="1" t="s">
        <v>427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5"/>
        <v>A9RT-H8</v>
      </c>
      <c r="AF483" t="s">
        <v>152</v>
      </c>
    </row>
    <row r="484" spans="1:36" x14ac:dyDescent="0.25">
      <c r="A484">
        <v>5</v>
      </c>
      <c r="C484" t="s">
        <v>58</v>
      </c>
      <c r="G484" s="1" t="s">
        <v>87</v>
      </c>
      <c r="I484" s="1" t="s">
        <v>427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5"/>
        <v>A9RT-G4</v>
      </c>
      <c r="AF484" t="s">
        <v>243</v>
      </c>
    </row>
    <row r="485" spans="1:36" x14ac:dyDescent="0.25">
      <c r="A485">
        <v>6</v>
      </c>
      <c r="C485" t="s">
        <v>58</v>
      </c>
      <c r="G485" s="1" t="s">
        <v>87</v>
      </c>
      <c r="I485" s="1" t="s">
        <v>427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5"/>
        <v>A9RT-E12</v>
      </c>
      <c r="AF485" t="s">
        <v>175</v>
      </c>
    </row>
    <row r="486" spans="1:36" x14ac:dyDescent="0.25">
      <c r="A486">
        <v>7</v>
      </c>
      <c r="C486" t="s">
        <v>58</v>
      </c>
      <c r="G486" s="1" t="s">
        <v>87</v>
      </c>
      <c r="I486" s="1" t="s">
        <v>427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5"/>
        <v>A9RT-G5</v>
      </c>
      <c r="AF486" t="s">
        <v>428</v>
      </c>
    </row>
    <row r="487" spans="1:36" x14ac:dyDescent="0.25">
      <c r="A487">
        <v>8</v>
      </c>
      <c r="C487" t="s">
        <v>58</v>
      </c>
      <c r="G487" s="1" t="s">
        <v>87</v>
      </c>
      <c r="I487" s="1" t="s">
        <v>427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5"/>
        <v>A9RT-B2</v>
      </c>
      <c r="AF487" t="s">
        <v>142</v>
      </c>
    </row>
    <row r="488" spans="1:36" x14ac:dyDescent="0.25">
      <c r="A488">
        <v>9</v>
      </c>
      <c r="C488" t="s">
        <v>58</v>
      </c>
      <c r="G488" s="1" t="s">
        <v>87</v>
      </c>
      <c r="I488" s="1" t="s">
        <v>427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5"/>
        <v>A9RT-C9</v>
      </c>
      <c r="AF488" t="s">
        <v>176</v>
      </c>
    </row>
    <row r="489" spans="1:36" x14ac:dyDescent="0.25">
      <c r="A489">
        <v>10</v>
      </c>
      <c r="C489" t="s">
        <v>58</v>
      </c>
      <c r="G489" s="1" t="s">
        <v>87</v>
      </c>
      <c r="I489" s="1" t="s">
        <v>427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5"/>
        <v>A9RT-F1</v>
      </c>
      <c r="AD489" s="9">
        <v>43369</v>
      </c>
      <c r="AE489">
        <v>32</v>
      </c>
      <c r="AF489" t="s">
        <v>157</v>
      </c>
      <c r="AG489" t="s">
        <v>1047</v>
      </c>
      <c r="AH489">
        <v>26</v>
      </c>
      <c r="AI489">
        <v>1</v>
      </c>
      <c r="AJ489" s="63">
        <v>0.5</v>
      </c>
    </row>
    <row r="490" spans="1:36" x14ac:dyDescent="0.25">
      <c r="A490">
        <v>11</v>
      </c>
      <c r="C490" t="s">
        <v>58</v>
      </c>
      <c r="G490" s="1" t="s">
        <v>87</v>
      </c>
      <c r="I490" s="1" t="s">
        <v>427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5"/>
        <v>A9RT-G8</v>
      </c>
      <c r="AF490" t="s">
        <v>148</v>
      </c>
    </row>
    <row r="491" spans="1:36" x14ac:dyDescent="0.25">
      <c r="A491">
        <v>12</v>
      </c>
      <c r="C491" t="s">
        <v>58</v>
      </c>
      <c r="G491" s="1" t="s">
        <v>87</v>
      </c>
      <c r="I491" s="1" t="s">
        <v>427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5"/>
        <v>A9RT-C12</v>
      </c>
      <c r="AF491" t="s">
        <v>394</v>
      </c>
    </row>
    <row r="492" spans="1:36" x14ac:dyDescent="0.25">
      <c r="A492">
        <v>13</v>
      </c>
      <c r="C492" t="s">
        <v>58</v>
      </c>
      <c r="G492" s="1" t="s">
        <v>87</v>
      </c>
      <c r="I492" s="1" t="s">
        <v>427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5"/>
        <v>A9RT-A6</v>
      </c>
      <c r="AF492" t="s">
        <v>244</v>
      </c>
    </row>
    <row r="493" spans="1:36" x14ac:dyDescent="0.25">
      <c r="A493">
        <v>14</v>
      </c>
      <c r="C493" t="s">
        <v>58</v>
      </c>
      <c r="G493" s="1" t="s">
        <v>87</v>
      </c>
      <c r="I493" s="1" t="s">
        <v>427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5"/>
        <v>A9RT-H1</v>
      </c>
      <c r="AF493" t="s">
        <v>239</v>
      </c>
    </row>
    <row r="494" spans="1:36" x14ac:dyDescent="0.25">
      <c r="A494">
        <v>15</v>
      </c>
      <c r="C494" t="s">
        <v>58</v>
      </c>
      <c r="G494" s="1" t="s">
        <v>87</v>
      </c>
      <c r="I494" s="1" t="s">
        <v>427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5"/>
        <v>A9RT-B6</v>
      </c>
      <c r="AD494" s="9">
        <v>43367</v>
      </c>
      <c r="AE494">
        <v>30</v>
      </c>
      <c r="AF494" t="s">
        <v>130</v>
      </c>
      <c r="AG494" t="s">
        <v>1047</v>
      </c>
      <c r="AH494">
        <v>21</v>
      </c>
      <c r="AI494">
        <v>2</v>
      </c>
      <c r="AJ494" s="63">
        <v>0.71875</v>
      </c>
    </row>
    <row r="495" spans="1:36" x14ac:dyDescent="0.25">
      <c r="A495">
        <v>16</v>
      </c>
      <c r="C495" t="s">
        <v>59</v>
      </c>
      <c r="G495" s="1" t="s">
        <v>87</v>
      </c>
      <c r="I495" s="1" t="s">
        <v>427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5"/>
        <v>A9RT-C1</v>
      </c>
      <c r="AF495" t="s">
        <v>146</v>
      </c>
    </row>
    <row r="496" spans="1:36" x14ac:dyDescent="0.25">
      <c r="A496">
        <v>17</v>
      </c>
      <c r="C496" t="s">
        <v>59</v>
      </c>
      <c r="G496" s="1" t="s">
        <v>87</v>
      </c>
      <c r="I496" s="1" t="s">
        <v>427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5"/>
        <v>A9RT-A12</v>
      </c>
      <c r="AF496" t="s">
        <v>375</v>
      </c>
    </row>
    <row r="497" spans="1:43" x14ac:dyDescent="0.25">
      <c r="A497">
        <v>18</v>
      </c>
      <c r="C497" t="s">
        <v>59</v>
      </c>
      <c r="G497" s="1" t="s">
        <v>87</v>
      </c>
      <c r="I497" s="1" t="s">
        <v>427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5"/>
        <v>A9RT-B4</v>
      </c>
      <c r="AF497" t="s">
        <v>124</v>
      </c>
    </row>
    <row r="498" spans="1:43" x14ac:dyDescent="0.25">
      <c r="A498">
        <v>19</v>
      </c>
      <c r="C498" t="s">
        <v>59</v>
      </c>
      <c r="G498" s="1" t="s">
        <v>87</v>
      </c>
      <c r="I498" s="1" t="s">
        <v>427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5"/>
        <v>A9RT-E6</v>
      </c>
      <c r="AF498" t="s">
        <v>156</v>
      </c>
    </row>
    <row r="499" spans="1:43" x14ac:dyDescent="0.25">
      <c r="A499">
        <v>20</v>
      </c>
      <c r="C499" t="s">
        <v>59</v>
      </c>
      <c r="G499" s="1" t="s">
        <v>87</v>
      </c>
      <c r="I499" s="1" t="s">
        <v>427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5"/>
        <v>A9RT-D9</v>
      </c>
      <c r="AF499" t="s">
        <v>151</v>
      </c>
    </row>
    <row r="500" spans="1:43" x14ac:dyDescent="0.25">
      <c r="A500">
        <v>21</v>
      </c>
      <c r="C500" t="s">
        <v>59</v>
      </c>
      <c r="G500" s="1" t="s">
        <v>87</v>
      </c>
      <c r="I500" s="1" t="s">
        <v>427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1047</v>
      </c>
      <c r="AH500">
        <v>31</v>
      </c>
      <c r="AI500">
        <v>2</v>
      </c>
      <c r="AJ500" s="63">
        <v>0.58333333333333337</v>
      </c>
      <c r="AK500" s="9">
        <v>43374</v>
      </c>
      <c r="AL500" s="63">
        <v>0.86111111111111116</v>
      </c>
      <c r="AN500">
        <v>3</v>
      </c>
      <c r="AO500">
        <v>3</v>
      </c>
      <c r="AP500" s="9">
        <v>43374</v>
      </c>
      <c r="AQ500" s="63">
        <v>0.86111111111111116</v>
      </c>
    </row>
    <row r="501" spans="1:43" x14ac:dyDescent="0.25">
      <c r="A501">
        <v>22</v>
      </c>
      <c r="C501" t="s">
        <v>59</v>
      </c>
      <c r="G501" s="1" t="s">
        <v>87</v>
      </c>
      <c r="I501" s="1" t="s">
        <v>427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F501" t="s">
        <v>395</v>
      </c>
    </row>
    <row r="502" spans="1:43" x14ac:dyDescent="0.25">
      <c r="G502" s="1" t="s">
        <v>87</v>
      </c>
      <c r="I502" s="1" t="s">
        <v>427</v>
      </c>
      <c r="J502">
        <v>9</v>
      </c>
      <c r="K502" t="s">
        <v>60</v>
      </c>
      <c r="W502" s="1" t="s">
        <v>70</v>
      </c>
      <c r="AB502" t="s">
        <v>85</v>
      </c>
      <c r="AC502" t="s">
        <v>1056</v>
      </c>
      <c r="AD502" s="9">
        <v>43367</v>
      </c>
      <c r="AE502">
        <v>30</v>
      </c>
      <c r="AF502" t="s">
        <v>145</v>
      </c>
      <c r="AG502" t="s">
        <v>1047</v>
      </c>
      <c r="AH502">
        <v>18</v>
      </c>
      <c r="AI502">
        <v>2</v>
      </c>
      <c r="AJ502" s="63">
        <v>0.71875</v>
      </c>
    </row>
    <row r="503" spans="1:43" x14ac:dyDescent="0.25">
      <c r="A503">
        <v>23</v>
      </c>
      <c r="C503" t="s">
        <v>59</v>
      </c>
      <c r="G503" s="1" t="s">
        <v>87</v>
      </c>
      <c r="I503" s="1" t="s">
        <v>427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5"/>
        <v>A9RT-F8</v>
      </c>
      <c r="AF503" t="s">
        <v>134</v>
      </c>
    </row>
    <row r="504" spans="1:43" x14ac:dyDescent="0.25">
      <c r="A504">
        <v>24</v>
      </c>
      <c r="C504" t="s">
        <v>59</v>
      </c>
      <c r="G504" s="1" t="s">
        <v>87</v>
      </c>
      <c r="I504" s="1" t="s">
        <v>427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5"/>
        <v>A9RT-D2</v>
      </c>
      <c r="AF504" t="s">
        <v>172</v>
      </c>
    </row>
    <row r="505" spans="1:43" x14ac:dyDescent="0.25">
      <c r="A505">
        <v>25</v>
      </c>
      <c r="C505" t="s">
        <v>59</v>
      </c>
      <c r="G505" s="1" t="s">
        <v>87</v>
      </c>
      <c r="I505" s="1" t="s">
        <v>427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5"/>
        <v>A9RT-F7</v>
      </c>
      <c r="AD505" s="9">
        <v>43367</v>
      </c>
      <c r="AE505">
        <v>30</v>
      </c>
      <c r="AF505" t="s">
        <v>171</v>
      </c>
      <c r="AG505" t="s">
        <v>1047</v>
      </c>
      <c r="AH505">
        <v>12</v>
      </c>
      <c r="AI505">
        <v>2</v>
      </c>
      <c r="AJ505" s="63">
        <v>0.71875</v>
      </c>
    </row>
    <row r="506" spans="1:43" x14ac:dyDescent="0.25">
      <c r="A506">
        <v>26</v>
      </c>
      <c r="C506" t="s">
        <v>59</v>
      </c>
      <c r="G506" s="1" t="s">
        <v>87</v>
      </c>
      <c r="I506" s="1" t="s">
        <v>427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5"/>
        <v>A9RT-D8</v>
      </c>
      <c r="AF506" t="s">
        <v>170</v>
      </c>
    </row>
    <row r="507" spans="1:43" x14ac:dyDescent="0.25">
      <c r="A507">
        <v>27</v>
      </c>
      <c r="C507" t="s">
        <v>59</v>
      </c>
      <c r="G507" s="1" t="s">
        <v>87</v>
      </c>
      <c r="I507" s="1" t="s">
        <v>427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5"/>
        <v>A9RT-G2</v>
      </c>
      <c r="AF507" t="s">
        <v>127</v>
      </c>
    </row>
    <row r="508" spans="1:43" x14ac:dyDescent="0.25">
      <c r="A508">
        <v>28</v>
      </c>
      <c r="C508" t="s">
        <v>59</v>
      </c>
      <c r="G508" s="1" t="s">
        <v>87</v>
      </c>
      <c r="I508" s="1" t="s">
        <v>427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5"/>
        <v>A9RT-A2</v>
      </c>
      <c r="AF508" t="s">
        <v>120</v>
      </c>
    </row>
    <row r="509" spans="1:43" x14ac:dyDescent="0.25">
      <c r="A509">
        <v>29</v>
      </c>
      <c r="C509" t="s">
        <v>59</v>
      </c>
      <c r="G509" s="1" t="s">
        <v>87</v>
      </c>
      <c r="I509" s="1" t="s">
        <v>427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5"/>
        <v>A9RT-B12</v>
      </c>
      <c r="AF509" t="s">
        <v>132</v>
      </c>
    </row>
    <row r="510" spans="1:43" x14ac:dyDescent="0.25">
      <c r="A510">
        <v>30</v>
      </c>
      <c r="C510" t="s">
        <v>59</v>
      </c>
      <c r="G510" s="1" t="s">
        <v>87</v>
      </c>
      <c r="I510" s="1" t="s">
        <v>427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5"/>
        <v>A9RT-C3</v>
      </c>
      <c r="AF510" t="s">
        <v>392</v>
      </c>
    </row>
    <row r="511" spans="1:43" x14ac:dyDescent="0.25">
      <c r="A511">
        <v>1</v>
      </c>
      <c r="C511" t="s">
        <v>58</v>
      </c>
      <c r="G511" s="1" t="s">
        <v>87</v>
      </c>
      <c r="I511" s="1" t="s">
        <v>427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5"/>
        <v>A9SO-H10</v>
      </c>
      <c r="AF511" t="s">
        <v>174</v>
      </c>
    </row>
    <row r="512" spans="1:43" x14ac:dyDescent="0.25">
      <c r="A512">
        <v>2</v>
      </c>
      <c r="C512" t="s">
        <v>58</v>
      </c>
      <c r="G512" s="1" t="s">
        <v>87</v>
      </c>
      <c r="I512" s="1" t="s">
        <v>427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5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427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5"/>
        <v>A9SO-H9</v>
      </c>
      <c r="AF513" t="s">
        <v>378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427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5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427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5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427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5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427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5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427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5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427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5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427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5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427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5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427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5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427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5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427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5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427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5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427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5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427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5"/>
        <v>A9SO-G10</v>
      </c>
      <c r="AF527" t="s">
        <v>393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427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5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427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5"/>
        <v>A9SO-D1</v>
      </c>
      <c r="AF529" t="s">
        <v>379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427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5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427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5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427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5"/>
        <v>A9SO-E8</v>
      </c>
      <c r="AF532" t="s">
        <v>383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427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5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427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5"/>
        <v>A9SO-E11</v>
      </c>
      <c r="AF534" t="s">
        <v>429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427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5"/>
        <v>A9SO-D7</v>
      </c>
      <c r="AF535" t="s">
        <v>376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427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5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427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5"/>
        <v>A9SO-G1</v>
      </c>
      <c r="AF537" t="s">
        <v>381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427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5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427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5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427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5"/>
        <v>A9SO-F6</v>
      </c>
      <c r="AF540" t="s">
        <v>382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460</v>
      </c>
      <c r="J541">
        <v>10</v>
      </c>
      <c r="K541" t="s">
        <v>60</v>
      </c>
      <c r="W541" s="1" t="s">
        <v>71</v>
      </c>
      <c r="AB541" t="s">
        <v>84</v>
      </c>
      <c r="AC541" t="s">
        <v>463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460</v>
      </c>
      <c r="J542">
        <v>10</v>
      </c>
      <c r="K542" t="s">
        <v>60</v>
      </c>
      <c r="W542" s="1" t="s">
        <v>71</v>
      </c>
      <c r="AB542" t="s">
        <v>84</v>
      </c>
      <c r="AC542" t="s">
        <v>464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460</v>
      </c>
      <c r="J543">
        <v>10</v>
      </c>
      <c r="K543" t="s">
        <v>60</v>
      </c>
      <c r="W543" s="1" t="s">
        <v>71</v>
      </c>
      <c r="AB543" t="s">
        <v>84</v>
      </c>
      <c r="AC543" t="s">
        <v>465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460</v>
      </c>
      <c r="J544">
        <v>10</v>
      </c>
      <c r="K544" t="s">
        <v>60</v>
      </c>
      <c r="W544" s="1" t="s">
        <v>71</v>
      </c>
      <c r="AB544" t="s">
        <v>84</v>
      </c>
      <c r="AC544" t="s">
        <v>466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460</v>
      </c>
      <c r="J545">
        <v>10</v>
      </c>
      <c r="K545" t="s">
        <v>60</v>
      </c>
      <c r="W545" s="1" t="s">
        <v>71</v>
      </c>
      <c r="AB545" t="s">
        <v>84</v>
      </c>
      <c r="AC545" t="s">
        <v>467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460</v>
      </c>
      <c r="J546">
        <v>10</v>
      </c>
      <c r="K546" t="s">
        <v>60</v>
      </c>
      <c r="W546" s="1" t="s">
        <v>71</v>
      </c>
      <c r="AB546" t="s">
        <v>84</v>
      </c>
      <c r="AC546" t="s">
        <v>468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460</v>
      </c>
      <c r="J547">
        <v>10</v>
      </c>
      <c r="K547" t="s">
        <v>60</v>
      </c>
      <c r="W547" s="1" t="s">
        <v>71</v>
      </c>
      <c r="AB547" t="s">
        <v>84</v>
      </c>
      <c r="AC547" t="s">
        <v>469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460</v>
      </c>
      <c r="J548">
        <v>10</v>
      </c>
      <c r="K548" t="s">
        <v>60</v>
      </c>
      <c r="W548" s="1" t="s">
        <v>71</v>
      </c>
      <c r="AB548" t="s">
        <v>84</v>
      </c>
      <c r="AC548" t="s">
        <v>470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460</v>
      </c>
      <c r="J549">
        <v>10</v>
      </c>
      <c r="K549" t="s">
        <v>60</v>
      </c>
      <c r="W549" s="1" t="s">
        <v>71</v>
      </c>
      <c r="AB549" t="s">
        <v>84</v>
      </c>
      <c r="AC549" t="s">
        <v>471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460</v>
      </c>
      <c r="J550">
        <v>10</v>
      </c>
      <c r="K550" t="s">
        <v>60</v>
      </c>
      <c r="W550" s="1" t="s">
        <v>71</v>
      </c>
      <c r="AB550" t="s">
        <v>84</v>
      </c>
      <c r="AC550" t="s">
        <v>472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460</v>
      </c>
      <c r="J551">
        <v>10</v>
      </c>
      <c r="K551" t="s">
        <v>60</v>
      </c>
      <c r="W551" s="1" t="s">
        <v>71</v>
      </c>
      <c r="AB551" t="s">
        <v>84</v>
      </c>
      <c r="AC551" t="s">
        <v>473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460</v>
      </c>
      <c r="J552">
        <v>10</v>
      </c>
      <c r="K552" t="s">
        <v>60</v>
      </c>
      <c r="W552" s="1" t="s">
        <v>71</v>
      </c>
      <c r="AB552" t="s">
        <v>84</v>
      </c>
      <c r="AC552" t="s">
        <v>474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460</v>
      </c>
      <c r="J553">
        <v>10</v>
      </c>
      <c r="K553" t="s">
        <v>60</v>
      </c>
      <c r="W553" s="1" t="s">
        <v>71</v>
      </c>
      <c r="AB553" t="s">
        <v>84</v>
      </c>
      <c r="AC553" t="s">
        <v>475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460</v>
      </c>
      <c r="J554">
        <v>10</v>
      </c>
      <c r="K554" t="s">
        <v>60</v>
      </c>
      <c r="W554" s="1" t="s">
        <v>71</v>
      </c>
      <c r="AB554" t="s">
        <v>84</v>
      </c>
      <c r="AC554" t="s">
        <v>476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460</v>
      </c>
      <c r="J555">
        <v>10</v>
      </c>
      <c r="K555" t="s">
        <v>60</v>
      </c>
      <c r="W555" s="1" t="s">
        <v>71</v>
      </c>
      <c r="AB555" t="s">
        <v>84</v>
      </c>
      <c r="AC555" t="s">
        <v>477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460</v>
      </c>
      <c r="J556">
        <v>10</v>
      </c>
      <c r="K556" t="s">
        <v>60</v>
      </c>
      <c r="W556" s="1" t="s">
        <v>71</v>
      </c>
      <c r="AB556" t="s">
        <v>84</v>
      </c>
      <c r="AC556" t="s">
        <v>478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460</v>
      </c>
      <c r="J557">
        <v>10</v>
      </c>
      <c r="K557" t="s">
        <v>60</v>
      </c>
      <c r="W557" s="1" t="s">
        <v>71</v>
      </c>
      <c r="AB557" t="s">
        <v>84</v>
      </c>
      <c r="AC557" t="s">
        <v>479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460</v>
      </c>
      <c r="J558">
        <v>10</v>
      </c>
      <c r="K558" t="s">
        <v>60</v>
      </c>
      <c r="W558" s="1" t="s">
        <v>71</v>
      </c>
      <c r="AB558" t="s">
        <v>84</v>
      </c>
      <c r="AC558" t="s">
        <v>480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460</v>
      </c>
      <c r="J559">
        <v>10</v>
      </c>
      <c r="K559" t="s">
        <v>60</v>
      </c>
      <c r="W559" s="1" t="s">
        <v>71</v>
      </c>
      <c r="AB559" t="s">
        <v>84</v>
      </c>
      <c r="AC559" t="s">
        <v>481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460</v>
      </c>
      <c r="J560">
        <v>10</v>
      </c>
      <c r="K560" t="s">
        <v>60</v>
      </c>
      <c r="W560" s="1" t="s">
        <v>71</v>
      </c>
      <c r="AB560" t="s">
        <v>84</v>
      </c>
      <c r="AC560" t="s">
        <v>482</v>
      </c>
    </row>
    <row r="561" spans="1:36" x14ac:dyDescent="0.25">
      <c r="A561">
        <v>21</v>
      </c>
      <c r="C561" t="s">
        <v>59</v>
      </c>
      <c r="G561" s="1" t="s">
        <v>87</v>
      </c>
      <c r="I561" s="1" t="s">
        <v>460</v>
      </c>
      <c r="J561">
        <v>10</v>
      </c>
      <c r="K561" t="s">
        <v>60</v>
      </c>
      <c r="W561" s="1" t="s">
        <v>71</v>
      </c>
      <c r="AB561" t="s">
        <v>84</v>
      </c>
      <c r="AC561" t="s">
        <v>483</v>
      </c>
    </row>
    <row r="562" spans="1:36" x14ac:dyDescent="0.25">
      <c r="A562">
        <v>22</v>
      </c>
      <c r="C562" t="s">
        <v>59</v>
      </c>
      <c r="G562" s="1" t="s">
        <v>87</v>
      </c>
      <c r="I562" s="1" t="s">
        <v>460</v>
      </c>
      <c r="J562">
        <v>10</v>
      </c>
      <c r="K562" t="s">
        <v>60</v>
      </c>
      <c r="W562" s="1" t="s">
        <v>71</v>
      </c>
      <c r="AB562" t="s">
        <v>84</v>
      </c>
      <c r="AC562" t="s">
        <v>484</v>
      </c>
    </row>
    <row r="563" spans="1:36" x14ac:dyDescent="0.25">
      <c r="A563">
        <v>23</v>
      </c>
      <c r="C563" t="s">
        <v>59</v>
      </c>
      <c r="G563" s="1" t="s">
        <v>87</v>
      </c>
      <c r="I563" s="1" t="s">
        <v>460</v>
      </c>
      <c r="J563">
        <v>10</v>
      </c>
      <c r="K563" t="s">
        <v>60</v>
      </c>
      <c r="W563" s="1" t="s">
        <v>71</v>
      </c>
      <c r="AB563" t="s">
        <v>84</v>
      </c>
      <c r="AC563" t="s">
        <v>485</v>
      </c>
    </row>
    <row r="564" spans="1:36" x14ac:dyDescent="0.25">
      <c r="A564">
        <v>24</v>
      </c>
      <c r="C564" t="s">
        <v>59</v>
      </c>
      <c r="G564" s="1" t="s">
        <v>87</v>
      </c>
      <c r="I564" s="1" t="s">
        <v>460</v>
      </c>
      <c r="J564">
        <v>10</v>
      </c>
      <c r="K564" t="s">
        <v>60</v>
      </c>
      <c r="W564" s="1" t="s">
        <v>71</v>
      </c>
      <c r="AB564" t="s">
        <v>84</v>
      </c>
      <c r="AC564" t="s">
        <v>486</v>
      </c>
    </row>
    <row r="565" spans="1:36" x14ac:dyDescent="0.25">
      <c r="A565">
        <v>25</v>
      </c>
      <c r="C565" t="s">
        <v>59</v>
      </c>
      <c r="G565" s="1" t="s">
        <v>87</v>
      </c>
      <c r="I565" s="1" t="s">
        <v>460</v>
      </c>
      <c r="J565">
        <v>10</v>
      </c>
      <c r="K565" t="s">
        <v>60</v>
      </c>
      <c r="W565" s="1" t="s">
        <v>71</v>
      </c>
      <c r="AB565" t="s">
        <v>84</v>
      </c>
      <c r="AC565" t="s">
        <v>487</v>
      </c>
    </row>
    <row r="566" spans="1:36" x14ac:dyDescent="0.25">
      <c r="A566">
        <v>26</v>
      </c>
      <c r="C566" t="s">
        <v>59</v>
      </c>
      <c r="G566" s="1" t="s">
        <v>87</v>
      </c>
      <c r="I566" s="1" t="s">
        <v>460</v>
      </c>
      <c r="J566">
        <v>10</v>
      </c>
      <c r="K566" t="s">
        <v>60</v>
      </c>
      <c r="W566" s="1" t="s">
        <v>71</v>
      </c>
      <c r="AB566" t="s">
        <v>84</v>
      </c>
      <c r="AC566" t="s">
        <v>488</v>
      </c>
    </row>
    <row r="567" spans="1:36" x14ac:dyDescent="0.25">
      <c r="A567">
        <v>27</v>
      </c>
      <c r="C567" t="s">
        <v>59</v>
      </c>
      <c r="G567" s="1" t="s">
        <v>87</v>
      </c>
      <c r="I567" s="1" t="s">
        <v>460</v>
      </c>
      <c r="J567">
        <v>10</v>
      </c>
      <c r="K567" t="s">
        <v>60</v>
      </c>
      <c r="W567" s="1" t="s">
        <v>71</v>
      </c>
      <c r="AB567" t="s">
        <v>84</v>
      </c>
      <c r="AC567" t="s">
        <v>489</v>
      </c>
    </row>
    <row r="568" spans="1:36" x14ac:dyDescent="0.25">
      <c r="A568">
        <v>28</v>
      </c>
      <c r="C568" t="s">
        <v>59</v>
      </c>
      <c r="G568" s="1" t="s">
        <v>87</v>
      </c>
      <c r="I568" s="1" t="s">
        <v>460</v>
      </c>
      <c r="J568">
        <v>10</v>
      </c>
      <c r="K568" t="s">
        <v>60</v>
      </c>
      <c r="W568" s="1" t="s">
        <v>71</v>
      </c>
      <c r="AB568" t="s">
        <v>84</v>
      </c>
      <c r="AC568" t="s">
        <v>490</v>
      </c>
    </row>
    <row r="569" spans="1:36" x14ac:dyDescent="0.25">
      <c r="A569">
        <v>29</v>
      </c>
      <c r="C569" t="s">
        <v>59</v>
      </c>
      <c r="G569" s="1" t="s">
        <v>87</v>
      </c>
      <c r="I569" s="1" t="s">
        <v>460</v>
      </c>
      <c r="J569">
        <v>10</v>
      </c>
      <c r="K569" t="s">
        <v>60</v>
      </c>
      <c r="W569" s="1" t="s">
        <v>71</v>
      </c>
      <c r="AB569" t="s">
        <v>84</v>
      </c>
      <c r="AC569" t="s">
        <v>491</v>
      </c>
    </row>
    <row r="570" spans="1:36" x14ac:dyDescent="0.25">
      <c r="A570">
        <v>30</v>
      </c>
      <c r="C570" t="s">
        <v>59</v>
      </c>
      <c r="G570" s="1" t="s">
        <v>87</v>
      </c>
      <c r="I570" s="1" t="s">
        <v>460</v>
      </c>
      <c r="J570">
        <v>10</v>
      </c>
      <c r="K570" t="s">
        <v>60</v>
      </c>
      <c r="W570" s="1" t="s">
        <v>71</v>
      </c>
      <c r="AB570" t="s">
        <v>84</v>
      </c>
      <c r="AC570" t="s">
        <v>492</v>
      </c>
    </row>
    <row r="571" spans="1:36" x14ac:dyDescent="0.25">
      <c r="A571">
        <v>1</v>
      </c>
      <c r="C571" t="s">
        <v>58</v>
      </c>
      <c r="G571" s="1" t="s">
        <v>87</v>
      </c>
      <c r="I571" s="1" t="s">
        <v>460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F571" t="s">
        <v>376</v>
      </c>
    </row>
    <row r="572" spans="1:36" x14ac:dyDescent="0.25">
      <c r="A572">
        <v>2</v>
      </c>
      <c r="C572" t="s">
        <v>58</v>
      </c>
      <c r="G572" s="1" t="s">
        <v>87</v>
      </c>
      <c r="I572" s="1" t="s">
        <v>460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6">"A10"&amp;AB572&amp;"-"&amp;AF572</f>
        <v>A10RT-G3</v>
      </c>
      <c r="AF572" t="s">
        <v>139</v>
      </c>
    </row>
    <row r="573" spans="1:36" x14ac:dyDescent="0.25">
      <c r="A573">
        <v>3</v>
      </c>
      <c r="C573" t="s">
        <v>58</v>
      </c>
      <c r="G573" s="1" t="s">
        <v>87</v>
      </c>
      <c r="I573" s="1" t="s">
        <v>460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6"/>
        <v>A10RT-D1</v>
      </c>
      <c r="AF573" t="s">
        <v>379</v>
      </c>
    </row>
    <row r="574" spans="1:36" x14ac:dyDescent="0.25">
      <c r="A574">
        <v>4</v>
      </c>
      <c r="C574" t="s">
        <v>58</v>
      </c>
      <c r="G574" s="1" t="s">
        <v>87</v>
      </c>
      <c r="I574" s="1" t="s">
        <v>460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6"/>
        <v>A10RT-C12</v>
      </c>
      <c r="AD574" s="9">
        <v>43369</v>
      </c>
      <c r="AE574">
        <v>31</v>
      </c>
      <c r="AF574" t="s">
        <v>394</v>
      </c>
      <c r="AG574" t="s">
        <v>1047</v>
      </c>
      <c r="AH574">
        <v>25</v>
      </c>
      <c r="AI574">
        <v>1</v>
      </c>
      <c r="AJ574" s="63">
        <v>0.5</v>
      </c>
    </row>
    <row r="575" spans="1:36" x14ac:dyDescent="0.25">
      <c r="A575">
        <v>5</v>
      </c>
      <c r="C575" t="s">
        <v>58</v>
      </c>
      <c r="G575" s="1" t="s">
        <v>87</v>
      </c>
      <c r="I575" s="1" t="s">
        <v>460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6"/>
        <v>A10RT-G10</v>
      </c>
      <c r="AF575" t="s">
        <v>393</v>
      </c>
    </row>
    <row r="576" spans="1:36" x14ac:dyDescent="0.25">
      <c r="A576">
        <v>6</v>
      </c>
      <c r="C576" t="s">
        <v>58</v>
      </c>
      <c r="G576" s="1" t="s">
        <v>87</v>
      </c>
      <c r="I576" s="1" t="s">
        <v>460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6"/>
        <v>A10RT-C8</v>
      </c>
      <c r="AF576" t="s">
        <v>238</v>
      </c>
    </row>
    <row r="577" spans="1:39" x14ac:dyDescent="0.25">
      <c r="A577">
        <v>7</v>
      </c>
      <c r="C577" t="s">
        <v>58</v>
      </c>
      <c r="G577" s="1" t="s">
        <v>87</v>
      </c>
      <c r="I577" s="1" t="s">
        <v>460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6"/>
        <v>A10RT-B11</v>
      </c>
      <c r="AF577" t="s">
        <v>129</v>
      </c>
    </row>
    <row r="578" spans="1:39" x14ac:dyDescent="0.25">
      <c r="A578">
        <v>8</v>
      </c>
      <c r="C578" t="s">
        <v>58</v>
      </c>
      <c r="G578" s="1" t="s">
        <v>87</v>
      </c>
      <c r="I578" s="1" t="s">
        <v>460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6"/>
        <v>A10RT-D2</v>
      </c>
      <c r="AD578" s="9">
        <v>43370</v>
      </c>
      <c r="AE578">
        <v>32</v>
      </c>
      <c r="AF578" t="s">
        <v>172</v>
      </c>
      <c r="AG578" t="s">
        <v>1047</v>
      </c>
      <c r="AH578">
        <v>15</v>
      </c>
      <c r="AI578">
        <v>1</v>
      </c>
      <c r="AJ578" s="63">
        <v>0.64583333333333337</v>
      </c>
    </row>
    <row r="579" spans="1:39" x14ac:dyDescent="0.25">
      <c r="A579">
        <v>9</v>
      </c>
      <c r="C579" t="s">
        <v>58</v>
      </c>
      <c r="G579" s="1" t="s">
        <v>87</v>
      </c>
      <c r="I579" s="1" t="s">
        <v>460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6"/>
        <v>A10RT-E3</v>
      </c>
      <c r="AF579" t="s">
        <v>179</v>
      </c>
    </row>
    <row r="580" spans="1:39" x14ac:dyDescent="0.25">
      <c r="A580">
        <v>10</v>
      </c>
      <c r="C580" t="s">
        <v>58</v>
      </c>
      <c r="G580" s="1" t="s">
        <v>87</v>
      </c>
      <c r="I580" s="1" t="s">
        <v>460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6"/>
        <v>A10RT-B6</v>
      </c>
      <c r="AF580" t="s">
        <v>130</v>
      </c>
    </row>
    <row r="581" spans="1:39" x14ac:dyDescent="0.25">
      <c r="A581">
        <v>11</v>
      </c>
      <c r="C581" t="s">
        <v>58</v>
      </c>
      <c r="G581" s="1" t="s">
        <v>87</v>
      </c>
      <c r="I581" s="1" t="s">
        <v>460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6"/>
        <v>A10RT-G8</v>
      </c>
      <c r="AD581" s="9">
        <v>43369</v>
      </c>
      <c r="AE581">
        <v>31</v>
      </c>
      <c r="AF581" t="s">
        <v>148</v>
      </c>
      <c r="AG581" t="s">
        <v>1047</v>
      </c>
      <c r="AH581">
        <v>17</v>
      </c>
      <c r="AI581">
        <v>1</v>
      </c>
      <c r="AJ581" s="63">
        <v>0.5</v>
      </c>
      <c r="AK581" s="9">
        <v>43371</v>
      </c>
      <c r="AL581" s="63">
        <v>0.4375</v>
      </c>
      <c r="AM581" t="s">
        <v>1115</v>
      </c>
    </row>
    <row r="582" spans="1:39" x14ac:dyDescent="0.25">
      <c r="A582">
        <v>12</v>
      </c>
      <c r="C582" t="s">
        <v>58</v>
      </c>
      <c r="G582" s="1" t="s">
        <v>87</v>
      </c>
      <c r="I582" s="1" t="s">
        <v>460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6"/>
        <v>A10RT-F11</v>
      </c>
      <c r="AF582" t="s">
        <v>158</v>
      </c>
    </row>
    <row r="583" spans="1:39" x14ac:dyDescent="0.25">
      <c r="A583">
        <v>13</v>
      </c>
      <c r="C583" t="s">
        <v>58</v>
      </c>
      <c r="G583" s="1" t="s">
        <v>87</v>
      </c>
      <c r="I583" s="1" t="s">
        <v>460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6"/>
        <v>A10RT-A12</v>
      </c>
      <c r="AF583" t="s">
        <v>375</v>
      </c>
    </row>
    <row r="584" spans="1:39" x14ac:dyDescent="0.25">
      <c r="A584">
        <v>14</v>
      </c>
      <c r="C584" t="s">
        <v>58</v>
      </c>
      <c r="G584" s="1" t="s">
        <v>87</v>
      </c>
      <c r="I584" s="1" t="s">
        <v>460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6"/>
        <v>A10RT-C2</v>
      </c>
      <c r="AD584" s="9">
        <v>43370</v>
      </c>
      <c r="AE584">
        <v>32</v>
      </c>
      <c r="AF584" t="s">
        <v>149</v>
      </c>
      <c r="AG584" t="s">
        <v>1047</v>
      </c>
      <c r="AH584">
        <v>11</v>
      </c>
      <c r="AI584">
        <v>1</v>
      </c>
      <c r="AJ584" s="63">
        <v>0.64583333333333337</v>
      </c>
    </row>
    <row r="585" spans="1:39" x14ac:dyDescent="0.25">
      <c r="A585">
        <v>15</v>
      </c>
      <c r="C585" t="s">
        <v>58</v>
      </c>
      <c r="G585" s="1" t="s">
        <v>87</v>
      </c>
      <c r="I585" s="1" t="s">
        <v>460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6"/>
        <v>A10RT-D5</v>
      </c>
      <c r="AD585" s="9">
        <v>43369</v>
      </c>
      <c r="AE585">
        <v>31</v>
      </c>
      <c r="AF585" t="s">
        <v>251</v>
      </c>
      <c r="AG585" t="s">
        <v>1047</v>
      </c>
      <c r="AM585" t="s">
        <v>1064</v>
      </c>
    </row>
    <row r="586" spans="1:39" x14ac:dyDescent="0.25">
      <c r="A586">
        <v>16</v>
      </c>
      <c r="C586" t="s">
        <v>59</v>
      </c>
      <c r="G586" s="1" t="s">
        <v>87</v>
      </c>
      <c r="I586" s="1" t="s">
        <v>460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6"/>
        <v>A10RT-H1</v>
      </c>
      <c r="AD586" s="9">
        <v>43368</v>
      </c>
      <c r="AE586">
        <v>30</v>
      </c>
      <c r="AF586" t="s">
        <v>239</v>
      </c>
      <c r="AG586" t="s">
        <v>1047</v>
      </c>
      <c r="AH586">
        <v>3</v>
      </c>
      <c r="AI586">
        <v>1</v>
      </c>
      <c r="AJ586" s="63">
        <v>0.49652777777777773</v>
      </c>
      <c r="AM586" t="s">
        <v>1063</v>
      </c>
    </row>
    <row r="587" spans="1:39" x14ac:dyDescent="0.25">
      <c r="A587">
        <v>17</v>
      </c>
      <c r="C587" t="s">
        <v>59</v>
      </c>
      <c r="G587" s="1" t="s">
        <v>87</v>
      </c>
      <c r="I587" s="1" t="s">
        <v>460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6"/>
        <v>A10RT-D4</v>
      </c>
      <c r="AF587" t="s">
        <v>236</v>
      </c>
    </row>
    <row r="588" spans="1:39" x14ac:dyDescent="0.25">
      <c r="A588">
        <v>18</v>
      </c>
      <c r="C588" t="s">
        <v>59</v>
      </c>
      <c r="G588" s="1" t="s">
        <v>87</v>
      </c>
      <c r="I588" s="1" t="s">
        <v>460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6"/>
        <v>A10RT-C6</v>
      </c>
      <c r="AF588" t="s">
        <v>168</v>
      </c>
    </row>
    <row r="589" spans="1:39" x14ac:dyDescent="0.25">
      <c r="A589">
        <v>19</v>
      </c>
      <c r="C589" t="s">
        <v>59</v>
      </c>
      <c r="G589" s="1" t="s">
        <v>87</v>
      </c>
      <c r="I589" s="1" t="s">
        <v>460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6"/>
        <v>A10RT-B8</v>
      </c>
      <c r="AF589" t="s">
        <v>173</v>
      </c>
    </row>
    <row r="590" spans="1:39" x14ac:dyDescent="0.25">
      <c r="A590">
        <v>20</v>
      </c>
      <c r="C590" t="s">
        <v>59</v>
      </c>
      <c r="G590" s="1" t="s">
        <v>87</v>
      </c>
      <c r="I590" s="1" t="s">
        <v>460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6"/>
        <v>A10RT-G11</v>
      </c>
      <c r="AF590" t="s">
        <v>249</v>
      </c>
    </row>
    <row r="591" spans="1:39" x14ac:dyDescent="0.25">
      <c r="A591">
        <v>21</v>
      </c>
      <c r="C591" t="s">
        <v>59</v>
      </c>
      <c r="G591" s="1" t="s">
        <v>87</v>
      </c>
      <c r="I591" s="1" t="s">
        <v>460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6"/>
        <v>A10RT-F9</v>
      </c>
      <c r="AF591" t="s">
        <v>240</v>
      </c>
    </row>
    <row r="592" spans="1:39" x14ac:dyDescent="0.25">
      <c r="A592">
        <v>22</v>
      </c>
      <c r="C592" t="s">
        <v>59</v>
      </c>
      <c r="G592" s="1" t="s">
        <v>87</v>
      </c>
      <c r="I592" s="1" t="s">
        <v>460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6"/>
        <v>A10RT-C1</v>
      </c>
      <c r="AF592" t="s">
        <v>146</v>
      </c>
    </row>
    <row r="593" spans="1:36" x14ac:dyDescent="0.25">
      <c r="A593">
        <v>23</v>
      </c>
      <c r="C593" t="s">
        <v>59</v>
      </c>
      <c r="G593" s="1" t="s">
        <v>87</v>
      </c>
      <c r="I593" s="1" t="s">
        <v>460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6"/>
        <v>A10RT-H11</v>
      </c>
      <c r="AF593" t="s">
        <v>141</v>
      </c>
    </row>
    <row r="594" spans="1:36" x14ac:dyDescent="0.25">
      <c r="A594">
        <v>24</v>
      </c>
      <c r="C594" t="s">
        <v>59</v>
      </c>
      <c r="G594" s="1" t="s">
        <v>87</v>
      </c>
      <c r="I594" s="1" t="s">
        <v>460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6"/>
        <v>A10RT-D9</v>
      </c>
      <c r="AD594" s="9">
        <v>43367</v>
      </c>
      <c r="AE594">
        <v>29</v>
      </c>
      <c r="AF594" t="s">
        <v>151</v>
      </c>
      <c r="AG594" t="s">
        <v>1047</v>
      </c>
      <c r="AH594">
        <v>15</v>
      </c>
      <c r="AI594">
        <v>2</v>
      </c>
      <c r="AJ594" s="63">
        <v>0.71875</v>
      </c>
    </row>
    <row r="595" spans="1:36" x14ac:dyDescent="0.25">
      <c r="A595">
        <v>25</v>
      </c>
      <c r="C595" t="s">
        <v>59</v>
      </c>
      <c r="G595" s="1" t="s">
        <v>87</v>
      </c>
      <c r="I595" s="1" t="s">
        <v>460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6"/>
        <v>A10RT-F5</v>
      </c>
      <c r="AF595" t="s">
        <v>250</v>
      </c>
    </row>
    <row r="596" spans="1:36" x14ac:dyDescent="0.25">
      <c r="A596">
        <v>26</v>
      </c>
      <c r="C596" t="s">
        <v>59</v>
      </c>
      <c r="G596" s="1" t="s">
        <v>87</v>
      </c>
      <c r="I596" s="1" t="s">
        <v>460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6"/>
        <v>A10RT-F4</v>
      </c>
      <c r="AF596" t="s">
        <v>150</v>
      </c>
    </row>
    <row r="597" spans="1:36" x14ac:dyDescent="0.25">
      <c r="A597">
        <v>27</v>
      </c>
      <c r="C597" t="s">
        <v>59</v>
      </c>
      <c r="G597" s="1" t="s">
        <v>87</v>
      </c>
      <c r="I597" s="1" t="s">
        <v>460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6"/>
        <v>A10RT-B7</v>
      </c>
      <c r="AF597" t="s">
        <v>177</v>
      </c>
    </row>
    <row r="598" spans="1:36" x14ac:dyDescent="0.25">
      <c r="A598">
        <v>28</v>
      </c>
      <c r="C598" t="s">
        <v>59</v>
      </c>
      <c r="G598" s="1" t="s">
        <v>87</v>
      </c>
      <c r="I598" s="1" t="s">
        <v>460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6"/>
        <v>A10RT-D6</v>
      </c>
      <c r="AF598" t="s">
        <v>160</v>
      </c>
    </row>
    <row r="599" spans="1:36" x14ac:dyDescent="0.25">
      <c r="A599">
        <v>29</v>
      </c>
      <c r="C599" t="s">
        <v>59</v>
      </c>
      <c r="G599" s="1" t="s">
        <v>87</v>
      </c>
      <c r="I599" s="1" t="s">
        <v>460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6"/>
        <v>A10RT-G7</v>
      </c>
      <c r="AD599" s="9">
        <v>43369</v>
      </c>
      <c r="AE599">
        <v>31</v>
      </c>
      <c r="AF599" t="s">
        <v>136</v>
      </c>
      <c r="AG599" t="s">
        <v>1047</v>
      </c>
      <c r="AH599">
        <v>5</v>
      </c>
      <c r="AI599">
        <v>1</v>
      </c>
      <c r="AJ599" s="63">
        <v>0.5</v>
      </c>
    </row>
    <row r="600" spans="1:36" x14ac:dyDescent="0.25">
      <c r="A600">
        <v>30</v>
      </c>
      <c r="C600" t="s">
        <v>59</v>
      </c>
      <c r="G600" s="1" t="s">
        <v>87</v>
      </c>
      <c r="I600" s="1" t="s">
        <v>460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6"/>
        <v>A10RT-C5</v>
      </c>
      <c r="AF600" t="s">
        <v>123</v>
      </c>
    </row>
    <row r="601" spans="1:36" x14ac:dyDescent="0.25">
      <c r="A601">
        <v>1</v>
      </c>
      <c r="C601" t="s">
        <v>58</v>
      </c>
      <c r="G601" s="1" t="s">
        <v>87</v>
      </c>
      <c r="I601" s="1" t="s">
        <v>460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6"/>
        <v>A10SO-D12</v>
      </c>
      <c r="AF601" t="s">
        <v>162</v>
      </c>
    </row>
    <row r="602" spans="1:36" x14ac:dyDescent="0.25">
      <c r="A602">
        <v>2</v>
      </c>
      <c r="C602" t="s">
        <v>58</v>
      </c>
      <c r="G602" s="1" t="s">
        <v>87</v>
      </c>
      <c r="I602" s="1" t="s">
        <v>460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6"/>
        <v>A10SO-F2</v>
      </c>
      <c r="AF602" t="s">
        <v>461</v>
      </c>
    </row>
    <row r="603" spans="1:36" x14ac:dyDescent="0.25">
      <c r="A603">
        <v>3</v>
      </c>
      <c r="C603" t="s">
        <v>58</v>
      </c>
      <c r="G603" s="1" t="s">
        <v>87</v>
      </c>
      <c r="I603" s="1" t="s">
        <v>460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6"/>
        <v>A10SO-E4</v>
      </c>
      <c r="AF603" t="s">
        <v>395</v>
      </c>
    </row>
    <row r="604" spans="1:36" x14ac:dyDescent="0.25">
      <c r="A604">
        <v>4</v>
      </c>
      <c r="C604" t="s">
        <v>58</v>
      </c>
      <c r="G604" s="1" t="s">
        <v>87</v>
      </c>
      <c r="I604" s="1" t="s">
        <v>460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6"/>
        <v>A10SO-H7</v>
      </c>
      <c r="AF604" t="s">
        <v>377</v>
      </c>
    </row>
    <row r="605" spans="1:36" x14ac:dyDescent="0.25">
      <c r="A605">
        <v>5</v>
      </c>
      <c r="C605" t="s">
        <v>58</v>
      </c>
      <c r="G605" s="1" t="s">
        <v>87</v>
      </c>
      <c r="I605" s="1" t="s">
        <v>460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6"/>
        <v>A10SO-H10</v>
      </c>
      <c r="AF605" t="s">
        <v>174</v>
      </c>
    </row>
    <row r="606" spans="1:36" x14ac:dyDescent="0.25">
      <c r="A606">
        <v>6</v>
      </c>
      <c r="C606" t="s">
        <v>58</v>
      </c>
      <c r="G606" s="1" t="s">
        <v>87</v>
      </c>
      <c r="I606" s="1" t="s">
        <v>460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6"/>
        <v>A10SO-A8</v>
      </c>
      <c r="AF606" t="s">
        <v>166</v>
      </c>
    </row>
    <row r="607" spans="1:36" x14ac:dyDescent="0.25">
      <c r="A607">
        <v>7</v>
      </c>
      <c r="C607" t="s">
        <v>58</v>
      </c>
      <c r="G607" s="1" t="s">
        <v>87</v>
      </c>
      <c r="I607" s="1" t="s">
        <v>460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6"/>
        <v>A10SO-A10</v>
      </c>
      <c r="AF607" t="s">
        <v>138</v>
      </c>
    </row>
    <row r="608" spans="1:36" x14ac:dyDescent="0.25">
      <c r="A608">
        <v>8</v>
      </c>
      <c r="C608" t="s">
        <v>58</v>
      </c>
      <c r="G608" s="1" t="s">
        <v>87</v>
      </c>
      <c r="I608" s="1" t="s">
        <v>460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6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460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6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460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6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460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6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460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6"/>
        <v>A10SO-E5</v>
      </c>
      <c r="AF612" t="s">
        <v>396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460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6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460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6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460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6"/>
        <v>A10SO-C3</v>
      </c>
      <c r="AF615" t="s">
        <v>392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460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6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460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6"/>
        <v>A10SO-F10</v>
      </c>
      <c r="AF617" t="s">
        <v>380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460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6"/>
        <v>A10SO-D10</v>
      </c>
      <c r="AF618" t="s">
        <v>462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460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6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460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6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460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6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460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6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460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6"/>
        <v>A10SO-H9</v>
      </c>
      <c r="AF623" t="s">
        <v>378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460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6"/>
        <v>A10SO-A4</v>
      </c>
      <c r="AF624" t="s">
        <v>252</v>
      </c>
    </row>
    <row r="625" spans="1:39" x14ac:dyDescent="0.25">
      <c r="A625">
        <v>25</v>
      </c>
      <c r="C625" t="s">
        <v>59</v>
      </c>
      <c r="G625" s="1" t="s">
        <v>87</v>
      </c>
      <c r="I625" s="1" t="s">
        <v>460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6"/>
        <v>A10SO-B9</v>
      </c>
      <c r="AF625" t="s">
        <v>125</v>
      </c>
    </row>
    <row r="626" spans="1:39" x14ac:dyDescent="0.25">
      <c r="A626">
        <v>26</v>
      </c>
      <c r="C626" t="s">
        <v>59</v>
      </c>
      <c r="G626" s="1" t="s">
        <v>87</v>
      </c>
      <c r="I626" s="1" t="s">
        <v>460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6"/>
        <v>A10SO-A5</v>
      </c>
      <c r="AF626" t="s">
        <v>246</v>
      </c>
    </row>
    <row r="627" spans="1:39" x14ac:dyDescent="0.25">
      <c r="A627">
        <v>27</v>
      </c>
      <c r="C627" t="s">
        <v>59</v>
      </c>
      <c r="G627" s="1" t="s">
        <v>87</v>
      </c>
      <c r="I627" s="1" t="s">
        <v>460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6"/>
        <v>A10SO-B1</v>
      </c>
      <c r="AF627" t="s">
        <v>169</v>
      </c>
    </row>
    <row r="628" spans="1:39" x14ac:dyDescent="0.25">
      <c r="A628">
        <v>28</v>
      </c>
      <c r="C628" t="s">
        <v>59</v>
      </c>
      <c r="G628" s="1" t="s">
        <v>87</v>
      </c>
      <c r="I628" s="1" t="s">
        <v>460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6"/>
        <v>A10SO-E2</v>
      </c>
      <c r="AF628" t="s">
        <v>178</v>
      </c>
    </row>
    <row r="629" spans="1:39" x14ac:dyDescent="0.25">
      <c r="A629">
        <v>29</v>
      </c>
      <c r="C629" t="s">
        <v>59</v>
      </c>
      <c r="G629" s="1" t="s">
        <v>87</v>
      </c>
      <c r="I629" s="1" t="s">
        <v>460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6"/>
        <v>A10SO-G9</v>
      </c>
      <c r="AF629" t="s">
        <v>159</v>
      </c>
    </row>
    <row r="630" spans="1:39" x14ac:dyDescent="0.25">
      <c r="A630">
        <v>30</v>
      </c>
      <c r="C630" t="s">
        <v>59</v>
      </c>
      <c r="G630" s="1" t="s">
        <v>87</v>
      </c>
      <c r="I630" s="1" t="s">
        <v>460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6"/>
        <v>A10SO-E1</v>
      </c>
      <c r="AF630" t="s">
        <v>137</v>
      </c>
    </row>
    <row r="631" spans="1:39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1060</v>
      </c>
      <c r="AD631" s="9">
        <v>43367</v>
      </c>
      <c r="AE631">
        <v>28</v>
      </c>
      <c r="AF631" t="s">
        <v>168</v>
      </c>
      <c r="AG631" t="s">
        <v>684</v>
      </c>
      <c r="AH631">
        <v>8</v>
      </c>
      <c r="AI631">
        <v>1</v>
      </c>
      <c r="AJ631" s="63">
        <v>0.71875</v>
      </c>
      <c r="AM631" t="s">
        <v>1114</v>
      </c>
    </row>
    <row r="632" spans="1:39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1061</v>
      </c>
      <c r="AD632" s="9">
        <v>43368</v>
      </c>
      <c r="AE632">
        <v>29</v>
      </c>
      <c r="AF632" t="s">
        <v>238</v>
      </c>
      <c r="AG632" t="s">
        <v>684</v>
      </c>
      <c r="AH632">
        <v>2</v>
      </c>
      <c r="AI632">
        <v>1</v>
      </c>
      <c r="AJ632" s="63"/>
    </row>
    <row r="633" spans="1:39" x14ac:dyDescent="0.25">
      <c r="A633">
        <v>1</v>
      </c>
      <c r="G633" s="1" t="s">
        <v>87</v>
      </c>
      <c r="I633" s="1" t="s">
        <v>385</v>
      </c>
      <c r="J633">
        <v>12</v>
      </c>
      <c r="K633" t="s">
        <v>60</v>
      </c>
      <c r="W633" s="1" t="s">
        <v>73</v>
      </c>
      <c r="AB633" t="s">
        <v>85</v>
      </c>
      <c r="AC633" t="str">
        <f>"A12"&amp;AB633&amp;"-"&amp;AF633</f>
        <v>A12RT-E9</v>
      </c>
      <c r="AD633" s="9">
        <v>43365</v>
      </c>
      <c r="AE633">
        <v>25</v>
      </c>
      <c r="AF633" t="s">
        <v>167</v>
      </c>
      <c r="AG633" t="s">
        <v>684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39" x14ac:dyDescent="0.25">
      <c r="A634">
        <v>2</v>
      </c>
      <c r="G634" s="1" t="s">
        <v>87</v>
      </c>
      <c r="I634" s="1" t="s">
        <v>385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</f>
        <v>A12RT-G3</v>
      </c>
      <c r="AD634" s="9">
        <v>43365</v>
      </c>
      <c r="AE634">
        <v>25</v>
      </c>
      <c r="AF634" t="s">
        <v>139</v>
      </c>
      <c r="AG634" t="s">
        <v>684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39" x14ac:dyDescent="0.25">
      <c r="A635">
        <v>3</v>
      </c>
      <c r="G635" s="1" t="s">
        <v>87</v>
      </c>
      <c r="I635" s="1" t="s">
        <v>385</v>
      </c>
      <c r="J635">
        <v>12</v>
      </c>
      <c r="K635" t="s">
        <v>60</v>
      </c>
      <c r="W635" s="1" t="s">
        <v>73</v>
      </c>
      <c r="AB635" t="s">
        <v>85</v>
      </c>
      <c r="AC635" t="s">
        <v>1058</v>
      </c>
      <c r="AD635" s="9">
        <v>43367</v>
      </c>
      <c r="AE635">
        <v>27</v>
      </c>
      <c r="AF635" t="s">
        <v>429</v>
      </c>
      <c r="AG635" t="s">
        <v>684</v>
      </c>
      <c r="AH635">
        <v>22</v>
      </c>
      <c r="AI635">
        <v>2</v>
      </c>
      <c r="AJ635" s="63">
        <v>0.71875</v>
      </c>
    </row>
    <row r="636" spans="1:39" x14ac:dyDescent="0.25">
      <c r="A636">
        <v>4</v>
      </c>
      <c r="G636" s="1" t="s">
        <v>87</v>
      </c>
      <c r="I636" s="1" t="s">
        <v>385</v>
      </c>
      <c r="J636">
        <v>12</v>
      </c>
      <c r="K636" t="s">
        <v>60</v>
      </c>
      <c r="W636" s="1" t="s">
        <v>73</v>
      </c>
      <c r="AB636" t="s">
        <v>85</v>
      </c>
      <c r="AC636" t="s">
        <v>1059</v>
      </c>
      <c r="AD636" s="9">
        <v>43367</v>
      </c>
      <c r="AE636">
        <v>27</v>
      </c>
      <c r="AF636" t="s">
        <v>126</v>
      </c>
      <c r="AG636" t="s">
        <v>684</v>
      </c>
      <c r="AH636">
        <v>1</v>
      </c>
      <c r="AI636">
        <v>1</v>
      </c>
      <c r="AJ636" s="63">
        <v>0.71875</v>
      </c>
    </row>
    <row r="637" spans="1:39" x14ac:dyDescent="0.25">
      <c r="A637">
        <v>5</v>
      </c>
      <c r="G637" s="1" t="s">
        <v>87</v>
      </c>
      <c r="I637" s="1" t="s">
        <v>385</v>
      </c>
      <c r="J637">
        <v>12</v>
      </c>
      <c r="K637" t="s">
        <v>60</v>
      </c>
      <c r="W637" s="1" t="s">
        <v>73</v>
      </c>
      <c r="AB637" t="s">
        <v>85</v>
      </c>
      <c r="AC637" t="s">
        <v>1118</v>
      </c>
      <c r="AD637" s="9">
        <v>43372</v>
      </c>
      <c r="AE637">
        <v>32</v>
      </c>
      <c r="AG637" t="s">
        <v>684</v>
      </c>
      <c r="AH637">
        <v>18</v>
      </c>
      <c r="AI637">
        <v>6</v>
      </c>
      <c r="AJ637" s="63">
        <v>0.47916666666666669</v>
      </c>
      <c r="AK637" s="9">
        <v>43374</v>
      </c>
      <c r="AL637" s="63">
        <v>0.55902777777777779</v>
      </c>
    </row>
    <row r="638" spans="1:39" x14ac:dyDescent="0.25">
      <c r="A638">
        <v>1</v>
      </c>
      <c r="C638" t="s">
        <v>58</v>
      </c>
      <c r="G638" s="1" t="s">
        <v>87</v>
      </c>
      <c r="I638" s="1" t="s">
        <v>552</v>
      </c>
      <c r="J638">
        <v>13</v>
      </c>
      <c r="K638" t="s">
        <v>60</v>
      </c>
      <c r="W638" s="1" t="s">
        <v>74</v>
      </c>
      <c r="AB638" t="s">
        <v>84</v>
      </c>
      <c r="AC638" t="s">
        <v>553</v>
      </c>
    </row>
    <row r="639" spans="1:39" x14ac:dyDescent="0.25">
      <c r="A639">
        <v>2</v>
      </c>
      <c r="C639" t="s">
        <v>58</v>
      </c>
      <c r="G639" s="1" t="s">
        <v>87</v>
      </c>
      <c r="I639" s="1" t="s">
        <v>552</v>
      </c>
      <c r="J639">
        <v>13</v>
      </c>
      <c r="K639" t="s">
        <v>60</v>
      </c>
      <c r="W639" s="1" t="s">
        <v>74</v>
      </c>
      <c r="AB639" t="s">
        <v>84</v>
      </c>
      <c r="AC639" t="s">
        <v>554</v>
      </c>
    </row>
    <row r="640" spans="1:39" x14ac:dyDescent="0.25">
      <c r="A640">
        <v>3</v>
      </c>
      <c r="C640" t="s">
        <v>58</v>
      </c>
      <c r="G640" s="1" t="s">
        <v>87</v>
      </c>
      <c r="I640" s="1" t="s">
        <v>552</v>
      </c>
      <c r="J640">
        <v>13</v>
      </c>
      <c r="K640" t="s">
        <v>60</v>
      </c>
      <c r="W640" s="1" t="s">
        <v>74</v>
      </c>
      <c r="AB640" t="s">
        <v>84</v>
      </c>
      <c r="AC640" t="s">
        <v>555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552</v>
      </c>
      <c r="J641">
        <v>13</v>
      </c>
      <c r="K641" t="s">
        <v>60</v>
      </c>
      <c r="W641" s="1" t="s">
        <v>74</v>
      </c>
      <c r="AB641" t="s">
        <v>84</v>
      </c>
      <c r="AC641" t="s">
        <v>556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552</v>
      </c>
      <c r="J642">
        <v>13</v>
      </c>
      <c r="K642" t="s">
        <v>60</v>
      </c>
      <c r="W642" s="1" t="s">
        <v>74</v>
      </c>
      <c r="AB642" t="s">
        <v>84</v>
      </c>
      <c r="AC642" t="s">
        <v>557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552</v>
      </c>
      <c r="J643">
        <v>13</v>
      </c>
      <c r="K643" t="s">
        <v>60</v>
      </c>
      <c r="W643" s="1" t="s">
        <v>74</v>
      </c>
      <c r="AB643" t="s">
        <v>84</v>
      </c>
      <c r="AC643" t="s">
        <v>558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552</v>
      </c>
      <c r="J644">
        <v>13</v>
      </c>
      <c r="K644" t="s">
        <v>60</v>
      </c>
      <c r="W644" s="1" t="s">
        <v>74</v>
      </c>
      <c r="AB644" t="s">
        <v>84</v>
      </c>
      <c r="AC644" t="s">
        <v>559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552</v>
      </c>
      <c r="J645">
        <v>13</v>
      </c>
      <c r="K645" t="s">
        <v>60</v>
      </c>
      <c r="W645" s="1" t="s">
        <v>74</v>
      </c>
      <c r="AB645" t="s">
        <v>84</v>
      </c>
      <c r="AC645" t="s">
        <v>560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552</v>
      </c>
      <c r="J646">
        <v>13</v>
      </c>
      <c r="K646" t="s">
        <v>60</v>
      </c>
      <c r="W646" s="1" t="s">
        <v>74</v>
      </c>
      <c r="AB646" t="s">
        <v>84</v>
      </c>
      <c r="AC646" t="s">
        <v>561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552</v>
      </c>
      <c r="J647">
        <v>13</v>
      </c>
      <c r="K647" t="s">
        <v>60</v>
      </c>
      <c r="W647" s="1" t="s">
        <v>74</v>
      </c>
      <c r="AB647" t="s">
        <v>84</v>
      </c>
      <c r="AC647" t="s">
        <v>562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552</v>
      </c>
      <c r="J648">
        <v>13</v>
      </c>
      <c r="K648" t="s">
        <v>60</v>
      </c>
      <c r="W648" s="1" t="s">
        <v>74</v>
      </c>
      <c r="AB648" t="s">
        <v>84</v>
      </c>
      <c r="AC648" t="s">
        <v>563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552</v>
      </c>
      <c r="J649">
        <v>13</v>
      </c>
      <c r="K649" t="s">
        <v>60</v>
      </c>
      <c r="W649" s="1" t="s">
        <v>74</v>
      </c>
      <c r="AB649" t="s">
        <v>84</v>
      </c>
      <c r="AC649" t="s">
        <v>564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552</v>
      </c>
      <c r="J650">
        <v>13</v>
      </c>
      <c r="K650" t="s">
        <v>60</v>
      </c>
      <c r="W650" s="1" t="s">
        <v>74</v>
      </c>
      <c r="AB650" t="s">
        <v>84</v>
      </c>
      <c r="AC650" t="s">
        <v>565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552</v>
      </c>
      <c r="J651">
        <v>13</v>
      </c>
      <c r="K651" t="s">
        <v>60</v>
      </c>
      <c r="W651" s="1" t="s">
        <v>74</v>
      </c>
      <c r="AB651" t="s">
        <v>84</v>
      </c>
      <c r="AC651" t="s">
        <v>566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552</v>
      </c>
      <c r="J652">
        <v>13</v>
      </c>
      <c r="K652" t="s">
        <v>60</v>
      </c>
      <c r="W652" s="1" t="s">
        <v>74</v>
      </c>
      <c r="AB652" t="s">
        <v>84</v>
      </c>
      <c r="AC652" t="s">
        <v>567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552</v>
      </c>
      <c r="J653">
        <v>13</v>
      </c>
      <c r="K653" t="s">
        <v>60</v>
      </c>
      <c r="W653" s="1" t="s">
        <v>74</v>
      </c>
      <c r="AB653" t="s">
        <v>84</v>
      </c>
      <c r="AC653" t="s">
        <v>568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552</v>
      </c>
      <c r="J654">
        <v>13</v>
      </c>
      <c r="K654" t="s">
        <v>60</v>
      </c>
      <c r="W654" s="1" t="s">
        <v>74</v>
      </c>
      <c r="AB654" t="s">
        <v>84</v>
      </c>
      <c r="AC654" t="s">
        <v>569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552</v>
      </c>
      <c r="J655">
        <v>13</v>
      </c>
      <c r="K655" t="s">
        <v>60</v>
      </c>
      <c r="W655" s="1" t="s">
        <v>74</v>
      </c>
      <c r="AB655" t="s">
        <v>84</v>
      </c>
      <c r="AC655" t="s">
        <v>570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552</v>
      </c>
      <c r="J656">
        <v>13</v>
      </c>
      <c r="K656" t="s">
        <v>60</v>
      </c>
      <c r="W656" s="1" t="s">
        <v>74</v>
      </c>
      <c r="AB656" t="s">
        <v>84</v>
      </c>
      <c r="AC656" t="s">
        <v>571</v>
      </c>
    </row>
    <row r="657" spans="1:36" x14ac:dyDescent="0.25">
      <c r="A657">
        <v>20</v>
      </c>
      <c r="C657" t="s">
        <v>59</v>
      </c>
      <c r="G657" s="1" t="s">
        <v>87</v>
      </c>
      <c r="I657" s="1" t="s">
        <v>552</v>
      </c>
      <c r="J657">
        <v>13</v>
      </c>
      <c r="K657" t="s">
        <v>60</v>
      </c>
      <c r="W657" s="1" t="s">
        <v>74</v>
      </c>
      <c r="AB657" t="s">
        <v>84</v>
      </c>
      <c r="AC657" t="s">
        <v>572</v>
      </c>
    </row>
    <row r="658" spans="1:36" x14ac:dyDescent="0.25">
      <c r="A658">
        <v>21</v>
      </c>
      <c r="C658" t="s">
        <v>59</v>
      </c>
      <c r="G658" s="1" t="s">
        <v>87</v>
      </c>
      <c r="I658" s="1" t="s">
        <v>552</v>
      </c>
      <c r="J658">
        <v>13</v>
      </c>
      <c r="K658" t="s">
        <v>60</v>
      </c>
      <c r="W658" s="1" t="s">
        <v>74</v>
      </c>
      <c r="AB658" t="s">
        <v>84</v>
      </c>
      <c r="AC658" t="s">
        <v>573</v>
      </c>
    </row>
    <row r="659" spans="1:36" x14ac:dyDescent="0.25">
      <c r="A659">
        <v>22</v>
      </c>
      <c r="C659" t="s">
        <v>59</v>
      </c>
      <c r="G659" s="1" t="s">
        <v>87</v>
      </c>
      <c r="I659" s="1" t="s">
        <v>552</v>
      </c>
      <c r="J659">
        <v>13</v>
      </c>
      <c r="K659" t="s">
        <v>60</v>
      </c>
      <c r="W659" s="1" t="s">
        <v>74</v>
      </c>
      <c r="AB659" t="s">
        <v>84</v>
      </c>
      <c r="AC659" t="s">
        <v>574</v>
      </c>
    </row>
    <row r="660" spans="1:36" x14ac:dyDescent="0.25">
      <c r="A660">
        <v>23</v>
      </c>
      <c r="C660" t="s">
        <v>59</v>
      </c>
      <c r="G660" s="1" t="s">
        <v>87</v>
      </c>
      <c r="I660" s="1" t="s">
        <v>552</v>
      </c>
      <c r="J660">
        <v>13</v>
      </c>
      <c r="K660" t="s">
        <v>60</v>
      </c>
      <c r="W660" s="1" t="s">
        <v>74</v>
      </c>
      <c r="AB660" t="s">
        <v>84</v>
      </c>
      <c r="AC660" t="s">
        <v>575</v>
      </c>
    </row>
    <row r="661" spans="1:36" x14ac:dyDescent="0.25">
      <c r="A661">
        <v>24</v>
      </c>
      <c r="C661" t="s">
        <v>59</v>
      </c>
      <c r="G661" s="1" t="s">
        <v>87</v>
      </c>
      <c r="I661" s="1" t="s">
        <v>552</v>
      </c>
      <c r="J661">
        <v>13</v>
      </c>
      <c r="K661" t="s">
        <v>60</v>
      </c>
      <c r="W661" s="1" t="s">
        <v>74</v>
      </c>
      <c r="AB661" t="s">
        <v>84</v>
      </c>
      <c r="AC661" t="s">
        <v>576</v>
      </c>
    </row>
    <row r="662" spans="1:36" x14ac:dyDescent="0.25">
      <c r="A662">
        <v>25</v>
      </c>
      <c r="C662" t="s">
        <v>59</v>
      </c>
      <c r="G662" s="1" t="s">
        <v>87</v>
      </c>
      <c r="I662" s="1" t="s">
        <v>552</v>
      </c>
      <c r="J662">
        <v>13</v>
      </c>
      <c r="K662" t="s">
        <v>60</v>
      </c>
      <c r="W662" s="1" t="s">
        <v>74</v>
      </c>
      <c r="AB662" t="s">
        <v>84</v>
      </c>
      <c r="AC662" t="s">
        <v>577</v>
      </c>
    </row>
    <row r="663" spans="1:36" x14ac:dyDescent="0.25">
      <c r="A663">
        <v>26</v>
      </c>
      <c r="C663" t="s">
        <v>59</v>
      </c>
      <c r="G663" s="1" t="s">
        <v>87</v>
      </c>
      <c r="I663" s="1" t="s">
        <v>552</v>
      </c>
      <c r="J663">
        <v>13</v>
      </c>
      <c r="K663" t="s">
        <v>60</v>
      </c>
      <c r="W663" s="1" t="s">
        <v>74</v>
      </c>
      <c r="AB663" t="s">
        <v>84</v>
      </c>
      <c r="AC663" t="s">
        <v>578</v>
      </c>
    </row>
    <row r="664" spans="1:36" x14ac:dyDescent="0.25">
      <c r="A664">
        <v>27</v>
      </c>
      <c r="C664" t="s">
        <v>59</v>
      </c>
      <c r="G664" s="1" t="s">
        <v>87</v>
      </c>
      <c r="I664" s="1" t="s">
        <v>552</v>
      </c>
      <c r="J664">
        <v>13</v>
      </c>
      <c r="K664" t="s">
        <v>60</v>
      </c>
      <c r="W664" s="1" t="s">
        <v>74</v>
      </c>
      <c r="AB664" t="s">
        <v>84</v>
      </c>
      <c r="AC664" t="s">
        <v>579</v>
      </c>
    </row>
    <row r="665" spans="1:36" x14ac:dyDescent="0.25">
      <c r="A665">
        <v>28</v>
      </c>
      <c r="C665" t="s">
        <v>59</v>
      </c>
      <c r="G665" s="1" t="s">
        <v>87</v>
      </c>
      <c r="I665" s="1" t="s">
        <v>552</v>
      </c>
      <c r="J665">
        <v>13</v>
      </c>
      <c r="K665" t="s">
        <v>60</v>
      </c>
      <c r="W665" s="1" t="s">
        <v>74</v>
      </c>
      <c r="AB665" t="s">
        <v>84</v>
      </c>
      <c r="AC665" t="s">
        <v>580</v>
      </c>
    </row>
    <row r="666" spans="1:36" x14ac:dyDescent="0.25">
      <c r="A666">
        <v>29</v>
      </c>
      <c r="C666" t="s">
        <v>59</v>
      </c>
      <c r="G666" s="1" t="s">
        <v>87</v>
      </c>
      <c r="I666" s="1" t="s">
        <v>552</v>
      </c>
      <c r="J666">
        <v>13</v>
      </c>
      <c r="K666" t="s">
        <v>60</v>
      </c>
      <c r="W666" s="1" t="s">
        <v>74</v>
      </c>
      <c r="AB666" t="s">
        <v>84</v>
      </c>
      <c r="AC666" t="s">
        <v>581</v>
      </c>
    </row>
    <row r="667" spans="1:36" x14ac:dyDescent="0.25">
      <c r="A667">
        <v>30</v>
      </c>
      <c r="C667" t="s">
        <v>59</v>
      </c>
      <c r="G667" s="1" t="s">
        <v>87</v>
      </c>
      <c r="I667" s="1" t="s">
        <v>552</v>
      </c>
      <c r="J667">
        <v>13</v>
      </c>
      <c r="K667" t="s">
        <v>60</v>
      </c>
      <c r="W667" s="1" t="s">
        <v>74</v>
      </c>
      <c r="AB667" t="s">
        <v>84</v>
      </c>
      <c r="AC667" t="s">
        <v>582</v>
      </c>
    </row>
    <row r="668" spans="1:36" x14ac:dyDescent="0.25">
      <c r="A668">
        <v>1</v>
      </c>
      <c r="C668" t="s">
        <v>58</v>
      </c>
      <c r="G668" s="1" t="s">
        <v>87</v>
      </c>
      <c r="I668" s="1" t="s">
        <v>552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36" x14ac:dyDescent="0.25">
      <c r="A669">
        <v>2</v>
      </c>
      <c r="C669" t="s">
        <v>58</v>
      </c>
      <c r="G669" s="1" t="s">
        <v>87</v>
      </c>
      <c r="I669" s="1" t="s">
        <v>552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393</v>
      </c>
    </row>
    <row r="670" spans="1:36" x14ac:dyDescent="0.25">
      <c r="A670">
        <v>3</v>
      </c>
      <c r="C670" t="s">
        <v>58</v>
      </c>
      <c r="G670" s="1" t="s">
        <v>87</v>
      </c>
      <c r="I670" s="1" t="s">
        <v>552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9">
        <v>43370</v>
      </c>
      <c r="AE670">
        <v>29</v>
      </c>
      <c r="AF670" t="s">
        <v>237</v>
      </c>
      <c r="AG670" t="s">
        <v>1047</v>
      </c>
      <c r="AH670">
        <v>29</v>
      </c>
      <c r="AI670">
        <v>1</v>
      </c>
      <c r="AJ670" s="63">
        <v>0.64583333333333337</v>
      </c>
    </row>
    <row r="671" spans="1:36" x14ac:dyDescent="0.25">
      <c r="A671">
        <v>4</v>
      </c>
      <c r="C671" t="s">
        <v>58</v>
      </c>
      <c r="G671" s="1" t="s">
        <v>87</v>
      </c>
      <c r="I671" s="1" t="s">
        <v>552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36" x14ac:dyDescent="0.25">
      <c r="A672">
        <v>5</v>
      </c>
      <c r="C672" t="s">
        <v>58</v>
      </c>
      <c r="G672" s="1" t="s">
        <v>87</v>
      </c>
      <c r="I672" s="1" t="s">
        <v>552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39" x14ac:dyDescent="0.25">
      <c r="A673">
        <v>6</v>
      </c>
      <c r="C673" t="s">
        <v>58</v>
      </c>
      <c r="G673" s="1" t="s">
        <v>87</v>
      </c>
      <c r="I673" s="1" t="s">
        <v>552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9">
        <v>43370</v>
      </c>
      <c r="AE673">
        <v>29</v>
      </c>
      <c r="AF673" t="s">
        <v>377</v>
      </c>
      <c r="AG673" t="s">
        <v>1047</v>
      </c>
      <c r="AH673">
        <v>27</v>
      </c>
      <c r="AI673">
        <v>1</v>
      </c>
      <c r="AJ673" s="63">
        <v>0.64583333333333337</v>
      </c>
    </row>
    <row r="674" spans="1:39" x14ac:dyDescent="0.25">
      <c r="A674">
        <v>7</v>
      </c>
      <c r="C674" t="s">
        <v>58</v>
      </c>
      <c r="G674" s="1" t="s">
        <v>87</v>
      </c>
      <c r="I674" s="1" t="s">
        <v>552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9">
        <v>43370</v>
      </c>
      <c r="AE674">
        <v>29</v>
      </c>
      <c r="AF674" t="s">
        <v>151</v>
      </c>
      <c r="AG674" t="s">
        <v>1047</v>
      </c>
      <c r="AM674" t="s">
        <v>1064</v>
      </c>
    </row>
    <row r="675" spans="1:39" x14ac:dyDescent="0.25">
      <c r="A675">
        <v>8</v>
      </c>
      <c r="C675" t="s">
        <v>58</v>
      </c>
      <c r="G675" s="1" t="s">
        <v>87</v>
      </c>
      <c r="I675" s="1" t="s">
        <v>552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382</v>
      </c>
    </row>
    <row r="676" spans="1:39" x14ac:dyDescent="0.25">
      <c r="A676">
        <v>9</v>
      </c>
      <c r="C676" t="s">
        <v>58</v>
      </c>
      <c r="G676" s="1" t="s">
        <v>87</v>
      </c>
      <c r="I676" s="1" t="s">
        <v>552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9">
        <v>43370</v>
      </c>
      <c r="AE676">
        <v>29</v>
      </c>
      <c r="AF676" t="s">
        <v>396</v>
      </c>
      <c r="AG676" t="s">
        <v>1047</v>
      </c>
      <c r="AH676">
        <v>31</v>
      </c>
      <c r="AI676">
        <v>1</v>
      </c>
      <c r="AJ676" s="63">
        <v>0.64583333333333337</v>
      </c>
    </row>
    <row r="677" spans="1:39" x14ac:dyDescent="0.25">
      <c r="A677">
        <v>10</v>
      </c>
      <c r="C677" t="s">
        <v>58</v>
      </c>
      <c r="G677" s="1" t="s">
        <v>87</v>
      </c>
      <c r="I677" s="1" t="s">
        <v>552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9">
        <v>43370</v>
      </c>
      <c r="AE677">
        <v>29</v>
      </c>
      <c r="AF677" t="s">
        <v>172</v>
      </c>
      <c r="AG677" t="s">
        <v>1047</v>
      </c>
      <c r="AH677">
        <v>24</v>
      </c>
      <c r="AI677">
        <v>1</v>
      </c>
      <c r="AJ677" s="63">
        <v>0.64583333333333337</v>
      </c>
    </row>
    <row r="678" spans="1:39" x14ac:dyDescent="0.25">
      <c r="A678">
        <v>11</v>
      </c>
      <c r="C678" t="s">
        <v>58</v>
      </c>
      <c r="G678" s="1" t="s">
        <v>87</v>
      </c>
      <c r="I678" s="1" t="s">
        <v>552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F678" t="s">
        <v>380</v>
      </c>
    </row>
    <row r="679" spans="1:39" x14ac:dyDescent="0.25">
      <c r="A679">
        <v>12</v>
      </c>
      <c r="C679" t="s">
        <v>58</v>
      </c>
      <c r="G679" s="1" t="s">
        <v>87</v>
      </c>
      <c r="I679" s="1" t="s">
        <v>552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9">
        <v>43371</v>
      </c>
      <c r="AE679">
        <v>30</v>
      </c>
      <c r="AF679" t="s">
        <v>394</v>
      </c>
      <c r="AG679" t="s">
        <v>1047</v>
      </c>
      <c r="AH679">
        <v>7</v>
      </c>
      <c r="AI679">
        <v>2</v>
      </c>
      <c r="AJ679" s="63">
        <v>0.5</v>
      </c>
    </row>
    <row r="680" spans="1:39" x14ac:dyDescent="0.25">
      <c r="A680">
        <v>13</v>
      </c>
      <c r="C680" t="s">
        <v>58</v>
      </c>
      <c r="G680" s="1" t="s">
        <v>87</v>
      </c>
      <c r="I680" s="1" t="s">
        <v>552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9">
        <v>43371</v>
      </c>
      <c r="AE680">
        <v>30</v>
      </c>
      <c r="AF680" t="s">
        <v>166</v>
      </c>
      <c r="AG680" t="s">
        <v>1047</v>
      </c>
      <c r="AH680">
        <v>8</v>
      </c>
      <c r="AI680">
        <v>2</v>
      </c>
      <c r="AJ680" s="63">
        <v>0.5</v>
      </c>
    </row>
    <row r="681" spans="1:39" x14ac:dyDescent="0.25">
      <c r="A681">
        <v>14</v>
      </c>
      <c r="C681" t="s">
        <v>58</v>
      </c>
      <c r="G681" s="1" t="s">
        <v>87</v>
      </c>
      <c r="I681" s="1" t="s">
        <v>552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F681" t="s">
        <v>160</v>
      </c>
    </row>
    <row r="682" spans="1:39" x14ac:dyDescent="0.25">
      <c r="A682">
        <v>15</v>
      </c>
      <c r="C682" t="s">
        <v>58</v>
      </c>
      <c r="G682" s="1" t="s">
        <v>87</v>
      </c>
      <c r="I682" s="1" t="s">
        <v>552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39" x14ac:dyDescent="0.25">
      <c r="A683">
        <v>16</v>
      </c>
      <c r="C683" t="s">
        <v>59</v>
      </c>
      <c r="G683" s="1" t="s">
        <v>87</v>
      </c>
      <c r="I683" s="1" t="s">
        <v>552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39" x14ac:dyDescent="0.25">
      <c r="A684">
        <v>17</v>
      </c>
      <c r="C684" t="s">
        <v>59</v>
      </c>
      <c r="G684" s="1" t="s">
        <v>87</v>
      </c>
      <c r="I684" s="1" t="s">
        <v>552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F684" t="s">
        <v>133</v>
      </c>
    </row>
    <row r="685" spans="1:39" x14ac:dyDescent="0.25">
      <c r="A685">
        <v>18</v>
      </c>
      <c r="C685" t="s">
        <v>59</v>
      </c>
      <c r="G685" s="1" t="s">
        <v>87</v>
      </c>
      <c r="I685" s="1" t="s">
        <v>552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9">
        <v>43371</v>
      </c>
      <c r="AE685">
        <v>30</v>
      </c>
      <c r="AF685" t="s">
        <v>248</v>
      </c>
      <c r="AG685" t="s">
        <v>1047</v>
      </c>
      <c r="AH685">
        <v>17</v>
      </c>
      <c r="AI685">
        <v>1</v>
      </c>
      <c r="AJ685" s="63">
        <v>0.5</v>
      </c>
      <c r="AK685" s="9">
        <v>43374</v>
      </c>
      <c r="AL685" s="63">
        <v>0.55902777777777779</v>
      </c>
      <c r="AM685" t="s">
        <v>1225</v>
      </c>
    </row>
    <row r="686" spans="1:39" x14ac:dyDescent="0.25">
      <c r="A686">
        <v>19</v>
      </c>
      <c r="C686" t="s">
        <v>59</v>
      </c>
      <c r="G686" s="1" t="s">
        <v>87</v>
      </c>
      <c r="I686" s="1" t="s">
        <v>552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39" x14ac:dyDescent="0.25">
      <c r="A687">
        <v>20</v>
      </c>
      <c r="C687" t="s">
        <v>59</v>
      </c>
      <c r="G687" s="1" t="s">
        <v>87</v>
      </c>
      <c r="I687" s="1" t="s">
        <v>552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378</v>
      </c>
    </row>
    <row r="688" spans="1:39" x14ac:dyDescent="0.25">
      <c r="A688">
        <v>21</v>
      </c>
      <c r="C688" t="s">
        <v>59</v>
      </c>
      <c r="G688" s="1" t="s">
        <v>87</v>
      </c>
      <c r="I688" s="1" t="s">
        <v>552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F688" t="s">
        <v>163</v>
      </c>
    </row>
    <row r="689" spans="1:36" x14ac:dyDescent="0.25">
      <c r="A689">
        <v>22</v>
      </c>
      <c r="C689" t="s">
        <v>59</v>
      </c>
      <c r="G689" s="1" t="s">
        <v>87</v>
      </c>
      <c r="I689" s="1" t="s">
        <v>552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9">
        <v>43372</v>
      </c>
      <c r="AE689">
        <v>31</v>
      </c>
      <c r="AF689" t="s">
        <v>175</v>
      </c>
      <c r="AG689" t="s">
        <v>1047</v>
      </c>
      <c r="AH689">
        <v>16</v>
      </c>
      <c r="AI689">
        <v>6</v>
      </c>
      <c r="AJ689" s="63">
        <v>0.47916666666666669</v>
      </c>
    </row>
    <row r="690" spans="1:36" x14ac:dyDescent="0.25">
      <c r="A690">
        <v>23</v>
      </c>
      <c r="C690" t="s">
        <v>59</v>
      </c>
      <c r="G690" s="1" t="s">
        <v>87</v>
      </c>
      <c r="I690" s="1" t="s">
        <v>552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F690" t="s">
        <v>252</v>
      </c>
    </row>
    <row r="691" spans="1:36" x14ac:dyDescent="0.25">
      <c r="A691">
        <v>24</v>
      </c>
      <c r="C691" t="s">
        <v>59</v>
      </c>
      <c r="G691" s="1" t="s">
        <v>87</v>
      </c>
      <c r="I691" s="1" t="s">
        <v>552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9">
        <v>43371</v>
      </c>
      <c r="AE691">
        <v>30</v>
      </c>
      <c r="AF691" t="s">
        <v>120</v>
      </c>
      <c r="AG691" t="s">
        <v>1047</v>
      </c>
      <c r="AH691">
        <v>7</v>
      </c>
      <c r="AI691">
        <v>6</v>
      </c>
      <c r="AJ691" s="63">
        <v>0.5</v>
      </c>
    </row>
    <row r="692" spans="1:36" x14ac:dyDescent="0.25">
      <c r="A692">
        <v>25</v>
      </c>
      <c r="C692" t="s">
        <v>59</v>
      </c>
      <c r="G692" s="1" t="s">
        <v>87</v>
      </c>
      <c r="I692" s="1" t="s">
        <v>552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9">
        <v>43371</v>
      </c>
      <c r="AE692">
        <v>30</v>
      </c>
      <c r="AF692" t="s">
        <v>140</v>
      </c>
      <c r="AG692" t="s">
        <v>1047</v>
      </c>
      <c r="AH692">
        <v>19</v>
      </c>
      <c r="AI692">
        <v>2</v>
      </c>
      <c r="AJ692" s="63">
        <v>0.5</v>
      </c>
    </row>
    <row r="693" spans="1:36" x14ac:dyDescent="0.25">
      <c r="A693">
        <v>26</v>
      </c>
      <c r="C693" t="s">
        <v>59</v>
      </c>
      <c r="G693" s="1" t="s">
        <v>87</v>
      </c>
      <c r="I693" s="1" t="s">
        <v>552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36" x14ac:dyDescent="0.25">
      <c r="A694">
        <v>27</v>
      </c>
      <c r="C694" t="s">
        <v>59</v>
      </c>
      <c r="G694" s="1" t="s">
        <v>87</v>
      </c>
      <c r="I694" s="1" t="s">
        <v>552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F694" t="s">
        <v>144</v>
      </c>
    </row>
    <row r="695" spans="1:36" x14ac:dyDescent="0.25">
      <c r="A695">
        <v>28</v>
      </c>
      <c r="C695" t="s">
        <v>59</v>
      </c>
      <c r="G695" s="1" t="s">
        <v>87</v>
      </c>
      <c r="I695" s="1" t="s">
        <v>552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428</v>
      </c>
    </row>
    <row r="696" spans="1:36" x14ac:dyDescent="0.25">
      <c r="A696">
        <v>29</v>
      </c>
      <c r="C696" t="s">
        <v>59</v>
      </c>
      <c r="G696" s="1" t="s">
        <v>87</v>
      </c>
      <c r="I696" s="1" t="s">
        <v>552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36" x14ac:dyDescent="0.25">
      <c r="A697">
        <v>30</v>
      </c>
      <c r="C697" t="s">
        <v>59</v>
      </c>
      <c r="G697" s="1" t="s">
        <v>87</v>
      </c>
      <c r="I697" s="1" t="s">
        <v>552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36" x14ac:dyDescent="0.25">
      <c r="A698">
        <v>1</v>
      </c>
      <c r="C698" t="s">
        <v>58</v>
      </c>
      <c r="G698" s="1" t="s">
        <v>87</v>
      </c>
      <c r="I698" s="1" t="s">
        <v>552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36" x14ac:dyDescent="0.25">
      <c r="A699">
        <v>2</v>
      </c>
      <c r="C699" t="s">
        <v>58</v>
      </c>
      <c r="G699" s="1" t="s">
        <v>87</v>
      </c>
      <c r="I699" s="1" t="s">
        <v>552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461</v>
      </c>
    </row>
    <row r="700" spans="1:36" x14ac:dyDescent="0.25">
      <c r="A700">
        <v>3</v>
      </c>
      <c r="C700" t="s">
        <v>58</v>
      </c>
      <c r="G700" s="1" t="s">
        <v>87</v>
      </c>
      <c r="I700" s="1" t="s">
        <v>552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36" x14ac:dyDescent="0.25">
      <c r="A701">
        <v>4</v>
      </c>
      <c r="C701" t="s">
        <v>58</v>
      </c>
      <c r="G701" s="1" t="s">
        <v>87</v>
      </c>
      <c r="I701" s="1" t="s">
        <v>552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395</v>
      </c>
    </row>
    <row r="702" spans="1:36" x14ac:dyDescent="0.25">
      <c r="A702">
        <v>5</v>
      </c>
      <c r="C702" t="s">
        <v>58</v>
      </c>
      <c r="G702" s="1" t="s">
        <v>87</v>
      </c>
      <c r="I702" s="1" t="s">
        <v>552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36" x14ac:dyDescent="0.25">
      <c r="A703">
        <v>6</v>
      </c>
      <c r="C703" t="s">
        <v>58</v>
      </c>
      <c r="G703" s="1" t="s">
        <v>87</v>
      </c>
      <c r="I703" s="1" t="s">
        <v>552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36" x14ac:dyDescent="0.25">
      <c r="A704">
        <v>7</v>
      </c>
      <c r="C704" t="s">
        <v>58</v>
      </c>
      <c r="G704" s="1" t="s">
        <v>87</v>
      </c>
      <c r="I704" s="1" t="s">
        <v>552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552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552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552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552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552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552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552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552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552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552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552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552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552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552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552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379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552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552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552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383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552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552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552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552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552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583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584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585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586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587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588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589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590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591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592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593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594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595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596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597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598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599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600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601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602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603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604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605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606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607</v>
      </c>
    </row>
    <row r="753" spans="1:39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608</v>
      </c>
    </row>
    <row r="754" spans="1:39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609</v>
      </c>
    </row>
    <row r="755" spans="1:39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610</v>
      </c>
    </row>
    <row r="756" spans="1:39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611</v>
      </c>
    </row>
    <row r="757" spans="1:39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612</v>
      </c>
    </row>
    <row r="758" spans="1:39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381</v>
      </c>
    </row>
    <row r="759" spans="1:39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9">
        <v>43372</v>
      </c>
      <c r="AE759">
        <v>30</v>
      </c>
      <c r="AF759" t="s">
        <v>140</v>
      </c>
      <c r="AG759" t="s">
        <v>1047</v>
      </c>
      <c r="AH759">
        <v>5</v>
      </c>
      <c r="AI759">
        <v>6</v>
      </c>
      <c r="AJ759" s="63">
        <v>0.47916666666666669</v>
      </c>
    </row>
    <row r="760" spans="1:39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D760" s="9">
        <v>43373</v>
      </c>
      <c r="AE760">
        <v>31</v>
      </c>
      <c r="AF760" t="s">
        <v>429</v>
      </c>
      <c r="AG760" t="s">
        <v>1047</v>
      </c>
      <c r="AM760" t="s">
        <v>1120</v>
      </c>
    </row>
    <row r="761" spans="1:39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393</v>
      </c>
    </row>
    <row r="762" spans="1:39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D762" s="9">
        <v>43373</v>
      </c>
      <c r="AE762">
        <v>31</v>
      </c>
      <c r="AF762" t="s">
        <v>125</v>
      </c>
      <c r="AG762" t="s">
        <v>1047</v>
      </c>
      <c r="AH762">
        <v>12</v>
      </c>
      <c r="AI762">
        <v>6</v>
      </c>
      <c r="AJ762" s="63">
        <v>0.52777777777777779</v>
      </c>
    </row>
    <row r="763" spans="1:39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39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380</v>
      </c>
    </row>
    <row r="765" spans="1:39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39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39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9">
        <v>43372</v>
      </c>
      <c r="AE767">
        <v>30</v>
      </c>
      <c r="AF767" t="s">
        <v>249</v>
      </c>
      <c r="AG767" t="s">
        <v>1047</v>
      </c>
      <c r="AH767">
        <v>9</v>
      </c>
      <c r="AI767">
        <v>6</v>
      </c>
      <c r="AJ767" s="63">
        <v>0.47916666666666669</v>
      </c>
    </row>
    <row r="768" spans="1:39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39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39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D770" s="9">
        <v>43373</v>
      </c>
      <c r="AE770">
        <v>31</v>
      </c>
      <c r="AF770" t="s">
        <v>378</v>
      </c>
      <c r="AG770" t="s">
        <v>1047</v>
      </c>
      <c r="AH770">
        <v>19</v>
      </c>
      <c r="AI770">
        <v>6</v>
      </c>
      <c r="AJ770" s="63">
        <v>0.52777777777777779</v>
      </c>
    </row>
    <row r="771" spans="1:39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379</v>
      </c>
    </row>
    <row r="772" spans="1:39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F772" t="s">
        <v>128</v>
      </c>
    </row>
    <row r="773" spans="1:39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39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D774" s="9">
        <v>43373</v>
      </c>
      <c r="AE774">
        <v>31</v>
      </c>
      <c r="AF774" t="s">
        <v>171</v>
      </c>
      <c r="AG774" t="s">
        <v>1047</v>
      </c>
      <c r="AH774">
        <v>13</v>
      </c>
      <c r="AI774">
        <v>6</v>
      </c>
      <c r="AJ774" s="63">
        <v>0.52777777777777779</v>
      </c>
    </row>
    <row r="775" spans="1:39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39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39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9">
        <v>43371</v>
      </c>
      <c r="AE777">
        <v>29</v>
      </c>
      <c r="AF777" t="s">
        <v>133</v>
      </c>
      <c r="AG777" t="s">
        <v>1047</v>
      </c>
      <c r="AH777">
        <v>17</v>
      </c>
      <c r="AI777">
        <v>6</v>
      </c>
      <c r="AJ777" s="63">
        <v>0.5</v>
      </c>
    </row>
    <row r="778" spans="1:39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396</v>
      </c>
    </row>
    <row r="779" spans="1:39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F779" t="s">
        <v>129</v>
      </c>
    </row>
    <row r="780" spans="1:39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9">
        <v>43370</v>
      </c>
      <c r="AE780">
        <v>28</v>
      </c>
      <c r="AF780" t="s">
        <v>375</v>
      </c>
      <c r="AG780" t="s">
        <v>1047</v>
      </c>
      <c r="AH780">
        <v>13</v>
      </c>
      <c r="AI780">
        <v>1</v>
      </c>
      <c r="AJ780" s="63">
        <v>0.64583333333333337</v>
      </c>
    </row>
    <row r="781" spans="1:39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9">
        <v>43371</v>
      </c>
      <c r="AE781">
        <v>29</v>
      </c>
      <c r="AF781" t="s">
        <v>121</v>
      </c>
      <c r="AG781" t="s">
        <v>1047</v>
      </c>
      <c r="AH781">
        <v>6</v>
      </c>
      <c r="AI781">
        <v>6</v>
      </c>
      <c r="AJ781" s="63">
        <v>0.5</v>
      </c>
    </row>
    <row r="782" spans="1:39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39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D783" s="9">
        <v>43373</v>
      </c>
      <c r="AE783">
        <v>31</v>
      </c>
      <c r="AF783" t="s">
        <v>131</v>
      </c>
      <c r="AG783" t="s">
        <v>1047</v>
      </c>
      <c r="AH783">
        <v>22</v>
      </c>
      <c r="AI783">
        <v>6</v>
      </c>
      <c r="AJ783" s="63">
        <v>0.52777777777777779</v>
      </c>
      <c r="AM783" t="s">
        <v>1226</v>
      </c>
    </row>
    <row r="784" spans="1:39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9">
        <v>43370</v>
      </c>
      <c r="AE784">
        <v>28</v>
      </c>
      <c r="AF784" t="s">
        <v>137</v>
      </c>
      <c r="AG784" t="s">
        <v>1047</v>
      </c>
      <c r="AH784">
        <v>9</v>
      </c>
      <c r="AI784">
        <v>1</v>
      </c>
      <c r="AJ784" s="63">
        <v>0.64583333333333337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394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462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428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376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392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613</v>
      </c>
      <c r="J818">
        <v>15</v>
      </c>
      <c r="K818" t="s">
        <v>60</v>
      </c>
      <c r="W818" s="1" t="s">
        <v>76</v>
      </c>
      <c r="AB818" t="s">
        <v>84</v>
      </c>
      <c r="AC818" t="s">
        <v>614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613</v>
      </c>
      <c r="J819">
        <v>15</v>
      </c>
      <c r="K819" t="s">
        <v>60</v>
      </c>
      <c r="W819" s="1" t="s">
        <v>76</v>
      </c>
      <c r="AB819" t="s">
        <v>84</v>
      </c>
      <c r="AC819" t="s">
        <v>615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613</v>
      </c>
      <c r="J820">
        <v>15</v>
      </c>
      <c r="K820" t="s">
        <v>60</v>
      </c>
      <c r="W820" s="1" t="s">
        <v>76</v>
      </c>
      <c r="AB820" t="s">
        <v>84</v>
      </c>
      <c r="AC820" t="s">
        <v>616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613</v>
      </c>
      <c r="J821">
        <v>15</v>
      </c>
      <c r="K821" t="s">
        <v>60</v>
      </c>
      <c r="W821" s="1" t="s">
        <v>76</v>
      </c>
      <c r="AB821" t="s">
        <v>84</v>
      </c>
      <c r="AC821" t="s">
        <v>617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613</v>
      </c>
      <c r="J822">
        <v>15</v>
      </c>
      <c r="K822" t="s">
        <v>60</v>
      </c>
      <c r="W822" s="1" t="s">
        <v>76</v>
      </c>
      <c r="AB822" t="s">
        <v>84</v>
      </c>
      <c r="AC822" t="s">
        <v>618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613</v>
      </c>
      <c r="J823">
        <v>15</v>
      </c>
      <c r="K823" t="s">
        <v>60</v>
      </c>
      <c r="W823" s="1" t="s">
        <v>76</v>
      </c>
      <c r="AB823" t="s">
        <v>84</v>
      </c>
      <c r="AC823" t="s">
        <v>619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613</v>
      </c>
      <c r="J824">
        <v>15</v>
      </c>
      <c r="K824" t="s">
        <v>60</v>
      </c>
      <c r="W824" s="1" t="s">
        <v>76</v>
      </c>
      <c r="AB824" t="s">
        <v>84</v>
      </c>
      <c r="AC824" t="s">
        <v>620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613</v>
      </c>
      <c r="J825">
        <v>15</v>
      </c>
      <c r="K825" t="s">
        <v>60</v>
      </c>
      <c r="W825" s="1" t="s">
        <v>76</v>
      </c>
      <c r="AB825" t="s">
        <v>84</v>
      </c>
      <c r="AC825" t="s">
        <v>621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613</v>
      </c>
      <c r="J826">
        <v>15</v>
      </c>
      <c r="K826" t="s">
        <v>60</v>
      </c>
      <c r="W826" s="1" t="s">
        <v>76</v>
      </c>
      <c r="AB826" t="s">
        <v>84</v>
      </c>
      <c r="AC826" t="s">
        <v>622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613</v>
      </c>
      <c r="J827">
        <v>15</v>
      </c>
      <c r="K827" t="s">
        <v>60</v>
      </c>
      <c r="W827" s="1" t="s">
        <v>76</v>
      </c>
      <c r="AB827" t="s">
        <v>84</v>
      </c>
      <c r="AC827" t="s">
        <v>623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613</v>
      </c>
      <c r="J828">
        <v>15</v>
      </c>
      <c r="K828" t="s">
        <v>60</v>
      </c>
      <c r="W828" s="1" t="s">
        <v>76</v>
      </c>
      <c r="AB828" t="s">
        <v>84</v>
      </c>
      <c r="AC828" t="s">
        <v>624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613</v>
      </c>
      <c r="J829">
        <v>15</v>
      </c>
      <c r="K829" t="s">
        <v>60</v>
      </c>
      <c r="W829" s="1" t="s">
        <v>76</v>
      </c>
      <c r="AB829" t="s">
        <v>84</v>
      </c>
      <c r="AC829" t="s">
        <v>625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613</v>
      </c>
      <c r="J830">
        <v>15</v>
      </c>
      <c r="K830" t="s">
        <v>60</v>
      </c>
      <c r="W830" s="1" t="s">
        <v>76</v>
      </c>
      <c r="AB830" t="s">
        <v>84</v>
      </c>
      <c r="AC830" t="s">
        <v>626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613</v>
      </c>
      <c r="J831">
        <v>15</v>
      </c>
      <c r="K831" t="s">
        <v>60</v>
      </c>
      <c r="W831" s="1" t="s">
        <v>76</v>
      </c>
      <c r="AB831" t="s">
        <v>84</v>
      </c>
      <c r="AC831" t="s">
        <v>627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613</v>
      </c>
      <c r="J832">
        <v>15</v>
      </c>
      <c r="K832" t="s">
        <v>60</v>
      </c>
      <c r="W832" s="1" t="s">
        <v>76</v>
      </c>
      <c r="AB832" t="s">
        <v>84</v>
      </c>
      <c r="AC832" t="s">
        <v>628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613</v>
      </c>
      <c r="J833">
        <v>15</v>
      </c>
      <c r="K833" t="s">
        <v>60</v>
      </c>
      <c r="W833" s="1" t="s">
        <v>76</v>
      </c>
      <c r="AB833" t="s">
        <v>84</v>
      </c>
      <c r="AC833" t="s">
        <v>629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613</v>
      </c>
      <c r="J834">
        <v>15</v>
      </c>
      <c r="K834" t="s">
        <v>60</v>
      </c>
      <c r="W834" s="1" t="s">
        <v>76</v>
      </c>
      <c r="AB834" t="s">
        <v>84</v>
      </c>
      <c r="AC834" t="s">
        <v>630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613</v>
      </c>
      <c r="J835">
        <v>15</v>
      </c>
      <c r="K835" t="s">
        <v>60</v>
      </c>
      <c r="W835" s="1" t="s">
        <v>76</v>
      </c>
      <c r="AB835" t="s">
        <v>84</v>
      </c>
      <c r="AC835" t="s">
        <v>631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613</v>
      </c>
      <c r="J836">
        <v>15</v>
      </c>
      <c r="K836" t="s">
        <v>60</v>
      </c>
      <c r="W836" s="1" t="s">
        <v>76</v>
      </c>
      <c r="AB836" t="s">
        <v>84</v>
      </c>
      <c r="AC836" t="s">
        <v>632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613</v>
      </c>
      <c r="J837">
        <v>15</v>
      </c>
      <c r="K837" t="s">
        <v>60</v>
      </c>
      <c r="W837" s="1" t="s">
        <v>76</v>
      </c>
      <c r="AB837" t="s">
        <v>84</v>
      </c>
      <c r="AC837" t="s">
        <v>633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613</v>
      </c>
      <c r="J838">
        <v>15</v>
      </c>
      <c r="K838" t="s">
        <v>60</v>
      </c>
      <c r="W838" s="1" t="s">
        <v>76</v>
      </c>
      <c r="AB838" t="s">
        <v>84</v>
      </c>
      <c r="AC838" t="s">
        <v>634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613</v>
      </c>
      <c r="J839">
        <v>15</v>
      </c>
      <c r="K839" t="s">
        <v>60</v>
      </c>
      <c r="W839" s="1" t="s">
        <v>76</v>
      </c>
      <c r="AB839" t="s">
        <v>84</v>
      </c>
      <c r="AC839" t="s">
        <v>635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613</v>
      </c>
      <c r="J840">
        <v>15</v>
      </c>
      <c r="K840" t="s">
        <v>60</v>
      </c>
      <c r="W840" s="1" t="s">
        <v>76</v>
      </c>
      <c r="AB840" t="s">
        <v>84</v>
      </c>
      <c r="AC840" t="s">
        <v>636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613</v>
      </c>
      <c r="J841">
        <v>15</v>
      </c>
      <c r="K841" t="s">
        <v>60</v>
      </c>
      <c r="W841" s="1" t="s">
        <v>76</v>
      </c>
      <c r="AB841" t="s">
        <v>84</v>
      </c>
      <c r="AC841" t="s">
        <v>637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613</v>
      </c>
      <c r="J842">
        <v>15</v>
      </c>
      <c r="K842" t="s">
        <v>60</v>
      </c>
      <c r="W842" s="1" t="s">
        <v>76</v>
      </c>
      <c r="AB842" t="s">
        <v>84</v>
      </c>
      <c r="AC842" t="s">
        <v>638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613</v>
      </c>
      <c r="J843">
        <v>15</v>
      </c>
      <c r="K843" t="s">
        <v>60</v>
      </c>
      <c r="W843" s="1" t="s">
        <v>76</v>
      </c>
      <c r="AB843" t="s">
        <v>84</v>
      </c>
      <c r="AC843" t="s">
        <v>639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613</v>
      </c>
      <c r="J844">
        <v>15</v>
      </c>
      <c r="K844" t="s">
        <v>60</v>
      </c>
      <c r="W844" s="1" t="s">
        <v>76</v>
      </c>
      <c r="AB844" t="s">
        <v>84</v>
      </c>
      <c r="AC844" t="s">
        <v>640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613</v>
      </c>
      <c r="J845">
        <v>15</v>
      </c>
      <c r="K845" t="s">
        <v>60</v>
      </c>
      <c r="W845" s="1" t="s">
        <v>76</v>
      </c>
      <c r="AB845" t="s">
        <v>84</v>
      </c>
      <c r="AC845" t="s">
        <v>641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613</v>
      </c>
      <c r="J846">
        <v>15</v>
      </c>
      <c r="K846" t="s">
        <v>60</v>
      </c>
      <c r="W846" s="1" t="s">
        <v>76</v>
      </c>
      <c r="AB846" t="s">
        <v>84</v>
      </c>
      <c r="AC846" t="s">
        <v>642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613</v>
      </c>
      <c r="J847">
        <v>15</v>
      </c>
      <c r="K847" t="s">
        <v>60</v>
      </c>
      <c r="W847" s="1" t="s">
        <v>76</v>
      </c>
      <c r="AB847" t="s">
        <v>84</v>
      </c>
      <c r="AC847" t="s">
        <v>643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613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38" x14ac:dyDescent="0.25">
      <c r="A849">
        <v>2</v>
      </c>
      <c r="C849" t="s">
        <v>58</v>
      </c>
      <c r="G849" s="1" t="s">
        <v>87</v>
      </c>
      <c r="I849" s="1" t="s">
        <v>613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9">
        <v>43366</v>
      </c>
      <c r="AE849">
        <v>23</v>
      </c>
      <c r="AF849" t="s">
        <v>120</v>
      </c>
      <c r="AG849" t="s">
        <v>684</v>
      </c>
      <c r="AH849">
        <v>2</v>
      </c>
      <c r="AI849">
        <v>2</v>
      </c>
      <c r="AJ849" s="63">
        <v>0.58333333333333337</v>
      </c>
      <c r="AK849" s="9">
        <v>43374</v>
      </c>
      <c r="AL849" s="63">
        <v>0.86111111111111116</v>
      </c>
    </row>
    <row r="850" spans="1:38" x14ac:dyDescent="0.25">
      <c r="A850">
        <v>3</v>
      </c>
      <c r="C850" t="s">
        <v>58</v>
      </c>
      <c r="G850" s="1" t="s">
        <v>87</v>
      </c>
      <c r="I850" s="1" t="s">
        <v>613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9">
        <v>43372</v>
      </c>
      <c r="AE850">
        <v>29</v>
      </c>
      <c r="AF850" t="s">
        <v>245</v>
      </c>
      <c r="AG850" t="s">
        <v>1047</v>
      </c>
      <c r="AH850">
        <v>24</v>
      </c>
      <c r="AI850">
        <v>6</v>
      </c>
      <c r="AJ850" s="63">
        <v>0.47916666666666669</v>
      </c>
    </row>
    <row r="851" spans="1:38" x14ac:dyDescent="0.25">
      <c r="A851">
        <v>4</v>
      </c>
      <c r="C851" t="s">
        <v>58</v>
      </c>
      <c r="G851" s="1" t="s">
        <v>87</v>
      </c>
      <c r="I851" s="1" t="s">
        <v>613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38" x14ac:dyDescent="0.25">
      <c r="A852">
        <v>5</v>
      </c>
      <c r="C852" t="s">
        <v>58</v>
      </c>
      <c r="G852" s="1" t="s">
        <v>87</v>
      </c>
      <c r="I852" s="1" t="s">
        <v>613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F852" t="s">
        <v>246</v>
      </c>
    </row>
    <row r="853" spans="1:38" x14ac:dyDescent="0.25">
      <c r="A853">
        <v>6</v>
      </c>
      <c r="C853" t="s">
        <v>58</v>
      </c>
      <c r="G853" s="1" t="s">
        <v>87</v>
      </c>
      <c r="I853" s="1" t="s">
        <v>613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38" x14ac:dyDescent="0.25">
      <c r="A854">
        <v>7</v>
      </c>
      <c r="C854" t="s">
        <v>58</v>
      </c>
      <c r="G854" s="1" t="s">
        <v>87</v>
      </c>
      <c r="I854" s="1" t="s">
        <v>613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F854" t="s">
        <v>164</v>
      </c>
    </row>
    <row r="855" spans="1:38" x14ac:dyDescent="0.25">
      <c r="A855">
        <v>8</v>
      </c>
      <c r="C855" t="s">
        <v>58</v>
      </c>
      <c r="G855" s="1" t="s">
        <v>87</v>
      </c>
      <c r="I855" s="1" t="s">
        <v>613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38" x14ac:dyDescent="0.25">
      <c r="A856">
        <v>9</v>
      </c>
      <c r="C856" t="s">
        <v>58</v>
      </c>
      <c r="G856" s="1" t="s">
        <v>87</v>
      </c>
      <c r="I856" s="1" t="s">
        <v>613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D856" s="9">
        <v>43373</v>
      </c>
      <c r="AE856">
        <v>30</v>
      </c>
      <c r="AF856" t="s">
        <v>133</v>
      </c>
      <c r="AG856" t="s">
        <v>1047</v>
      </c>
      <c r="AH856">
        <v>20</v>
      </c>
      <c r="AI856">
        <v>6</v>
      </c>
      <c r="AJ856" s="63">
        <v>0.52777777777777779</v>
      </c>
    </row>
    <row r="857" spans="1:38" x14ac:dyDescent="0.25">
      <c r="A857">
        <v>10</v>
      </c>
      <c r="C857" t="s">
        <v>58</v>
      </c>
      <c r="G857" s="1" t="s">
        <v>87</v>
      </c>
      <c r="I857" s="1" t="s">
        <v>613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D857" s="9">
        <v>43373</v>
      </c>
      <c r="AE857">
        <v>30</v>
      </c>
      <c r="AF857" t="s">
        <v>138</v>
      </c>
      <c r="AG857" t="s">
        <v>1047</v>
      </c>
      <c r="AH857">
        <v>28</v>
      </c>
      <c r="AI857">
        <v>6</v>
      </c>
    </row>
    <row r="858" spans="1:38" x14ac:dyDescent="0.25">
      <c r="A858">
        <v>11</v>
      </c>
      <c r="C858" t="s">
        <v>58</v>
      </c>
      <c r="G858" s="1" t="s">
        <v>87</v>
      </c>
      <c r="I858" s="1" t="s">
        <v>613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9">
        <v>43371</v>
      </c>
      <c r="AE858">
        <v>28</v>
      </c>
      <c r="AF858" t="s">
        <v>237</v>
      </c>
      <c r="AG858" t="s">
        <v>1047</v>
      </c>
      <c r="AH858">
        <v>31</v>
      </c>
      <c r="AI858">
        <v>6</v>
      </c>
      <c r="AJ858" s="63">
        <v>0.5</v>
      </c>
    </row>
    <row r="859" spans="1:38" x14ac:dyDescent="0.25">
      <c r="A859">
        <v>12</v>
      </c>
      <c r="C859" t="s">
        <v>58</v>
      </c>
      <c r="G859" s="1" t="s">
        <v>87</v>
      </c>
      <c r="I859" s="1" t="s">
        <v>613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375</v>
      </c>
    </row>
    <row r="860" spans="1:38" x14ac:dyDescent="0.25">
      <c r="A860">
        <v>13</v>
      </c>
      <c r="C860" t="s">
        <v>58</v>
      </c>
      <c r="G860" s="1" t="s">
        <v>87</v>
      </c>
      <c r="I860" s="1" t="s">
        <v>613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D860" s="9">
        <v>43373</v>
      </c>
      <c r="AE860">
        <v>30</v>
      </c>
      <c r="AF860" t="s">
        <v>169</v>
      </c>
      <c r="AG860" t="s">
        <v>1047</v>
      </c>
      <c r="AH860">
        <v>21</v>
      </c>
      <c r="AI860">
        <v>6</v>
      </c>
      <c r="AJ860" s="63">
        <v>0.52777777777777779</v>
      </c>
    </row>
    <row r="861" spans="1:38" x14ac:dyDescent="0.25">
      <c r="A861">
        <v>14</v>
      </c>
      <c r="C861" t="s">
        <v>58</v>
      </c>
      <c r="G861" s="1" t="s">
        <v>87</v>
      </c>
      <c r="I861" s="1" t="s">
        <v>613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9">
        <v>43372</v>
      </c>
      <c r="AE861">
        <v>29</v>
      </c>
      <c r="AF861" t="s">
        <v>142</v>
      </c>
      <c r="AG861" t="s">
        <v>1047</v>
      </c>
      <c r="AH861">
        <v>15</v>
      </c>
      <c r="AI861">
        <v>6</v>
      </c>
      <c r="AJ861" s="63">
        <v>0.47916666666666669</v>
      </c>
    </row>
    <row r="862" spans="1:38" x14ac:dyDescent="0.25">
      <c r="A862">
        <v>15</v>
      </c>
      <c r="C862" t="s">
        <v>58</v>
      </c>
      <c r="G862" s="1" t="s">
        <v>87</v>
      </c>
      <c r="I862" s="1" t="s">
        <v>613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38" x14ac:dyDescent="0.25">
      <c r="A863">
        <v>16</v>
      </c>
      <c r="C863" t="s">
        <v>59</v>
      </c>
      <c r="G863" s="1" t="s">
        <v>87</v>
      </c>
      <c r="I863" s="1" t="s">
        <v>613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D863" s="9">
        <v>43373</v>
      </c>
      <c r="AE863">
        <v>30</v>
      </c>
      <c r="AF863" t="s">
        <v>381</v>
      </c>
      <c r="AG863" t="s">
        <v>1047</v>
      </c>
      <c r="AH863">
        <v>23</v>
      </c>
      <c r="AI863">
        <v>6</v>
      </c>
      <c r="AJ863" s="63">
        <v>0.52777777777777779</v>
      </c>
    </row>
    <row r="864" spans="1:38" x14ac:dyDescent="0.25">
      <c r="A864">
        <v>17</v>
      </c>
      <c r="C864" t="s">
        <v>59</v>
      </c>
      <c r="G864" s="1" t="s">
        <v>87</v>
      </c>
      <c r="I864" s="1" t="s">
        <v>613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F864" t="s">
        <v>127</v>
      </c>
    </row>
    <row r="865" spans="1:39" x14ac:dyDescent="0.25">
      <c r="A865">
        <v>18</v>
      </c>
      <c r="C865" t="s">
        <v>59</v>
      </c>
      <c r="G865" s="1" t="s">
        <v>87</v>
      </c>
      <c r="I865" s="1" t="s">
        <v>613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39" x14ac:dyDescent="0.25">
      <c r="A866">
        <v>19</v>
      </c>
      <c r="C866" t="s">
        <v>59</v>
      </c>
      <c r="G866" s="1" t="s">
        <v>87</v>
      </c>
      <c r="I866" s="1" t="s">
        <v>613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39" x14ac:dyDescent="0.25">
      <c r="A867">
        <v>20</v>
      </c>
      <c r="C867" t="s">
        <v>59</v>
      </c>
      <c r="G867" s="1" t="s">
        <v>87</v>
      </c>
      <c r="I867" s="1" t="s">
        <v>613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428</v>
      </c>
    </row>
    <row r="868" spans="1:39" x14ac:dyDescent="0.25">
      <c r="A868">
        <v>21</v>
      </c>
      <c r="C868" t="s">
        <v>59</v>
      </c>
      <c r="G868" s="1" t="s">
        <v>87</v>
      </c>
      <c r="I868" s="1" t="s">
        <v>613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39" x14ac:dyDescent="0.25">
      <c r="A869">
        <v>22</v>
      </c>
      <c r="C869" t="s">
        <v>59</v>
      </c>
      <c r="G869" s="1" t="s">
        <v>87</v>
      </c>
      <c r="I869" s="1" t="s">
        <v>613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9">
        <v>43371</v>
      </c>
      <c r="AE869">
        <v>28</v>
      </c>
      <c r="AF869" t="s">
        <v>136</v>
      </c>
      <c r="AG869" t="s">
        <v>1047</v>
      </c>
      <c r="AH869">
        <v>2</v>
      </c>
      <c r="AI869">
        <v>6</v>
      </c>
      <c r="AJ869" s="63">
        <v>0.5</v>
      </c>
      <c r="AK869" s="9">
        <v>43374</v>
      </c>
      <c r="AL869" s="63">
        <v>0.55902777777777779</v>
      </c>
      <c r="AM869" t="s">
        <v>1115</v>
      </c>
    </row>
    <row r="870" spans="1:39" x14ac:dyDescent="0.25">
      <c r="A870">
        <v>23</v>
      </c>
      <c r="C870" t="s">
        <v>59</v>
      </c>
      <c r="G870" s="1" t="s">
        <v>87</v>
      </c>
      <c r="I870" s="1" t="s">
        <v>613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39" x14ac:dyDescent="0.25">
      <c r="A871">
        <v>24</v>
      </c>
      <c r="C871" t="s">
        <v>59</v>
      </c>
      <c r="G871" s="1" t="s">
        <v>87</v>
      </c>
      <c r="I871" s="1" t="s">
        <v>613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D871" s="9">
        <v>43374</v>
      </c>
      <c r="AE871">
        <v>31</v>
      </c>
      <c r="AF871" t="s">
        <v>159</v>
      </c>
      <c r="AG871" t="s">
        <v>1047</v>
      </c>
      <c r="AH871">
        <v>20</v>
      </c>
      <c r="AI871">
        <v>2</v>
      </c>
      <c r="AJ871" s="63">
        <v>0.62152777777777779</v>
      </c>
    </row>
    <row r="872" spans="1:39" x14ac:dyDescent="0.25">
      <c r="A872">
        <v>25</v>
      </c>
      <c r="C872" t="s">
        <v>59</v>
      </c>
      <c r="G872" s="1" t="s">
        <v>87</v>
      </c>
      <c r="I872" s="1" t="s">
        <v>613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393</v>
      </c>
    </row>
    <row r="873" spans="1:39" x14ac:dyDescent="0.25">
      <c r="A873">
        <v>26</v>
      </c>
      <c r="C873" t="s">
        <v>59</v>
      </c>
      <c r="G873" s="1" t="s">
        <v>87</v>
      </c>
      <c r="I873" s="1" t="s">
        <v>613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39" x14ac:dyDescent="0.25">
      <c r="A874">
        <v>27</v>
      </c>
      <c r="C874" t="s">
        <v>59</v>
      </c>
      <c r="G874" s="1" t="s">
        <v>87</v>
      </c>
      <c r="I874" s="1" t="s">
        <v>613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D874" s="9">
        <v>43374</v>
      </c>
      <c r="AE874">
        <v>31</v>
      </c>
      <c r="AF874" t="s">
        <v>147</v>
      </c>
      <c r="AG874" t="s">
        <v>1047</v>
      </c>
      <c r="AH874">
        <v>1</v>
      </c>
      <c r="AI874">
        <v>2</v>
      </c>
      <c r="AJ874" s="63">
        <v>0.62152777777777779</v>
      </c>
    </row>
    <row r="875" spans="1:39" x14ac:dyDescent="0.25">
      <c r="A875">
        <v>28</v>
      </c>
      <c r="C875" t="s">
        <v>59</v>
      </c>
      <c r="G875" s="1" t="s">
        <v>87</v>
      </c>
      <c r="I875" s="1" t="s">
        <v>613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39" x14ac:dyDescent="0.25">
      <c r="A876">
        <v>29</v>
      </c>
      <c r="C876" t="s">
        <v>59</v>
      </c>
      <c r="G876" s="1" t="s">
        <v>87</v>
      </c>
      <c r="I876" s="1" t="s">
        <v>613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39" x14ac:dyDescent="0.25">
      <c r="A877">
        <v>30</v>
      </c>
      <c r="C877" t="s">
        <v>59</v>
      </c>
      <c r="G877" s="1" t="s">
        <v>87</v>
      </c>
      <c r="I877" s="1" t="s">
        <v>613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39" x14ac:dyDescent="0.25">
      <c r="A878">
        <v>1</v>
      </c>
      <c r="C878" t="s">
        <v>59</v>
      </c>
      <c r="G878" s="1" t="s">
        <v>87</v>
      </c>
      <c r="I878" s="1" t="s">
        <v>613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39" x14ac:dyDescent="0.25">
      <c r="A879">
        <v>2</v>
      </c>
      <c r="C879" t="s">
        <v>59</v>
      </c>
      <c r="G879" s="1" t="s">
        <v>87</v>
      </c>
      <c r="I879" s="1" t="s">
        <v>613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39" x14ac:dyDescent="0.25">
      <c r="A880">
        <v>3</v>
      </c>
      <c r="C880" t="s">
        <v>59</v>
      </c>
      <c r="G880" s="1" t="s">
        <v>87</v>
      </c>
      <c r="I880" s="1" t="s">
        <v>613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613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613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613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613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613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613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613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613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613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375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613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613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613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613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381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613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613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613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42" x14ac:dyDescent="0.25">
      <c r="A897">
        <v>20</v>
      </c>
      <c r="C897" t="s">
        <v>58</v>
      </c>
      <c r="G897" s="1" t="s">
        <v>87</v>
      </c>
      <c r="I897" s="1" t="s">
        <v>613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428</v>
      </c>
    </row>
    <row r="898" spans="1:42" x14ac:dyDescent="0.25">
      <c r="A898">
        <v>21</v>
      </c>
      <c r="C898" t="s">
        <v>58</v>
      </c>
      <c r="G898" s="1" t="s">
        <v>87</v>
      </c>
      <c r="I898" s="1" t="s">
        <v>613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42" x14ac:dyDescent="0.25">
      <c r="A899">
        <v>22</v>
      </c>
      <c r="C899" t="s">
        <v>58</v>
      </c>
      <c r="G899" s="1" t="s">
        <v>87</v>
      </c>
      <c r="I899" s="1" t="s">
        <v>613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42" x14ac:dyDescent="0.25">
      <c r="A900">
        <v>23</v>
      </c>
      <c r="C900" t="s">
        <v>58</v>
      </c>
      <c r="G900" s="1" t="s">
        <v>87</v>
      </c>
      <c r="I900" s="1" t="s">
        <v>613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42" x14ac:dyDescent="0.25">
      <c r="A901">
        <v>24</v>
      </c>
      <c r="C901" t="s">
        <v>58</v>
      </c>
      <c r="G901" s="1" t="s">
        <v>87</v>
      </c>
      <c r="I901" s="1" t="s">
        <v>613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42" x14ac:dyDescent="0.25">
      <c r="A902">
        <v>25</v>
      </c>
      <c r="C902" t="s">
        <v>58</v>
      </c>
      <c r="G902" s="1" t="s">
        <v>87</v>
      </c>
      <c r="I902" s="1" t="s">
        <v>613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393</v>
      </c>
    </row>
    <row r="903" spans="1:42" x14ac:dyDescent="0.25">
      <c r="A903">
        <v>26</v>
      </c>
      <c r="C903" t="s">
        <v>58</v>
      </c>
      <c r="G903" s="1" t="s">
        <v>87</v>
      </c>
      <c r="I903" s="1" t="s">
        <v>613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42" x14ac:dyDescent="0.25">
      <c r="A904">
        <v>27</v>
      </c>
      <c r="C904" t="s">
        <v>58</v>
      </c>
      <c r="G904" s="1" t="s">
        <v>87</v>
      </c>
      <c r="I904" s="1" t="s">
        <v>613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42" x14ac:dyDescent="0.25">
      <c r="A905">
        <v>28</v>
      </c>
      <c r="C905" t="s">
        <v>58</v>
      </c>
      <c r="G905" s="1" t="s">
        <v>87</v>
      </c>
      <c r="I905" s="1" t="s">
        <v>613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42" x14ac:dyDescent="0.25">
      <c r="A906">
        <v>29</v>
      </c>
      <c r="C906" t="s">
        <v>58</v>
      </c>
      <c r="G906" s="1" t="s">
        <v>87</v>
      </c>
      <c r="I906" s="1" t="s">
        <v>613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42" x14ac:dyDescent="0.25">
      <c r="A907">
        <v>30</v>
      </c>
      <c r="C907" t="s">
        <v>58</v>
      </c>
      <c r="G907" s="1" t="s">
        <v>87</v>
      </c>
      <c r="I907" s="1" t="s">
        <v>613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42" x14ac:dyDescent="0.25">
      <c r="G908" s="1" t="s">
        <v>87</v>
      </c>
      <c r="I908" s="1" t="s">
        <v>613</v>
      </c>
      <c r="J908">
        <v>15</v>
      </c>
      <c r="K908" t="s">
        <v>60</v>
      </c>
      <c r="W908" s="1" t="s">
        <v>76</v>
      </c>
      <c r="AB908" t="s">
        <v>85</v>
      </c>
      <c r="AC908" t="s">
        <v>1062</v>
      </c>
      <c r="AD908" s="9">
        <v>43369</v>
      </c>
      <c r="AE908">
        <v>26</v>
      </c>
      <c r="AF908" t="s">
        <v>241</v>
      </c>
      <c r="AG908" t="s">
        <v>684</v>
      </c>
      <c r="AH908">
        <v>18</v>
      </c>
      <c r="AI908">
        <v>1</v>
      </c>
      <c r="AJ908" s="63">
        <v>0.5</v>
      </c>
      <c r="AK908" s="9">
        <v>43374</v>
      </c>
      <c r="AL908" s="63">
        <v>0.55902777777777779</v>
      </c>
      <c r="AM908" t="s">
        <v>1225</v>
      </c>
    </row>
    <row r="909" spans="1:42" s="56" customFormat="1" x14ac:dyDescent="0.25">
      <c r="A909" s="56">
        <v>1</v>
      </c>
      <c r="E909" s="57"/>
      <c r="G909" s="1" t="s">
        <v>87</v>
      </c>
      <c r="H909" s="57"/>
      <c r="I909" s="57" t="s">
        <v>63</v>
      </c>
      <c r="J909" s="56">
        <v>17</v>
      </c>
      <c r="K909" s="56" t="s">
        <v>60</v>
      </c>
      <c r="S909" s="88"/>
      <c r="W909" s="57" t="s">
        <v>78</v>
      </c>
      <c r="AB909" s="56" t="s">
        <v>84</v>
      </c>
      <c r="AC909" s="56" t="s">
        <v>644</v>
      </c>
      <c r="AD909" s="83"/>
      <c r="AK909" s="83"/>
      <c r="AP909" s="83"/>
    </row>
    <row r="910" spans="1:42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645</v>
      </c>
    </row>
    <row r="911" spans="1:42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646</v>
      </c>
    </row>
    <row r="912" spans="1:42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647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648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649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650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651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652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653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654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655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656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657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658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659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660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661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662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663</v>
      </c>
    </row>
    <row r="929" spans="1:39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664</v>
      </c>
    </row>
    <row r="930" spans="1:39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665</v>
      </c>
    </row>
    <row r="931" spans="1:39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666</v>
      </c>
    </row>
    <row r="932" spans="1:39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667</v>
      </c>
    </row>
    <row r="933" spans="1:39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668</v>
      </c>
    </row>
    <row r="934" spans="1:39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669</v>
      </c>
    </row>
    <row r="935" spans="1:39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670</v>
      </c>
    </row>
    <row r="936" spans="1:39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671</v>
      </c>
    </row>
    <row r="937" spans="1:39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672</v>
      </c>
    </row>
    <row r="938" spans="1:39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673</v>
      </c>
    </row>
    <row r="939" spans="1:39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1117</v>
      </c>
      <c r="AD939" s="9">
        <v>43372</v>
      </c>
      <c r="AE939">
        <v>28</v>
      </c>
      <c r="AF939" t="s">
        <v>142</v>
      </c>
      <c r="AG939" t="s">
        <v>684</v>
      </c>
      <c r="AH939">
        <v>4</v>
      </c>
      <c r="AI939">
        <v>6</v>
      </c>
      <c r="AJ939" s="63">
        <v>0.47916666666666669</v>
      </c>
      <c r="AK939" s="9">
        <v>43374</v>
      </c>
      <c r="AL939" s="63">
        <v>0.55902777777777779</v>
      </c>
      <c r="AM939" t="s">
        <v>1225</v>
      </c>
    </row>
    <row r="940" spans="1:39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D940" s="9">
        <v>43374</v>
      </c>
      <c r="AE940">
        <v>30</v>
      </c>
      <c r="AF940" t="s">
        <v>164</v>
      </c>
      <c r="AG940" t="s">
        <v>1047</v>
      </c>
      <c r="AH940">
        <v>13</v>
      </c>
      <c r="AI940">
        <v>2</v>
      </c>
      <c r="AJ940" s="63">
        <v>0.62152777777777779</v>
      </c>
    </row>
    <row r="941" spans="1:39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1" si="10">"A17"&amp;AB941&amp;"-"&amp;AF941</f>
        <v>A17RT-F7</v>
      </c>
      <c r="AF941" t="s">
        <v>171</v>
      </c>
    </row>
    <row r="942" spans="1:39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395</v>
      </c>
    </row>
    <row r="943" spans="1:39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39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36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D945" s="9">
        <v>43375</v>
      </c>
      <c r="AE945">
        <v>31</v>
      </c>
      <c r="AF945" t="s">
        <v>159</v>
      </c>
      <c r="AG945" t="s">
        <v>1047</v>
      </c>
      <c r="AH945">
        <v>31</v>
      </c>
      <c r="AI945">
        <v>2</v>
      </c>
      <c r="AJ945" s="63">
        <v>0.4861111111111111</v>
      </c>
    </row>
    <row r="946" spans="1:36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462</v>
      </c>
    </row>
    <row r="947" spans="1:36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36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36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36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36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36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36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36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36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36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392</v>
      </c>
    </row>
    <row r="957" spans="1:36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461</v>
      </c>
    </row>
    <row r="958" spans="1:36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F958" t="s">
        <v>237</v>
      </c>
    </row>
    <row r="959" spans="1:36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36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38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38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38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38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38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38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38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38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375</v>
      </c>
    </row>
    <row r="969" spans="1:38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38" x14ac:dyDescent="0.25">
      <c r="A970">
        <v>31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">
        <v>1057</v>
      </c>
      <c r="AD970" s="9">
        <v>43367</v>
      </c>
      <c r="AE970">
        <v>23</v>
      </c>
      <c r="AF970" t="s">
        <v>177</v>
      </c>
      <c r="AG970" t="s">
        <v>684</v>
      </c>
      <c r="AH970">
        <v>13</v>
      </c>
      <c r="AI970">
        <v>2</v>
      </c>
      <c r="AJ970" s="63">
        <v>0.71875</v>
      </c>
      <c r="AK970" s="9">
        <v>43374</v>
      </c>
      <c r="AL970" s="63">
        <v>0.55902777777777779</v>
      </c>
    </row>
    <row r="971" spans="1:38" x14ac:dyDescent="0.25">
      <c r="A971">
        <v>32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0"/>
        <v>A17RT-A3</v>
      </c>
      <c r="AD971" s="9">
        <v>43375</v>
      </c>
      <c r="AE971">
        <v>31</v>
      </c>
      <c r="AF971" t="s">
        <v>245</v>
      </c>
      <c r="AG971" t="s">
        <v>1047</v>
      </c>
      <c r="AH971">
        <v>23</v>
      </c>
      <c r="AI971">
        <v>2</v>
      </c>
      <c r="AJ971" s="63">
        <v>0.4861111111111111</v>
      </c>
      <c r="AL971" s="63"/>
    </row>
    <row r="972" spans="1:38" x14ac:dyDescent="0.25">
      <c r="A972">
        <v>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A17SO-D8</v>
      </c>
      <c r="AF972" t="s">
        <v>170</v>
      </c>
    </row>
    <row r="973" spans="1:38" x14ac:dyDescent="0.25">
      <c r="A973">
        <v>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A17SO-A6</v>
      </c>
      <c r="AF973" t="s">
        <v>244</v>
      </c>
    </row>
    <row r="974" spans="1:38" x14ac:dyDescent="0.25">
      <c r="A974">
        <v>3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A17SO-B2</v>
      </c>
      <c r="AF974" t="s">
        <v>142</v>
      </c>
    </row>
    <row r="975" spans="1:38" x14ac:dyDescent="0.25">
      <c r="A975">
        <v>4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A17SO-H5</v>
      </c>
      <c r="AF975" t="s">
        <v>145</v>
      </c>
    </row>
    <row r="976" spans="1:38" x14ac:dyDescent="0.25">
      <c r="A976">
        <v>5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A17SO-F6</v>
      </c>
      <c r="AF976" t="s">
        <v>382</v>
      </c>
    </row>
    <row r="977" spans="1:32" x14ac:dyDescent="0.25">
      <c r="A977">
        <v>6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A17SO-B7</v>
      </c>
      <c r="AF977" t="s">
        <v>177</v>
      </c>
    </row>
    <row r="978" spans="1:32" x14ac:dyDescent="0.25">
      <c r="A978">
        <v>7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A17SO-B10</v>
      </c>
      <c r="AF978" t="s">
        <v>154</v>
      </c>
    </row>
    <row r="979" spans="1:32" x14ac:dyDescent="0.25">
      <c r="A979">
        <v>8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A17SO-F9</v>
      </c>
      <c r="AF979" t="s">
        <v>240</v>
      </c>
    </row>
    <row r="980" spans="1:32" x14ac:dyDescent="0.25">
      <c r="A980">
        <v>9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A17SO-B6</v>
      </c>
      <c r="AF980" t="s">
        <v>130</v>
      </c>
    </row>
    <row r="981" spans="1:32" x14ac:dyDescent="0.25">
      <c r="A981">
        <v>10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A17SO-H3</v>
      </c>
      <c r="AF981" t="s">
        <v>165</v>
      </c>
    </row>
    <row r="982" spans="1:32" x14ac:dyDescent="0.25">
      <c r="A982">
        <v>11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A17SO-H9</v>
      </c>
      <c r="AF982" t="s">
        <v>378</v>
      </c>
    </row>
    <row r="983" spans="1:32" x14ac:dyDescent="0.25">
      <c r="A983">
        <v>12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A17SO-E10</v>
      </c>
      <c r="AF983" t="s">
        <v>248</v>
      </c>
    </row>
    <row r="984" spans="1:32" x14ac:dyDescent="0.25">
      <c r="A984">
        <v>13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A17SO-H7</v>
      </c>
      <c r="AF984" t="s">
        <v>377</v>
      </c>
    </row>
    <row r="985" spans="1:32" x14ac:dyDescent="0.25">
      <c r="A985">
        <v>14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A17SO-G2</v>
      </c>
      <c r="AF985" t="s">
        <v>127</v>
      </c>
    </row>
    <row r="986" spans="1:32" x14ac:dyDescent="0.25">
      <c r="A986">
        <v>15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A17SO-F8</v>
      </c>
      <c r="AF986" t="s">
        <v>134</v>
      </c>
    </row>
    <row r="987" spans="1:32" x14ac:dyDescent="0.25">
      <c r="A987">
        <v>16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A17SO-B9</v>
      </c>
      <c r="AF987" t="s">
        <v>125</v>
      </c>
    </row>
    <row r="988" spans="1:32" x14ac:dyDescent="0.25">
      <c r="A988">
        <v>17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A17SO-C11</v>
      </c>
      <c r="AF988" t="s">
        <v>144</v>
      </c>
    </row>
    <row r="989" spans="1:32" x14ac:dyDescent="0.25">
      <c r="A989">
        <v>18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A17SO-E7</v>
      </c>
      <c r="AF989" t="s">
        <v>131</v>
      </c>
    </row>
    <row r="990" spans="1:32" x14ac:dyDescent="0.25">
      <c r="A990">
        <v>19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A17SO-F12</v>
      </c>
      <c r="AF990" t="s">
        <v>121</v>
      </c>
    </row>
    <row r="991" spans="1:32" x14ac:dyDescent="0.25">
      <c r="A991">
        <v>20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A17SO-E5</v>
      </c>
      <c r="AF991" t="s">
        <v>396</v>
      </c>
    </row>
    <row r="992" spans="1:32" x14ac:dyDescent="0.25">
      <c r="A992">
        <v>21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A17SO-D1</v>
      </c>
      <c r="AF992" t="s">
        <v>379</v>
      </c>
    </row>
    <row r="993" spans="1:39" x14ac:dyDescent="0.25">
      <c r="A993">
        <v>22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A17SO-C12</v>
      </c>
      <c r="AF993" t="s">
        <v>394</v>
      </c>
    </row>
    <row r="994" spans="1:39" x14ac:dyDescent="0.25">
      <c r="A994">
        <v>23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A17SO-G5</v>
      </c>
      <c r="AF994" t="s">
        <v>428</v>
      </c>
    </row>
    <row r="995" spans="1:39" x14ac:dyDescent="0.25">
      <c r="A995">
        <v>24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A17SO-D6</v>
      </c>
      <c r="AF995" t="s">
        <v>160</v>
      </c>
    </row>
    <row r="996" spans="1:39" x14ac:dyDescent="0.25">
      <c r="A996">
        <v>25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A17SO-E12</v>
      </c>
      <c r="AF996" t="s">
        <v>175</v>
      </c>
    </row>
    <row r="997" spans="1:39" x14ac:dyDescent="0.25">
      <c r="A997">
        <v>26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85</v>
      </c>
      <c r="AC997" t="str">
        <f t="shared" si="10"/>
        <v>A17RT-A10</v>
      </c>
      <c r="AD997" s="9">
        <v>43374</v>
      </c>
      <c r="AE997">
        <v>30</v>
      </c>
      <c r="AF997" t="s">
        <v>138</v>
      </c>
      <c r="AG997" t="s">
        <v>1047</v>
      </c>
      <c r="AH997">
        <v>32</v>
      </c>
      <c r="AI997">
        <v>2</v>
      </c>
      <c r="AJ997" s="63">
        <v>0.62152777777777779</v>
      </c>
    </row>
    <row r="998" spans="1:39" x14ac:dyDescent="0.25">
      <c r="A998">
        <v>27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85</v>
      </c>
      <c r="AC998" t="str">
        <f t="shared" si="10"/>
        <v>A17RT-G6</v>
      </c>
      <c r="AD998" s="9">
        <v>43375</v>
      </c>
      <c r="AE998">
        <v>31</v>
      </c>
      <c r="AF998" t="s">
        <v>235</v>
      </c>
      <c r="AG998" t="s">
        <v>1047</v>
      </c>
      <c r="AH998">
        <v>30</v>
      </c>
      <c r="AI998">
        <v>2</v>
      </c>
    </row>
    <row r="999" spans="1:39" x14ac:dyDescent="0.25">
      <c r="A999">
        <v>28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A17SO-A4</v>
      </c>
      <c r="AF999" t="s">
        <v>252</v>
      </c>
    </row>
    <row r="1000" spans="1:39" x14ac:dyDescent="0.25">
      <c r="A1000">
        <v>29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A17SO-G8</v>
      </c>
      <c r="AF1000" t="s">
        <v>148</v>
      </c>
    </row>
    <row r="1001" spans="1:39" x14ac:dyDescent="0.25">
      <c r="A1001">
        <v>30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0"/>
        <v>A17SO-B5</v>
      </c>
      <c r="AF1001" t="s">
        <v>163</v>
      </c>
    </row>
    <row r="1002" spans="1:39" x14ac:dyDescent="0.25">
      <c r="A1002">
        <v>1</v>
      </c>
      <c r="G1002" s="1" t="s">
        <v>187</v>
      </c>
      <c r="I1002" s="1" t="s">
        <v>64</v>
      </c>
      <c r="J1002">
        <v>2</v>
      </c>
      <c r="K1002" t="s">
        <v>60</v>
      </c>
      <c r="W1002" s="1" t="s">
        <v>79</v>
      </c>
      <c r="AB1002" t="s">
        <v>85</v>
      </c>
      <c r="AC1002" t="s">
        <v>1111</v>
      </c>
      <c r="AF1002" t="s">
        <v>149</v>
      </c>
      <c r="AG1002" t="s">
        <v>684</v>
      </c>
      <c r="AH1002">
        <v>12</v>
      </c>
      <c r="AI1002">
        <v>1</v>
      </c>
      <c r="AJ1002" s="63">
        <v>0.64583333333333337</v>
      </c>
    </row>
    <row r="1003" spans="1:39" x14ac:dyDescent="0.25">
      <c r="A1003">
        <v>1</v>
      </c>
      <c r="G1003" s="1" t="s">
        <v>187</v>
      </c>
      <c r="I1003" s="1" t="s">
        <v>64</v>
      </c>
      <c r="J1003">
        <v>2</v>
      </c>
      <c r="K1003" t="s">
        <v>1110</v>
      </c>
      <c r="W1003" s="1" t="s">
        <v>79</v>
      </c>
      <c r="AB1003" t="s">
        <v>85</v>
      </c>
      <c r="AC1003" t="s">
        <v>1112</v>
      </c>
      <c r="AG1003" t="s">
        <v>684</v>
      </c>
      <c r="AH1003">
        <v>23</v>
      </c>
      <c r="AI1003">
        <v>1</v>
      </c>
      <c r="AJ1003" s="63">
        <v>0.64583333333333337</v>
      </c>
      <c r="AK1003" s="9">
        <v>43374</v>
      </c>
      <c r="AL1003" s="63">
        <v>0.55902777777777779</v>
      </c>
      <c r="AM1003" t="s">
        <v>1225</v>
      </c>
    </row>
    <row r="1004" spans="1:39" x14ac:dyDescent="0.25">
      <c r="A1004">
        <v>1</v>
      </c>
      <c r="G1004" s="1" t="s">
        <v>187</v>
      </c>
      <c r="I1004" s="1" t="s">
        <v>64</v>
      </c>
      <c r="J1004">
        <v>2</v>
      </c>
      <c r="K1004" t="s">
        <v>60</v>
      </c>
      <c r="W1004" s="1" t="s">
        <v>79</v>
      </c>
      <c r="AB1004" t="s">
        <v>85</v>
      </c>
      <c r="AC1004" t="s">
        <v>1227</v>
      </c>
      <c r="AD1004" s="9">
        <v>43374</v>
      </c>
      <c r="AE1004">
        <v>29</v>
      </c>
      <c r="AG1004" t="s">
        <v>1047</v>
      </c>
      <c r="AH1004">
        <v>4</v>
      </c>
      <c r="AI1004">
        <v>2</v>
      </c>
      <c r="AJ1004" s="63">
        <v>0.62152777777777779</v>
      </c>
      <c r="AL1004" s="63"/>
    </row>
    <row r="1005" spans="1:39" x14ac:dyDescent="0.25">
      <c r="A1005">
        <v>2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79</v>
      </c>
      <c r="AB1005" t="s">
        <v>85</v>
      </c>
      <c r="AC1005" t="s">
        <v>1228</v>
      </c>
      <c r="AD1005" s="9">
        <v>43374</v>
      </c>
      <c r="AE1005">
        <v>29</v>
      </c>
      <c r="AG1005" t="s">
        <v>1047</v>
      </c>
      <c r="AH1005">
        <v>18</v>
      </c>
      <c r="AI1005">
        <v>1</v>
      </c>
      <c r="AJ1005" s="63">
        <v>0.62152777777777779</v>
      </c>
      <c r="AL1005" s="63"/>
    </row>
    <row r="1006" spans="1:39" x14ac:dyDescent="0.25">
      <c r="A1006">
        <v>3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79</v>
      </c>
      <c r="AB1006" t="s">
        <v>85</v>
      </c>
      <c r="AC1006" t="s">
        <v>1229</v>
      </c>
      <c r="AD1006" s="9">
        <v>43374</v>
      </c>
      <c r="AE1006">
        <v>29</v>
      </c>
      <c r="AG1006" t="s">
        <v>684</v>
      </c>
      <c r="AH1006">
        <v>17</v>
      </c>
      <c r="AI1006">
        <v>1</v>
      </c>
      <c r="AJ1006" s="63">
        <v>0.62152777777777779</v>
      </c>
      <c r="AL1006" s="63"/>
    </row>
    <row r="1007" spans="1:39" x14ac:dyDescent="0.25">
      <c r="A1007">
        <v>4</v>
      </c>
      <c r="G1007" s="1" t="s">
        <v>187</v>
      </c>
      <c r="I1007" s="1" t="s">
        <v>64</v>
      </c>
      <c r="J1007">
        <v>2</v>
      </c>
      <c r="K1007" t="s">
        <v>60</v>
      </c>
      <c r="W1007" s="1" t="s">
        <v>79</v>
      </c>
      <c r="AB1007" t="s">
        <v>85</v>
      </c>
      <c r="AC1007" t="s">
        <v>1248</v>
      </c>
      <c r="AD1007" s="9">
        <v>43375</v>
      </c>
      <c r="AE1007">
        <v>30</v>
      </c>
      <c r="AG1007" t="s">
        <v>1047</v>
      </c>
      <c r="AH1007">
        <v>21</v>
      </c>
      <c r="AI1007">
        <v>1</v>
      </c>
      <c r="AJ1007" s="63">
        <v>0.4861111111111111</v>
      </c>
      <c r="AL1007" s="63"/>
    </row>
    <row r="1008" spans="1:39" x14ac:dyDescent="0.25">
      <c r="A1008">
        <v>5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79</v>
      </c>
      <c r="AB1008" t="s">
        <v>85</v>
      </c>
      <c r="AC1008" t="s">
        <v>1249</v>
      </c>
      <c r="AD1008" s="9">
        <v>43375</v>
      </c>
      <c r="AE1008">
        <v>30</v>
      </c>
      <c r="AG1008" t="s">
        <v>1047</v>
      </c>
      <c r="AH1008">
        <v>23</v>
      </c>
      <c r="AI1008">
        <v>1</v>
      </c>
      <c r="AJ1008" s="63">
        <v>0.4861111111111111</v>
      </c>
      <c r="AL1008" s="63"/>
    </row>
    <row r="1009" spans="1:38" x14ac:dyDescent="0.25">
      <c r="A1009">
        <v>6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79</v>
      </c>
      <c r="AB1009" t="s">
        <v>85</v>
      </c>
      <c r="AC1009" t="s">
        <v>1250</v>
      </c>
      <c r="AD1009" s="9">
        <v>43375</v>
      </c>
      <c r="AE1009">
        <v>30</v>
      </c>
      <c r="AG1009" t="s">
        <v>1047</v>
      </c>
      <c r="AH1009">
        <v>26</v>
      </c>
      <c r="AI1009">
        <v>1</v>
      </c>
      <c r="AJ1009" s="63">
        <v>0.4861111111111111</v>
      </c>
      <c r="AL1009" s="63"/>
    </row>
    <row r="1010" spans="1:38" x14ac:dyDescent="0.25">
      <c r="A1010">
        <v>1</v>
      </c>
      <c r="B1010" t="s">
        <v>230</v>
      </c>
      <c r="C1010" t="s">
        <v>59</v>
      </c>
      <c r="D1010">
        <v>4.0659999999999998</v>
      </c>
      <c r="E1010" s="1" t="s">
        <v>688</v>
      </c>
      <c r="G1010" s="1" t="s">
        <v>187</v>
      </c>
      <c r="H1010" s="1" t="s">
        <v>80</v>
      </c>
      <c r="I1010" s="1" t="s">
        <v>70</v>
      </c>
      <c r="J1010">
        <v>9</v>
      </c>
      <c r="K1010" t="s">
        <v>60</v>
      </c>
      <c r="L1010">
        <v>7000</v>
      </c>
      <c r="M1010" s="19">
        <v>0.38622685185185185</v>
      </c>
      <c r="N1010">
        <v>0.1599476</v>
      </c>
      <c r="O1010">
        <v>3.8660000000000001</v>
      </c>
      <c r="P1010" s="63">
        <v>0.50347222222222221</v>
      </c>
      <c r="Q1010" s="19">
        <v>0.13313657407407406</v>
      </c>
      <c r="R1010">
        <v>0.15616920000000001</v>
      </c>
      <c r="S1010" s="87">
        <v>3.6840000000000002</v>
      </c>
      <c r="T1010" s="63">
        <v>0.5180555555555556</v>
      </c>
      <c r="U1010" s="19">
        <v>0.40444444444444444</v>
      </c>
      <c r="V1010">
        <v>0.37625449999999999</v>
      </c>
      <c r="W1010" s="1" t="s">
        <v>212</v>
      </c>
      <c r="AB1010" t="s">
        <v>85</v>
      </c>
      <c r="AC1010" t="s">
        <v>802</v>
      </c>
      <c r="AF1010" t="s">
        <v>251</v>
      </c>
    </row>
    <row r="1011" spans="1:38" x14ac:dyDescent="0.25">
      <c r="A1011">
        <v>2</v>
      </c>
      <c r="B1011" t="s">
        <v>230</v>
      </c>
      <c r="C1011" t="s">
        <v>58</v>
      </c>
      <c r="D1011">
        <v>5.9909999999999997</v>
      </c>
      <c r="G1011" s="1" t="s">
        <v>187</v>
      </c>
      <c r="H1011" s="1" t="s">
        <v>80</v>
      </c>
      <c r="I1011" s="1" t="s">
        <v>70</v>
      </c>
      <c r="J1011">
        <v>9</v>
      </c>
      <c r="K1011" t="s">
        <v>60</v>
      </c>
      <c r="L1011">
        <v>7000</v>
      </c>
      <c r="M1011" s="19">
        <v>0.38715277777777773</v>
      </c>
      <c r="N1011">
        <v>0.45276509999999998</v>
      </c>
      <c r="O1011">
        <v>5.8639999999999999</v>
      </c>
      <c r="Q1011" s="19">
        <v>0.13425925925925927</v>
      </c>
      <c r="R1011">
        <v>0.39721339999999999</v>
      </c>
      <c r="S1011" s="87">
        <v>5.6909999999999998</v>
      </c>
      <c r="U1011" s="19">
        <v>0.40554398148148146</v>
      </c>
      <c r="V1011">
        <v>0.582067</v>
      </c>
      <c r="W1011" s="1" t="s">
        <v>212</v>
      </c>
      <c r="AB1011" t="s">
        <v>85</v>
      </c>
      <c r="AC1011" t="s">
        <v>803</v>
      </c>
      <c r="AF1011" t="s">
        <v>133</v>
      </c>
    </row>
    <row r="1012" spans="1:38" x14ac:dyDescent="0.25">
      <c r="A1012">
        <v>3</v>
      </c>
      <c r="B1012" t="s">
        <v>230</v>
      </c>
      <c r="C1012" t="s">
        <v>58</v>
      </c>
      <c r="D1012">
        <v>6.5979999999999999</v>
      </c>
      <c r="G1012" s="1" t="s">
        <v>187</v>
      </c>
      <c r="H1012" s="1" t="s">
        <v>80</v>
      </c>
      <c r="I1012" s="1" t="s">
        <v>70</v>
      </c>
      <c r="J1012">
        <v>9</v>
      </c>
      <c r="K1012" t="s">
        <v>60</v>
      </c>
      <c r="L1012">
        <v>7000</v>
      </c>
      <c r="M1012" s="19">
        <v>0.3880439814814815</v>
      </c>
      <c r="N1012" s="20">
        <v>4.0381090000000001E-2</v>
      </c>
      <c r="O1012">
        <v>6.5209999999999999</v>
      </c>
      <c r="Q1012" s="19">
        <v>0.13548611111111111</v>
      </c>
      <c r="R1012" s="20">
        <v>2.3583980000000001E-2</v>
      </c>
      <c r="T1012" s="20"/>
      <c r="U1012" s="20"/>
      <c r="W1012" s="1" t="s">
        <v>212</v>
      </c>
      <c r="AB1012" t="s">
        <v>374</v>
      </c>
      <c r="AC1012" t="s">
        <v>804</v>
      </c>
    </row>
    <row r="1013" spans="1:38" x14ac:dyDescent="0.25">
      <c r="A1013">
        <v>4</v>
      </c>
      <c r="B1013" t="s">
        <v>230</v>
      </c>
      <c r="C1013" t="s">
        <v>58</v>
      </c>
      <c r="D1013">
        <v>2.601</v>
      </c>
      <c r="G1013" s="1" t="s">
        <v>87</v>
      </c>
      <c r="H1013" s="1" t="s">
        <v>80</v>
      </c>
      <c r="I1013" s="1" t="s">
        <v>70</v>
      </c>
      <c r="J1013">
        <v>24</v>
      </c>
      <c r="K1013" t="s">
        <v>60</v>
      </c>
      <c r="L1013">
        <v>7000</v>
      </c>
      <c r="M1013" s="19">
        <v>0.38880787037037035</v>
      </c>
      <c r="N1013">
        <v>0.35760560000000002</v>
      </c>
      <c r="O1013">
        <v>2.5350000000000001</v>
      </c>
      <c r="Q1013" s="19">
        <v>0.13733796296296297</v>
      </c>
      <c r="R1013">
        <v>0.35969649999999997</v>
      </c>
      <c r="W1013" s="1" t="s">
        <v>212</v>
      </c>
      <c r="AB1013" t="s">
        <v>374</v>
      </c>
      <c r="AC1013" t="s">
        <v>805</v>
      </c>
    </row>
    <row r="1014" spans="1:38" x14ac:dyDescent="0.25">
      <c r="A1014">
        <v>5</v>
      </c>
      <c r="B1014" t="s">
        <v>230</v>
      </c>
      <c r="C1014" t="s">
        <v>59</v>
      </c>
      <c r="D1014">
        <v>6.3449999999999998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0.38966435185185189</v>
      </c>
      <c r="N1014" s="20">
        <v>6.4647609999999994E-2</v>
      </c>
      <c r="O1014">
        <v>5.944</v>
      </c>
      <c r="Q1014" s="19">
        <v>0.13846064814814815</v>
      </c>
      <c r="R1014" s="20">
        <v>6.8221560000000001E-2</v>
      </c>
      <c r="T1014" s="20"/>
      <c r="U1014" s="20"/>
      <c r="W1014" s="1" t="s">
        <v>212</v>
      </c>
      <c r="AB1014" t="s">
        <v>374</v>
      </c>
      <c r="AC1014" t="s">
        <v>806</v>
      </c>
    </row>
    <row r="1015" spans="1:38" x14ac:dyDescent="0.25">
      <c r="A1015">
        <v>6</v>
      </c>
      <c r="B1015" t="s">
        <v>230</v>
      </c>
      <c r="C1015" t="s">
        <v>58</v>
      </c>
      <c r="D1015">
        <v>8.7720000000000002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0.39041666666666663</v>
      </c>
      <c r="N1015">
        <v>0.1237704</v>
      </c>
      <c r="O1015">
        <v>8.7119999999999997</v>
      </c>
      <c r="Q1015" s="19">
        <v>0.1396412037037037</v>
      </c>
      <c r="R1015" s="20">
        <v>3.538898E-2</v>
      </c>
      <c r="S1015" s="87">
        <v>8.6590000000000007</v>
      </c>
      <c r="T1015" s="20"/>
      <c r="U1015" s="19">
        <v>0.40651620370370373</v>
      </c>
      <c r="V1015" s="20">
        <v>4.552051E-2</v>
      </c>
      <c r="W1015" s="1" t="s">
        <v>212</v>
      </c>
      <c r="AB1015" t="s">
        <v>85</v>
      </c>
      <c r="AC1015" t="s">
        <v>807</v>
      </c>
      <c r="AF1015" t="s">
        <v>177</v>
      </c>
    </row>
    <row r="1016" spans="1:38" x14ac:dyDescent="0.25">
      <c r="A1016">
        <v>7</v>
      </c>
      <c r="B1016" t="s">
        <v>230</v>
      </c>
      <c r="C1016" t="s">
        <v>58</v>
      </c>
      <c r="D1016">
        <v>10.304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0.39143518518518516</v>
      </c>
      <c r="N1016" s="20">
        <v>6.7688979999999996E-2</v>
      </c>
      <c r="O1016">
        <v>10.154</v>
      </c>
      <c r="Q1016" s="19">
        <v>0.14057870370370371</v>
      </c>
      <c r="R1016" s="20">
        <v>6.7594890000000005E-2</v>
      </c>
      <c r="S1016" s="87">
        <v>10.084</v>
      </c>
      <c r="T1016" s="20"/>
      <c r="U1016" s="19">
        <v>0.40761574074074075</v>
      </c>
      <c r="V1016" s="20">
        <v>9.1842679999999996E-2</v>
      </c>
      <c r="W1016" s="1" t="s">
        <v>212</v>
      </c>
      <c r="AB1016" t="s">
        <v>85</v>
      </c>
      <c r="AC1016" t="s">
        <v>808</v>
      </c>
      <c r="AF1016" t="s">
        <v>130</v>
      </c>
    </row>
    <row r="1017" spans="1:38" x14ac:dyDescent="0.25">
      <c r="A1017">
        <v>8</v>
      </c>
      <c r="B1017" t="s">
        <v>230</v>
      </c>
      <c r="C1017" t="s">
        <v>58</v>
      </c>
      <c r="D1017">
        <v>8.7769999999999992</v>
      </c>
      <c r="G1017" s="1" t="s">
        <v>87</v>
      </c>
      <c r="H1017" s="1" t="s">
        <v>80</v>
      </c>
      <c r="I1017" s="1" t="s">
        <v>70</v>
      </c>
      <c r="J1017">
        <v>24</v>
      </c>
      <c r="K1017" t="s">
        <v>60</v>
      </c>
      <c r="L1017">
        <v>7000</v>
      </c>
      <c r="M1017" s="19">
        <v>0.39217592592592593</v>
      </c>
      <c r="N1017" s="20">
        <v>6.9644049999999999E-2</v>
      </c>
      <c r="O1017">
        <v>7.5780000000000003</v>
      </c>
      <c r="Q1017" s="19">
        <v>0.14156250000000001</v>
      </c>
      <c r="R1017" s="20">
        <v>4.5329040000000001E-2</v>
      </c>
      <c r="T1017" s="20"/>
      <c r="U1017" s="20"/>
      <c r="W1017" s="1" t="s">
        <v>212</v>
      </c>
      <c r="AB1017" t="s">
        <v>86</v>
      </c>
      <c r="AC1017" t="s">
        <v>809</v>
      </c>
      <c r="AF1017" t="s">
        <v>237</v>
      </c>
    </row>
    <row r="1018" spans="1:38" x14ac:dyDescent="0.25">
      <c r="A1018">
        <v>9</v>
      </c>
      <c r="B1018" t="s">
        <v>230</v>
      </c>
      <c r="C1018" t="s">
        <v>58</v>
      </c>
      <c r="D1018">
        <v>5.1520000000000001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0.39293981481481483</v>
      </c>
      <c r="N1018">
        <v>0.37370199999999998</v>
      </c>
      <c r="O1018">
        <v>5.069</v>
      </c>
      <c r="Q1018" s="19">
        <v>0.14239583333333333</v>
      </c>
      <c r="R1018">
        <v>0.52808200000000005</v>
      </c>
      <c r="W1018" s="1" t="s">
        <v>212</v>
      </c>
      <c r="AB1018" t="s">
        <v>86</v>
      </c>
      <c r="AC1018" t="s">
        <v>810</v>
      </c>
      <c r="AF1018" t="s">
        <v>249</v>
      </c>
    </row>
    <row r="1019" spans="1:38" x14ac:dyDescent="0.25">
      <c r="A1019">
        <v>10</v>
      </c>
      <c r="B1019" t="s">
        <v>230</v>
      </c>
      <c r="C1019" t="s">
        <v>59</v>
      </c>
      <c r="D1019">
        <v>3.1989999999999998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0.39376157407407408</v>
      </c>
      <c r="N1019">
        <v>0.39185619999999999</v>
      </c>
      <c r="O1019">
        <v>3.093</v>
      </c>
      <c r="Q1019" s="19">
        <v>0.14349537037037038</v>
      </c>
      <c r="R1019">
        <v>0.34544859999999999</v>
      </c>
      <c r="S1019" s="87">
        <v>2.9660000000000002</v>
      </c>
      <c r="U1019" s="19">
        <v>0.4085300925925926</v>
      </c>
      <c r="V1019">
        <v>0.38952949999999997</v>
      </c>
      <c r="W1019" s="1" t="s">
        <v>212</v>
      </c>
      <c r="AB1019" t="s">
        <v>85</v>
      </c>
      <c r="AC1019" t="s">
        <v>811</v>
      </c>
      <c r="AF1019" t="s">
        <v>125</v>
      </c>
    </row>
    <row r="1020" spans="1:38" x14ac:dyDescent="0.25">
      <c r="A1020">
        <v>11</v>
      </c>
      <c r="B1020" t="s">
        <v>230</v>
      </c>
      <c r="C1020" t="s">
        <v>58</v>
      </c>
      <c r="D1020">
        <v>7.6760000000000002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0.39461805555555557</v>
      </c>
      <c r="N1020">
        <v>0.1216961</v>
      </c>
      <c r="O1020">
        <v>7.6280000000000001</v>
      </c>
      <c r="Q1020" s="19">
        <v>0.14466435185185186</v>
      </c>
      <c r="R1020">
        <v>0.49454769999999998</v>
      </c>
      <c r="S1020" s="87">
        <v>3.2120000000000002</v>
      </c>
      <c r="U1020" s="19">
        <v>0.40932870370370367</v>
      </c>
      <c r="V1020" s="20">
        <v>9.0038380000000001E-3</v>
      </c>
      <c r="W1020" s="1" t="s">
        <v>212</v>
      </c>
      <c r="AB1020" t="s">
        <v>85</v>
      </c>
      <c r="AC1020" t="s">
        <v>812</v>
      </c>
      <c r="AF1020" t="s">
        <v>159</v>
      </c>
    </row>
    <row r="1021" spans="1:38" x14ac:dyDescent="0.25">
      <c r="A1021">
        <v>12</v>
      </c>
      <c r="B1021" t="s">
        <v>230</v>
      </c>
      <c r="C1021" t="s">
        <v>58</v>
      </c>
      <c r="D1021">
        <v>4.6929999999999996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9">
        <v>0.395474537037037</v>
      </c>
      <c r="N1021" s="20">
        <v>5.6496449999999997E-2</v>
      </c>
      <c r="O1021">
        <v>4.6539999999999999</v>
      </c>
      <c r="Q1021" s="19">
        <v>0.14563657407407407</v>
      </c>
      <c r="R1021" s="20">
        <v>1.9581439999999999E-2</v>
      </c>
      <c r="T1021" s="20"/>
      <c r="U1021" s="20"/>
      <c r="W1021" s="1" t="s">
        <v>212</v>
      </c>
      <c r="AB1021" t="s">
        <v>374</v>
      </c>
      <c r="AC1021" t="s">
        <v>813</v>
      </c>
    </row>
    <row r="1022" spans="1:38" x14ac:dyDescent="0.25">
      <c r="A1022">
        <v>13</v>
      </c>
      <c r="B1022" t="s">
        <v>230</v>
      </c>
      <c r="C1022" t="s">
        <v>58</v>
      </c>
      <c r="D1022">
        <v>8.2270000000000003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0.39643518518518522</v>
      </c>
      <c r="N1022" s="20">
        <v>5.0329440000000003E-2</v>
      </c>
      <c r="O1022">
        <v>8.1679999999999993</v>
      </c>
      <c r="Q1022" s="19">
        <v>0.14648148148148146</v>
      </c>
      <c r="R1022" s="20">
        <v>3.0850539999999999E-2</v>
      </c>
      <c r="T1022" s="20"/>
      <c r="U1022" s="20"/>
      <c r="W1022" s="1" t="s">
        <v>212</v>
      </c>
      <c r="AB1022" t="s">
        <v>374</v>
      </c>
      <c r="AC1022" t="s">
        <v>814</v>
      </c>
    </row>
    <row r="1023" spans="1:38" x14ac:dyDescent="0.25">
      <c r="A1023">
        <v>14</v>
      </c>
      <c r="B1023" t="s">
        <v>230</v>
      </c>
      <c r="C1023" t="s">
        <v>59</v>
      </c>
      <c r="D1023">
        <v>6.5209999999999999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0.39717592592592593</v>
      </c>
      <c r="N1023" s="20">
        <v>7.7695219999999995E-2</v>
      </c>
      <c r="O1023">
        <v>6.04</v>
      </c>
      <c r="Q1023" s="19">
        <v>0.14712962962962964</v>
      </c>
      <c r="R1023" s="20">
        <v>4.2812969999999999E-2</v>
      </c>
      <c r="T1023" s="20"/>
      <c r="U1023" s="20"/>
      <c r="W1023" s="1" t="s">
        <v>212</v>
      </c>
      <c r="AB1023" t="s">
        <v>86</v>
      </c>
      <c r="AC1023" t="s">
        <v>815</v>
      </c>
      <c r="AF1023" t="s">
        <v>157</v>
      </c>
    </row>
    <row r="1024" spans="1:38" x14ac:dyDescent="0.25">
      <c r="A1024">
        <v>15</v>
      </c>
      <c r="B1024" t="s">
        <v>230</v>
      </c>
      <c r="C1024" t="s">
        <v>58</v>
      </c>
      <c r="D1024">
        <v>6.4059999999999997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0.39806712962962965</v>
      </c>
      <c r="N1024" s="20">
        <v>8.1830490000000006E-2</v>
      </c>
      <c r="O1024">
        <v>6.1619999999999999</v>
      </c>
      <c r="Q1024" s="19">
        <v>0.14789351851851854</v>
      </c>
      <c r="R1024" s="20">
        <v>5.1153049999999999E-2</v>
      </c>
      <c r="T1024" s="20"/>
      <c r="U1024" s="20"/>
      <c r="W1024" s="1" t="s">
        <v>212</v>
      </c>
      <c r="AB1024" t="s">
        <v>374</v>
      </c>
      <c r="AC1024" t="s">
        <v>816</v>
      </c>
    </row>
    <row r="1025" spans="1:32" x14ac:dyDescent="0.25">
      <c r="A1025">
        <v>16</v>
      </c>
      <c r="B1025" t="s">
        <v>230</v>
      </c>
      <c r="C1025" t="s">
        <v>58</v>
      </c>
      <c r="D1025">
        <v>6.9939999999999998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0.39872685185185186</v>
      </c>
      <c r="N1025" s="20">
        <v>7.4962589999999996E-2</v>
      </c>
      <c r="O1025">
        <v>6.9690000000000003</v>
      </c>
      <c r="Q1025" s="19">
        <v>0.14850694444444446</v>
      </c>
      <c r="R1025" s="20">
        <v>2.286345E-2</v>
      </c>
      <c r="T1025" s="20"/>
      <c r="U1025" s="20"/>
      <c r="W1025" s="1" t="s">
        <v>212</v>
      </c>
      <c r="AB1025" t="s">
        <v>85</v>
      </c>
      <c r="AC1025" t="s">
        <v>817</v>
      </c>
      <c r="AF1025" t="s">
        <v>243</v>
      </c>
    </row>
    <row r="1026" spans="1:32" x14ac:dyDescent="0.25">
      <c r="A1026">
        <v>17</v>
      </c>
      <c r="B1026" t="s">
        <v>230</v>
      </c>
      <c r="C1026" t="s">
        <v>59</v>
      </c>
      <c r="D1026">
        <v>7.6529999999999996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9">
        <v>0.39951388888888889</v>
      </c>
      <c r="N1026" s="20">
        <v>6.2480430000000003E-2</v>
      </c>
      <c r="O1026">
        <v>7.3609999999999998</v>
      </c>
      <c r="Q1026" s="19">
        <v>0.1492361111111111</v>
      </c>
      <c r="R1026" s="20">
        <v>3.7739549999999997E-2</v>
      </c>
      <c r="S1026" s="87">
        <v>6.9320000000000004</v>
      </c>
      <c r="T1026" s="20"/>
      <c r="U1026" s="19">
        <v>0.41033564814814816</v>
      </c>
      <c r="V1026" s="20">
        <v>4.0442119999999998E-2</v>
      </c>
      <c r="W1026" s="1" t="s">
        <v>212</v>
      </c>
      <c r="AB1026" t="s">
        <v>374</v>
      </c>
      <c r="AC1026" t="s">
        <v>818</v>
      </c>
    </row>
    <row r="1027" spans="1:32" x14ac:dyDescent="0.25">
      <c r="A1027">
        <v>18</v>
      </c>
      <c r="B1027" t="s">
        <v>230</v>
      </c>
      <c r="C1027" t="s">
        <v>58</v>
      </c>
      <c r="D1027">
        <v>6.0330000000000004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0.40034722222222219</v>
      </c>
      <c r="N1027" s="20">
        <v>5.5404040000000002E-2</v>
      </c>
      <c r="O1027">
        <v>5.7240000000000002</v>
      </c>
      <c r="Q1027" s="19">
        <v>0.15042824074074074</v>
      </c>
      <c r="R1027" s="20">
        <v>4.1007309999999998E-2</v>
      </c>
      <c r="T1027" s="20"/>
      <c r="U1027" s="20"/>
      <c r="W1027" s="1" t="s">
        <v>212</v>
      </c>
      <c r="AB1027" t="s">
        <v>86</v>
      </c>
      <c r="AC1027" t="s">
        <v>819</v>
      </c>
      <c r="AF1027" t="s">
        <v>238</v>
      </c>
    </row>
    <row r="1028" spans="1:32" x14ac:dyDescent="0.25">
      <c r="A1028">
        <v>19</v>
      </c>
      <c r="B1028" t="s">
        <v>230</v>
      </c>
      <c r="C1028" t="s">
        <v>58</v>
      </c>
      <c r="D1028">
        <v>6.9660000000000002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0.40111111111111114</v>
      </c>
      <c r="N1028" s="20">
        <v>4.8383839999999997E-2</v>
      </c>
      <c r="O1028">
        <v>6.915</v>
      </c>
      <c r="Q1028" s="19">
        <v>0.15119212962962963</v>
      </c>
      <c r="R1028" s="20">
        <v>6.8838070000000001E-2</v>
      </c>
      <c r="T1028" s="20"/>
      <c r="U1028" s="20"/>
      <c r="W1028" s="1" t="s">
        <v>212</v>
      </c>
      <c r="AB1028" t="s">
        <v>86</v>
      </c>
      <c r="AC1028" t="s">
        <v>820</v>
      </c>
      <c r="AF1028" t="s">
        <v>140</v>
      </c>
    </row>
    <row r="1029" spans="1:32" x14ac:dyDescent="0.25">
      <c r="A1029">
        <v>20</v>
      </c>
      <c r="B1029" t="s">
        <v>230</v>
      </c>
      <c r="C1029" t="s">
        <v>58</v>
      </c>
      <c r="D1029">
        <v>5.3920000000000003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0.40180555555555553</v>
      </c>
      <c r="N1029">
        <v>0.48377959999999998</v>
      </c>
      <c r="O1029">
        <v>5.2919999999999998</v>
      </c>
      <c r="Q1029" s="19">
        <v>0.15189814814814814</v>
      </c>
      <c r="R1029">
        <v>0.42248479999999999</v>
      </c>
      <c r="W1029" s="1" t="s">
        <v>212</v>
      </c>
      <c r="AB1029" t="s">
        <v>86</v>
      </c>
      <c r="AC1029" t="s">
        <v>821</v>
      </c>
      <c r="AF1029" t="s">
        <v>394</v>
      </c>
    </row>
    <row r="1030" spans="1:32" x14ac:dyDescent="0.25">
      <c r="A1030">
        <v>21</v>
      </c>
      <c r="B1030" t="s">
        <v>230</v>
      </c>
      <c r="C1030" t="s">
        <v>58</v>
      </c>
      <c r="D1030">
        <v>7.508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0.40263888888888894</v>
      </c>
      <c r="N1030" s="20">
        <v>5.4492539999999999E-2</v>
      </c>
      <c r="O1030">
        <v>7.4740000000000002</v>
      </c>
      <c r="Q1030" s="19">
        <v>0.15275462962962963</v>
      </c>
      <c r="R1030" s="20">
        <v>3.8323740000000002E-2</v>
      </c>
      <c r="T1030" s="20"/>
      <c r="U1030" s="20"/>
      <c r="W1030" s="1" t="s">
        <v>212</v>
      </c>
      <c r="AB1030" t="s">
        <v>86</v>
      </c>
      <c r="AC1030" t="s">
        <v>822</v>
      </c>
      <c r="AF1030" t="s">
        <v>163</v>
      </c>
    </row>
    <row r="1031" spans="1:32" x14ac:dyDescent="0.25">
      <c r="A1031">
        <v>22</v>
      </c>
      <c r="B1031" t="s">
        <v>230</v>
      </c>
      <c r="C1031" t="s">
        <v>58</v>
      </c>
      <c r="D1031">
        <v>6.6390000000000002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0.40342592592592591</v>
      </c>
      <c r="N1031" s="20">
        <v>7.0734630000000007E-2</v>
      </c>
      <c r="O1031">
        <v>6.5780000000000003</v>
      </c>
      <c r="Q1031" s="19">
        <v>0.1534837962962963</v>
      </c>
      <c r="R1031" s="20">
        <v>6.0473840000000001E-2</v>
      </c>
      <c r="T1031" s="20"/>
      <c r="U1031" s="20"/>
      <c r="W1031" s="1" t="s">
        <v>212</v>
      </c>
      <c r="AB1031" t="s">
        <v>86</v>
      </c>
      <c r="AC1031" t="s">
        <v>823</v>
      </c>
      <c r="AF1031" t="s">
        <v>396</v>
      </c>
    </row>
    <row r="1032" spans="1:32" x14ac:dyDescent="0.25">
      <c r="A1032">
        <v>23</v>
      </c>
      <c r="B1032" t="s">
        <v>230</v>
      </c>
      <c r="C1032" t="s">
        <v>58</v>
      </c>
      <c r="D1032">
        <v>4.4279999999999999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0.40421296296296294</v>
      </c>
      <c r="N1032">
        <v>0.32921420000000001</v>
      </c>
      <c r="O1032">
        <v>4.359</v>
      </c>
      <c r="Q1032" s="19">
        <v>0.15416666666666667</v>
      </c>
      <c r="R1032" s="20">
        <v>3.7063169999999999E-2</v>
      </c>
      <c r="T1032" s="20"/>
      <c r="U1032" s="20"/>
      <c r="W1032" s="1" t="s">
        <v>212</v>
      </c>
      <c r="AB1032" t="s">
        <v>374</v>
      </c>
      <c r="AC1032" t="s">
        <v>824</v>
      </c>
    </row>
    <row r="1033" spans="1:32" x14ac:dyDescent="0.25">
      <c r="A1033">
        <v>24</v>
      </c>
      <c r="B1033" t="s">
        <v>230</v>
      </c>
      <c r="C1033" t="s">
        <v>58</v>
      </c>
      <c r="D1033">
        <v>7.234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0.40501157407407407</v>
      </c>
      <c r="N1033" s="20">
        <v>9.3297779999999997E-2</v>
      </c>
      <c r="O1033">
        <v>7.157</v>
      </c>
      <c r="Q1033" s="19">
        <v>0.16954861111111111</v>
      </c>
      <c r="R1033" s="20">
        <v>6.3298969999999996E-2</v>
      </c>
      <c r="T1033" s="20"/>
      <c r="U1033" s="20"/>
      <c r="W1033" s="1" t="s">
        <v>212</v>
      </c>
      <c r="AB1033" t="s">
        <v>374</v>
      </c>
      <c r="AC1033" t="s">
        <v>825</v>
      </c>
    </row>
    <row r="1034" spans="1:32" x14ac:dyDescent="0.25">
      <c r="A1034">
        <v>25</v>
      </c>
      <c r="B1034" t="s">
        <v>230</v>
      </c>
      <c r="C1034" t="s">
        <v>58</v>
      </c>
      <c r="D1034">
        <v>8.0739999999999998</v>
      </c>
      <c r="G1034" s="1" t="s">
        <v>87</v>
      </c>
      <c r="H1034" s="1" t="s">
        <v>80</v>
      </c>
      <c r="I1034" s="1" t="s">
        <v>70</v>
      </c>
      <c r="J1034">
        <v>24</v>
      </c>
      <c r="K1034" t="s">
        <v>60</v>
      </c>
      <c r="L1034">
        <v>7000</v>
      </c>
      <c r="M1034" s="19">
        <v>0.40596064814814814</v>
      </c>
      <c r="N1034" s="20">
        <v>5.9871340000000002E-2</v>
      </c>
      <c r="O1034">
        <v>8.0410000000000004</v>
      </c>
      <c r="Q1034" s="19">
        <v>0.17040509259259259</v>
      </c>
      <c r="R1034" s="20">
        <v>3.2576130000000002E-2</v>
      </c>
      <c r="T1034" s="20"/>
      <c r="U1034" s="20"/>
      <c r="W1034" s="1" t="s">
        <v>212</v>
      </c>
      <c r="AB1034" t="s">
        <v>374</v>
      </c>
      <c r="AC1034" t="s">
        <v>826</v>
      </c>
    </row>
    <row r="1035" spans="1:32" x14ac:dyDescent="0.25">
      <c r="A1035">
        <v>26</v>
      </c>
      <c r="B1035" t="s">
        <v>230</v>
      </c>
      <c r="C1035" t="s">
        <v>58</v>
      </c>
      <c r="D1035">
        <v>7.0670000000000002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0.40673611111111113</v>
      </c>
      <c r="N1035" s="20">
        <v>9.1106820000000005E-2</v>
      </c>
      <c r="O1035">
        <v>6.9279999999999999</v>
      </c>
      <c r="Q1035" s="19">
        <v>0.17108796296296294</v>
      </c>
      <c r="R1035" s="20">
        <v>6.7977120000000002E-2</v>
      </c>
      <c r="S1035" s="87">
        <v>6.7750000000000004</v>
      </c>
      <c r="T1035" s="20"/>
      <c r="U1035" s="19">
        <v>0.41113425925925928</v>
      </c>
      <c r="V1035" s="20">
        <v>7.2779490000000002E-2</v>
      </c>
      <c r="W1035" s="1" t="s">
        <v>212</v>
      </c>
      <c r="AB1035" t="s">
        <v>85</v>
      </c>
      <c r="AC1035" t="s">
        <v>827</v>
      </c>
      <c r="AF1035" t="s">
        <v>137</v>
      </c>
    </row>
    <row r="1036" spans="1:32" x14ac:dyDescent="0.25">
      <c r="A1036">
        <v>27</v>
      </c>
      <c r="B1036" t="s">
        <v>230</v>
      </c>
      <c r="C1036" t="s">
        <v>58</v>
      </c>
      <c r="D1036">
        <v>6.327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0.40747685185185184</v>
      </c>
      <c r="N1036" s="20">
        <v>7.4969049999999995E-2</v>
      </c>
      <c r="O1036">
        <v>6.2720000000000002</v>
      </c>
      <c r="Q1036" s="19">
        <v>0.17182870370370371</v>
      </c>
      <c r="R1036" s="20">
        <v>3.7571889999999997E-2</v>
      </c>
      <c r="T1036" s="20"/>
      <c r="U1036" s="20"/>
      <c r="W1036" s="1" t="s">
        <v>212</v>
      </c>
      <c r="AB1036" t="s">
        <v>86</v>
      </c>
      <c r="AC1036" t="s">
        <v>828</v>
      </c>
      <c r="AF1036" t="s">
        <v>121</v>
      </c>
    </row>
    <row r="1037" spans="1:32" x14ac:dyDescent="0.25">
      <c r="A1037">
        <v>28</v>
      </c>
      <c r="B1037" t="s">
        <v>230</v>
      </c>
      <c r="C1037" t="s">
        <v>58</v>
      </c>
      <c r="D1037">
        <v>3.657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0.40841435185185188</v>
      </c>
      <c r="N1037">
        <v>0.2690111</v>
      </c>
      <c r="O1037">
        <v>3.1739999999999999</v>
      </c>
      <c r="Q1037" s="19">
        <v>0.17271990740740739</v>
      </c>
      <c r="R1037">
        <v>0.2293914</v>
      </c>
      <c r="S1037" s="87">
        <v>2.6760000000000002</v>
      </c>
      <c r="U1037" s="19">
        <v>0.41200231481481481</v>
      </c>
      <c r="V1037">
        <v>0.25345240000000002</v>
      </c>
      <c r="W1037" s="1" t="s">
        <v>212</v>
      </c>
      <c r="AB1037" t="s">
        <v>85</v>
      </c>
      <c r="AC1037" t="s">
        <v>829</v>
      </c>
      <c r="AF1037" t="s">
        <v>248</v>
      </c>
    </row>
    <row r="1038" spans="1:32" x14ac:dyDescent="0.25">
      <c r="A1038">
        <v>29</v>
      </c>
      <c r="B1038" t="s">
        <v>230</v>
      </c>
      <c r="C1038" t="s">
        <v>58</v>
      </c>
      <c r="D1038">
        <v>7.2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9">
        <v>0.40920138888888885</v>
      </c>
      <c r="N1038" s="20">
        <v>7.4936610000000001E-2</v>
      </c>
      <c r="O1038">
        <v>7.1539999999999999</v>
      </c>
      <c r="Q1038" s="19">
        <v>0.17355324074074074</v>
      </c>
      <c r="R1038">
        <v>3.8705700000000003E-2</v>
      </c>
      <c r="W1038" s="1" t="s">
        <v>212</v>
      </c>
      <c r="AB1038" t="s">
        <v>86</v>
      </c>
      <c r="AC1038" t="s">
        <v>830</v>
      </c>
      <c r="AF1038" t="s">
        <v>169</v>
      </c>
    </row>
    <row r="1039" spans="1:32" x14ac:dyDescent="0.25">
      <c r="A1039">
        <v>30</v>
      </c>
      <c r="B1039" t="s">
        <v>230</v>
      </c>
      <c r="C1039" t="s">
        <v>58</v>
      </c>
      <c r="D1039">
        <v>7.31</v>
      </c>
      <c r="G1039" s="1" t="s">
        <v>87</v>
      </c>
      <c r="H1039" s="1" t="s">
        <v>80</v>
      </c>
      <c r="I1039" s="1" t="s">
        <v>70</v>
      </c>
      <c r="J1039">
        <v>24</v>
      </c>
      <c r="K1039" t="s">
        <v>60</v>
      </c>
      <c r="L1039">
        <v>7000</v>
      </c>
      <c r="M1039" s="19">
        <v>0.40993055555555552</v>
      </c>
      <c r="N1039" s="20">
        <v>9.009578E-2</v>
      </c>
      <c r="O1039">
        <v>7.274</v>
      </c>
      <c r="Q1039" s="19">
        <v>0.17438657407407407</v>
      </c>
      <c r="R1039" s="20">
        <v>6.2800030000000007E-2</v>
      </c>
      <c r="S1039" s="87">
        <v>7.2329999999999997</v>
      </c>
      <c r="T1039" s="20"/>
      <c r="U1039" s="19">
        <v>0.4131481481481481</v>
      </c>
      <c r="V1039" s="20">
        <v>9.456966E-2</v>
      </c>
      <c r="W1039" s="1" t="s">
        <v>212</v>
      </c>
      <c r="AB1039" t="s">
        <v>85</v>
      </c>
      <c r="AC1039" t="s">
        <v>831</v>
      </c>
      <c r="AF1039" t="s">
        <v>122</v>
      </c>
    </row>
    <row r="1040" spans="1:32" x14ac:dyDescent="0.25">
      <c r="A1040">
        <v>31</v>
      </c>
      <c r="B1040" t="s">
        <v>230</v>
      </c>
      <c r="C1040" t="s">
        <v>58</v>
      </c>
      <c r="D1040">
        <v>6.8049999999999997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9">
        <v>0.41104166666666669</v>
      </c>
      <c r="N1040" s="20">
        <v>7.5274859999999999E-2</v>
      </c>
      <c r="O1040">
        <v>6.7649999999999997</v>
      </c>
      <c r="Q1040" s="19">
        <v>0.17532407407407405</v>
      </c>
      <c r="R1040" s="20">
        <v>3.5981880000000001E-2</v>
      </c>
      <c r="T1040" s="20"/>
      <c r="U1040" s="20"/>
      <c r="W1040" s="1" t="s">
        <v>212</v>
      </c>
      <c r="AB1040" t="s">
        <v>86</v>
      </c>
      <c r="AC1040" t="s">
        <v>832</v>
      </c>
      <c r="AF1040" t="s">
        <v>134</v>
      </c>
    </row>
    <row r="1041" spans="1:32" x14ac:dyDescent="0.25">
      <c r="A1041">
        <v>32</v>
      </c>
      <c r="B1041" t="s">
        <v>230</v>
      </c>
      <c r="C1041" t="s">
        <v>58</v>
      </c>
      <c r="D1041">
        <v>8.7680000000000007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0.41177083333333336</v>
      </c>
      <c r="N1041" s="20">
        <v>8.6463960000000006E-2</v>
      </c>
      <c r="O1041">
        <v>8.6769999999999996</v>
      </c>
      <c r="Q1041" s="19">
        <v>0.17612268518518517</v>
      </c>
      <c r="R1041" s="20">
        <v>7.8652479999999997E-2</v>
      </c>
      <c r="T1041" s="20"/>
      <c r="U1041" s="20"/>
      <c r="W1041" s="1" t="s">
        <v>212</v>
      </c>
      <c r="AB1041" t="s">
        <v>374</v>
      </c>
      <c r="AC1041" t="s">
        <v>833</v>
      </c>
    </row>
    <row r="1042" spans="1:32" x14ac:dyDescent="0.25">
      <c r="A1042">
        <v>33</v>
      </c>
      <c r="B1042" t="s">
        <v>230</v>
      </c>
      <c r="C1042" t="s">
        <v>58</v>
      </c>
      <c r="D1042">
        <v>7.1929999999999996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0.41273148148148148</v>
      </c>
      <c r="N1042" s="20">
        <v>7.8758170000000002E-2</v>
      </c>
      <c r="O1042">
        <v>7.0650000000000004</v>
      </c>
      <c r="Q1042" s="19">
        <v>0.17703703703703702</v>
      </c>
      <c r="R1042">
        <v>2.6046099999999999E-2</v>
      </c>
      <c r="S1042" s="87">
        <v>7.0069999999999997</v>
      </c>
      <c r="U1042" s="19">
        <v>0.41396990740740741</v>
      </c>
      <c r="V1042" s="20">
        <v>3.3157359999999997E-2</v>
      </c>
      <c r="W1042" s="1" t="s">
        <v>212</v>
      </c>
      <c r="AB1042" t="s">
        <v>85</v>
      </c>
      <c r="AC1042" t="s">
        <v>834</v>
      </c>
      <c r="AF1042" t="s">
        <v>244</v>
      </c>
    </row>
    <row r="1043" spans="1:32" x14ac:dyDescent="0.25">
      <c r="A1043">
        <v>34</v>
      </c>
      <c r="B1043" t="s">
        <v>230</v>
      </c>
      <c r="C1043" t="s">
        <v>58</v>
      </c>
      <c r="D1043">
        <v>6.52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9">
        <v>0.41363425925925923</v>
      </c>
      <c r="N1043" s="20">
        <v>9.1868320000000003E-2</v>
      </c>
      <c r="O1043">
        <v>6.4749999999999996</v>
      </c>
      <c r="Q1043" s="19">
        <v>0.17778935185185185</v>
      </c>
      <c r="R1043" s="20">
        <v>3.8316059999999999E-2</v>
      </c>
      <c r="T1043" s="20"/>
      <c r="U1043" s="20"/>
      <c r="W1043" s="1" t="s">
        <v>212</v>
      </c>
      <c r="AB1043" t="s">
        <v>374</v>
      </c>
      <c r="AC1043" t="s">
        <v>835</v>
      </c>
    </row>
    <row r="1044" spans="1:32" x14ac:dyDescent="0.25">
      <c r="A1044">
        <v>35</v>
      </c>
      <c r="B1044" t="s">
        <v>230</v>
      </c>
      <c r="C1044" t="s">
        <v>58</v>
      </c>
      <c r="D1044">
        <v>4.0270000000000001</v>
      </c>
      <c r="G1044" s="1" t="s">
        <v>87</v>
      </c>
      <c r="H1044" s="1" t="s">
        <v>80</v>
      </c>
      <c r="I1044" s="1" t="s">
        <v>70</v>
      </c>
      <c r="J1044">
        <v>24</v>
      </c>
      <c r="K1044" t="s">
        <v>60</v>
      </c>
      <c r="L1044">
        <v>7000</v>
      </c>
      <c r="M1044" s="19">
        <v>0.41439814814814818</v>
      </c>
      <c r="N1044">
        <v>0.30310769999999998</v>
      </c>
      <c r="O1044">
        <v>3.9529999999999998</v>
      </c>
      <c r="Q1044" s="19">
        <v>0.17851851851851852</v>
      </c>
      <c r="R1044">
        <v>0.26570769999999999</v>
      </c>
      <c r="W1044" s="1" t="s">
        <v>212</v>
      </c>
      <c r="AB1044" t="s">
        <v>374</v>
      </c>
      <c r="AC1044" t="s">
        <v>836</v>
      </c>
    </row>
    <row r="1045" spans="1:32" x14ac:dyDescent="0.25">
      <c r="A1045">
        <v>36</v>
      </c>
      <c r="B1045" t="s">
        <v>230</v>
      </c>
      <c r="C1045" t="s">
        <v>58</v>
      </c>
      <c r="D1045">
        <v>6.3929999999999998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0.4152777777777778</v>
      </c>
      <c r="N1045" s="20">
        <v>6.4114069999999995E-2</v>
      </c>
      <c r="O1045">
        <v>6.383</v>
      </c>
      <c r="Q1045" s="19">
        <v>0.17930555555555558</v>
      </c>
      <c r="R1045" s="20">
        <v>3.2625309999999998E-2</v>
      </c>
      <c r="T1045" s="20"/>
      <c r="U1045" s="20"/>
      <c r="W1045" s="1" t="s">
        <v>212</v>
      </c>
      <c r="AB1045" t="s">
        <v>86</v>
      </c>
      <c r="AC1045" t="s">
        <v>837</v>
      </c>
      <c r="AF1045" t="s">
        <v>252</v>
      </c>
    </row>
    <row r="1046" spans="1:32" x14ac:dyDescent="0.25">
      <c r="A1046">
        <v>37</v>
      </c>
      <c r="B1046" t="s">
        <v>230</v>
      </c>
      <c r="C1046" t="s">
        <v>58</v>
      </c>
      <c r="D1046">
        <v>9.2230000000000008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9">
        <v>0.41600694444444447</v>
      </c>
      <c r="N1046">
        <v>0.1605722</v>
      </c>
      <c r="O1046">
        <v>8.75</v>
      </c>
      <c r="Q1046" s="19">
        <v>0.18005787037037035</v>
      </c>
      <c r="R1046" s="20">
        <v>5.0918829999999998E-2</v>
      </c>
      <c r="T1046" s="20"/>
      <c r="U1046" s="20"/>
      <c r="W1046" s="1" t="s">
        <v>212</v>
      </c>
      <c r="AB1046" t="s">
        <v>374</v>
      </c>
      <c r="AC1046" t="s">
        <v>838</v>
      </c>
    </row>
    <row r="1047" spans="1:32" x14ac:dyDescent="0.25">
      <c r="A1047">
        <v>38</v>
      </c>
      <c r="B1047" t="s">
        <v>230</v>
      </c>
      <c r="C1047" t="s">
        <v>58</v>
      </c>
      <c r="D1047">
        <v>6.4249999999999998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9">
        <v>0.41677083333333331</v>
      </c>
      <c r="N1047">
        <v>0.52054400000000001</v>
      </c>
      <c r="O1047">
        <v>6.1429999999999998</v>
      </c>
      <c r="Q1047" s="19">
        <v>0.18079861111111109</v>
      </c>
      <c r="R1047">
        <v>0.43723319999999999</v>
      </c>
      <c r="W1047" s="1" t="s">
        <v>212</v>
      </c>
      <c r="AB1047" t="s">
        <v>86</v>
      </c>
      <c r="AC1047" t="s">
        <v>839</v>
      </c>
      <c r="AF1047" t="s">
        <v>248</v>
      </c>
    </row>
    <row r="1048" spans="1:32" x14ac:dyDescent="0.25">
      <c r="A1048">
        <v>39</v>
      </c>
      <c r="B1048" t="s">
        <v>230</v>
      </c>
      <c r="C1048" t="s">
        <v>59</v>
      </c>
      <c r="D1048">
        <v>5.0919999999999996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9">
        <v>0.41783564814814816</v>
      </c>
      <c r="N1048" s="20">
        <v>7.247344E-2</v>
      </c>
      <c r="O1048">
        <v>5.0549999999999997</v>
      </c>
      <c r="Q1048" s="19">
        <v>0.18214120370370371</v>
      </c>
      <c r="R1048" s="20">
        <v>5.2390630000000001E-2</v>
      </c>
      <c r="T1048" s="20"/>
      <c r="U1048" s="20"/>
      <c r="W1048" s="1" t="s">
        <v>212</v>
      </c>
      <c r="AB1048" t="s">
        <v>86</v>
      </c>
      <c r="AC1048" t="s">
        <v>840</v>
      </c>
      <c r="AF1048" t="s">
        <v>145</v>
      </c>
    </row>
    <row r="1049" spans="1:32" x14ac:dyDescent="0.25">
      <c r="A1049">
        <v>40</v>
      </c>
      <c r="B1049" t="s">
        <v>230</v>
      </c>
      <c r="C1049" t="s">
        <v>58</v>
      </c>
      <c r="D1049">
        <v>6.17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9">
        <v>0.41862268518518514</v>
      </c>
      <c r="N1049">
        <v>0.43283549999999998</v>
      </c>
      <c r="O1049">
        <v>6.0220000000000002</v>
      </c>
      <c r="Q1049" s="19">
        <v>0.18292824074074074</v>
      </c>
      <c r="R1049">
        <v>0.40272360000000001</v>
      </c>
      <c r="W1049" s="1" t="s">
        <v>212</v>
      </c>
      <c r="AB1049" t="s">
        <v>374</v>
      </c>
      <c r="AC1049" t="s">
        <v>841</v>
      </c>
    </row>
    <row r="1050" spans="1:32" x14ac:dyDescent="0.25">
      <c r="A1050">
        <v>41</v>
      </c>
      <c r="B1050" t="s">
        <v>230</v>
      </c>
      <c r="C1050" t="s">
        <v>58</v>
      </c>
      <c r="D1050">
        <v>4.91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9">
        <v>0.41934027777777777</v>
      </c>
      <c r="N1050">
        <v>0.5201945</v>
      </c>
      <c r="O1050">
        <v>4.7859999999999996</v>
      </c>
      <c r="Q1050" s="19">
        <v>0.18378472222222222</v>
      </c>
      <c r="R1050">
        <v>0.41844710000000002</v>
      </c>
      <c r="S1050" s="87">
        <v>4.681</v>
      </c>
      <c r="T1050" s="20"/>
      <c r="U1050" s="19">
        <v>0.4153587962962963</v>
      </c>
      <c r="V1050">
        <v>0.55424850000000003</v>
      </c>
      <c r="W1050" s="1" t="s">
        <v>212</v>
      </c>
      <c r="AB1050" t="s">
        <v>85</v>
      </c>
      <c r="AC1050" t="s">
        <v>842</v>
      </c>
      <c r="AF1050" t="s">
        <v>381</v>
      </c>
    </row>
    <row r="1051" spans="1:32" x14ac:dyDescent="0.25">
      <c r="A1051">
        <v>42</v>
      </c>
      <c r="B1051" t="s">
        <v>230</v>
      </c>
      <c r="C1051" t="s">
        <v>58</v>
      </c>
      <c r="D1051">
        <v>4.8140000000000001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9">
        <v>0.42026620370370371</v>
      </c>
      <c r="N1051" s="20">
        <v>6.5045919999999993E-2</v>
      </c>
      <c r="O1051">
        <v>4.7619999999999996</v>
      </c>
      <c r="Q1051" s="19">
        <v>0.18471064814814817</v>
      </c>
      <c r="R1051" s="20">
        <v>5.6775119999999998E-2</v>
      </c>
      <c r="W1051" s="1" t="s">
        <v>212</v>
      </c>
      <c r="AB1051" t="s">
        <v>86</v>
      </c>
      <c r="AC1051" t="s">
        <v>843</v>
      </c>
      <c r="AF1051" t="s">
        <v>393</v>
      </c>
    </row>
    <row r="1052" spans="1:32" x14ac:dyDescent="0.25">
      <c r="A1052">
        <v>43</v>
      </c>
      <c r="B1052" t="s">
        <v>230</v>
      </c>
      <c r="C1052" t="s">
        <v>58</v>
      </c>
      <c r="D1052">
        <v>9.5340000000000007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9">
        <v>0.42106481481481484</v>
      </c>
      <c r="N1052" s="20">
        <v>5.0732770000000003E-2</v>
      </c>
      <c r="O1052">
        <v>9.3970000000000002</v>
      </c>
      <c r="Q1052" s="19">
        <v>0.18564814814814815</v>
      </c>
      <c r="R1052" s="20">
        <v>3.3313009999999997E-2</v>
      </c>
      <c r="T1052" s="20"/>
      <c r="U1052" s="20"/>
      <c r="W1052" s="1" t="s">
        <v>212</v>
      </c>
      <c r="AB1052" t="s">
        <v>374</v>
      </c>
      <c r="AC1052" t="s">
        <v>844</v>
      </c>
    </row>
    <row r="1053" spans="1:32" x14ac:dyDescent="0.25">
      <c r="A1053">
        <v>44</v>
      </c>
      <c r="B1053" t="s">
        <v>230</v>
      </c>
      <c r="C1053" t="s">
        <v>58</v>
      </c>
      <c r="D1053">
        <v>4.7480000000000002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9">
        <v>0.42192129629629632</v>
      </c>
      <c r="N1053" s="20">
        <v>4.7503950000000003E-2</v>
      </c>
      <c r="O1053">
        <v>4.6040000000000001</v>
      </c>
      <c r="Q1053" s="19">
        <v>0.18638888888888891</v>
      </c>
      <c r="R1053" s="20">
        <v>5.6059730000000002E-2</v>
      </c>
      <c r="S1053" s="87">
        <v>4.5060000000000002</v>
      </c>
      <c r="T1053" s="20"/>
      <c r="U1053" s="19">
        <v>0.41642361111111109</v>
      </c>
      <c r="V1053">
        <v>3.8963299999999999E-2</v>
      </c>
      <c r="W1053" s="1" t="s">
        <v>212</v>
      </c>
      <c r="AB1053" t="s">
        <v>85</v>
      </c>
      <c r="AC1053" t="s">
        <v>845</v>
      </c>
      <c r="AF1053" t="s">
        <v>178</v>
      </c>
    </row>
    <row r="1054" spans="1:32" x14ac:dyDescent="0.25">
      <c r="A1054">
        <v>45</v>
      </c>
      <c r="B1054" t="s">
        <v>230</v>
      </c>
      <c r="C1054" t="s">
        <v>58</v>
      </c>
      <c r="D1054">
        <v>2.9969999999999999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9">
        <v>0.4227083333333333</v>
      </c>
      <c r="N1054">
        <v>0.13220019999999999</v>
      </c>
      <c r="O1054">
        <v>2.9</v>
      </c>
      <c r="Q1054" s="19">
        <v>0.1872800925925926</v>
      </c>
      <c r="R1054" s="20">
        <v>4.9339939999999999E-2</v>
      </c>
      <c r="W1054" s="1" t="s">
        <v>212</v>
      </c>
      <c r="AB1054" t="s">
        <v>86</v>
      </c>
      <c r="AC1054" t="s">
        <v>846</v>
      </c>
      <c r="AF1054" t="s">
        <v>127</v>
      </c>
    </row>
    <row r="1055" spans="1:32" x14ac:dyDescent="0.25">
      <c r="A1055">
        <v>46</v>
      </c>
      <c r="B1055" t="s">
        <v>230</v>
      </c>
      <c r="C1055" t="s">
        <v>231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9">
        <v>0.42347222222222225</v>
      </c>
      <c r="N1055" s="20">
        <v>9.6734969999999997E-3</v>
      </c>
      <c r="Q1055" s="19">
        <v>0.18810185185185188</v>
      </c>
      <c r="R1055" s="20">
        <v>3.5161099999999998E-3</v>
      </c>
      <c r="U1055" s="19">
        <v>0.41717592592592595</v>
      </c>
      <c r="V1055" s="20">
        <v>7.7733180000000004E-3</v>
      </c>
      <c r="W1055" s="1" t="s">
        <v>212</v>
      </c>
    </row>
    <row r="1056" spans="1:32" x14ac:dyDescent="0.25">
      <c r="A1056">
        <v>47</v>
      </c>
      <c r="B1056" t="s">
        <v>230</v>
      </c>
      <c r="C1056" t="s">
        <v>231</v>
      </c>
      <c r="E1056" s="1" t="s">
        <v>687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9">
        <v>0.42451388888888886</v>
      </c>
      <c r="N1056" s="20">
        <v>9.6405880000000003E-3</v>
      </c>
      <c r="P1056" s="63">
        <v>0.51111111111111118</v>
      </c>
      <c r="Q1056" s="19"/>
      <c r="R1056" s="20"/>
      <c r="T1056" s="63">
        <v>0.52152777777777781</v>
      </c>
      <c r="U1056" s="19">
        <v>0.41790509259259262</v>
      </c>
      <c r="V1056" s="20">
        <v>8.9678620000000001E-3</v>
      </c>
      <c r="W1056" s="1" t="s">
        <v>212</v>
      </c>
    </row>
    <row r="1057" spans="1:32" x14ac:dyDescent="0.25">
      <c r="A1057">
        <v>1</v>
      </c>
      <c r="B1057" t="s">
        <v>229</v>
      </c>
      <c r="C1057" t="s">
        <v>58</v>
      </c>
      <c r="D1057">
        <v>4.0119999999999996</v>
      </c>
      <c r="E1057" s="1" t="s">
        <v>686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6262</v>
      </c>
      <c r="M1057" s="19">
        <v>0.38622685185185185</v>
      </c>
      <c r="N1057">
        <v>0.53582229999999997</v>
      </c>
      <c r="O1057">
        <v>3.9279999999999999</v>
      </c>
      <c r="P1057" s="63">
        <v>0.51250000000000007</v>
      </c>
      <c r="Q1057" s="19">
        <v>0.13313657407407406</v>
      </c>
      <c r="R1057">
        <v>0.50553579999999998</v>
      </c>
      <c r="S1057" s="87">
        <v>3.84</v>
      </c>
      <c r="T1057" s="63">
        <v>0.51388888888888895</v>
      </c>
      <c r="U1057" s="19">
        <v>0.40444444444444444</v>
      </c>
      <c r="V1057">
        <v>0.6237935</v>
      </c>
      <c r="W1057" s="1" t="s">
        <v>212</v>
      </c>
      <c r="AB1057" t="s">
        <v>85</v>
      </c>
      <c r="AC1057" t="s">
        <v>847</v>
      </c>
      <c r="AF1057" t="s">
        <v>168</v>
      </c>
    </row>
    <row r="1058" spans="1:32" x14ac:dyDescent="0.25">
      <c r="A1058">
        <v>2</v>
      </c>
      <c r="B1058" t="s">
        <v>229</v>
      </c>
      <c r="C1058" t="s">
        <v>58</v>
      </c>
      <c r="D1058">
        <v>9.7859999999999996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6262</v>
      </c>
      <c r="M1058" s="19">
        <v>0.38715277777777773</v>
      </c>
      <c r="N1058">
        <v>0.1563206</v>
      </c>
      <c r="O1058">
        <v>8.9580000000000002</v>
      </c>
      <c r="Q1058" s="19">
        <v>0.13425925925925927</v>
      </c>
      <c r="R1058" s="20">
        <v>0.08</v>
      </c>
      <c r="W1058" s="1" t="s">
        <v>212</v>
      </c>
      <c r="AB1058" t="s">
        <v>374</v>
      </c>
      <c r="AC1058" t="s">
        <v>848</v>
      </c>
    </row>
    <row r="1059" spans="1:32" x14ac:dyDescent="0.25">
      <c r="A1059">
        <v>3</v>
      </c>
      <c r="B1059" t="s">
        <v>229</v>
      </c>
      <c r="C1059" t="s">
        <v>59</v>
      </c>
      <c r="D1059">
        <v>4.7990000000000004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6262</v>
      </c>
      <c r="M1059" s="19">
        <v>0.3880439814814815</v>
      </c>
      <c r="N1059">
        <v>0.1032771</v>
      </c>
      <c r="O1059">
        <v>4.6150000000000002</v>
      </c>
      <c r="Q1059" s="19">
        <v>0.13548611111111111</v>
      </c>
      <c r="R1059">
        <v>0.1138884</v>
      </c>
      <c r="S1059" s="87">
        <v>4.5090000000000003</v>
      </c>
      <c r="U1059" s="19">
        <v>0.40554398148148146</v>
      </c>
      <c r="V1059">
        <v>0.1238587</v>
      </c>
      <c r="W1059" s="1" t="s">
        <v>212</v>
      </c>
      <c r="AB1059" t="s">
        <v>85</v>
      </c>
      <c r="AC1059" t="s">
        <v>849</v>
      </c>
      <c r="AF1059" t="s">
        <v>157</v>
      </c>
    </row>
    <row r="1060" spans="1:32" x14ac:dyDescent="0.25">
      <c r="A1060">
        <v>4</v>
      </c>
      <c r="B1060" t="s">
        <v>229</v>
      </c>
      <c r="C1060" t="s">
        <v>58</v>
      </c>
      <c r="D1060">
        <v>6.883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6262</v>
      </c>
      <c r="M1060" s="19">
        <v>0.38880787037037035</v>
      </c>
      <c r="N1060">
        <v>0.12387380000000001</v>
      </c>
      <c r="O1060">
        <v>6.6689999999999996</v>
      </c>
      <c r="Q1060" s="19">
        <v>0.13733796296296297</v>
      </c>
      <c r="R1060">
        <v>0.10934439999999999</v>
      </c>
      <c r="W1060" s="1" t="s">
        <v>212</v>
      </c>
      <c r="AB1060" t="s">
        <v>374</v>
      </c>
      <c r="AC1060" t="s">
        <v>850</v>
      </c>
    </row>
    <row r="1061" spans="1:32" x14ac:dyDescent="0.25">
      <c r="A1061">
        <v>5</v>
      </c>
      <c r="B1061" t="s">
        <v>229</v>
      </c>
      <c r="C1061" t="s">
        <v>58</v>
      </c>
      <c r="D1061">
        <v>8.9600000000000009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0.38966435185185189</v>
      </c>
      <c r="N1061">
        <v>0.17735790000000001</v>
      </c>
      <c r="O1061">
        <v>8.8870000000000005</v>
      </c>
      <c r="Q1061" s="19">
        <v>0.13846064814814815</v>
      </c>
      <c r="R1061">
        <v>0.1147683</v>
      </c>
      <c r="S1061" s="87">
        <v>8.8439999999999994</v>
      </c>
      <c r="U1061" s="19">
        <v>0.40651620370370373</v>
      </c>
      <c r="V1061">
        <v>0.15238170000000001</v>
      </c>
      <c r="W1061" s="1" t="s">
        <v>212</v>
      </c>
      <c r="AB1061" t="s">
        <v>85</v>
      </c>
      <c r="AC1061" t="s">
        <v>851</v>
      </c>
      <c r="AF1061" t="s">
        <v>378</v>
      </c>
    </row>
    <row r="1062" spans="1:32" x14ac:dyDescent="0.25">
      <c r="A1062">
        <v>6</v>
      </c>
      <c r="B1062" t="s">
        <v>229</v>
      </c>
      <c r="C1062" t="s">
        <v>58</v>
      </c>
      <c r="D1062">
        <v>9.8849999999999998</v>
      </c>
      <c r="G1062" s="1" t="s">
        <v>87</v>
      </c>
      <c r="H1062" s="1" t="s">
        <v>80</v>
      </c>
      <c r="I1062" s="1" t="s">
        <v>70</v>
      </c>
      <c r="J1062">
        <v>24</v>
      </c>
      <c r="K1062" t="s">
        <v>60</v>
      </c>
      <c r="L1062">
        <v>6262</v>
      </c>
      <c r="M1062" s="19">
        <v>0.39041666666666663</v>
      </c>
      <c r="N1062">
        <v>1.2198629999999999</v>
      </c>
      <c r="O1062">
        <v>9.0180000000000007</v>
      </c>
      <c r="Q1062" s="19">
        <v>0.1396412037037037</v>
      </c>
      <c r="R1062">
        <v>0.98723830000000001</v>
      </c>
      <c r="W1062" s="1" t="s">
        <v>212</v>
      </c>
      <c r="AB1062" t="s">
        <v>374</v>
      </c>
      <c r="AC1062" t="s">
        <v>852</v>
      </c>
    </row>
    <row r="1063" spans="1:32" x14ac:dyDescent="0.25">
      <c r="A1063">
        <v>7</v>
      </c>
      <c r="B1063" t="s">
        <v>229</v>
      </c>
      <c r="C1063" t="s">
        <v>58</v>
      </c>
      <c r="D1063">
        <v>8.6050000000000004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0.39143518518518516</v>
      </c>
      <c r="N1063">
        <v>0.1508727</v>
      </c>
      <c r="O1063">
        <v>8.1590000000000007</v>
      </c>
      <c r="Q1063" s="19">
        <v>0.14057870370370371</v>
      </c>
      <c r="R1063">
        <v>0.13742019999999999</v>
      </c>
      <c r="S1063" s="87">
        <v>8.0879999999999992</v>
      </c>
      <c r="U1063" s="19">
        <v>0.40761574074074075</v>
      </c>
      <c r="V1063">
        <v>0.17047129999999999</v>
      </c>
      <c r="W1063" s="1" t="s">
        <v>212</v>
      </c>
      <c r="AB1063" t="s">
        <v>85</v>
      </c>
      <c r="AC1063" t="s">
        <v>853</v>
      </c>
      <c r="AF1063" t="s">
        <v>245</v>
      </c>
    </row>
    <row r="1064" spans="1:32" x14ac:dyDescent="0.25">
      <c r="A1064">
        <v>8</v>
      </c>
      <c r="B1064" t="s">
        <v>229</v>
      </c>
      <c r="C1064" t="s">
        <v>59</v>
      </c>
      <c r="D1064">
        <v>4.5819999999999999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0.39217592592592593</v>
      </c>
      <c r="N1064" s="20">
        <v>7.9226580000000005E-2</v>
      </c>
      <c r="O1064">
        <v>4.548</v>
      </c>
      <c r="Q1064" s="19">
        <v>0.14156250000000001</v>
      </c>
      <c r="R1064" s="20">
        <v>4.9700000000000001E-2</v>
      </c>
      <c r="W1064" s="1" t="s">
        <v>212</v>
      </c>
      <c r="AB1064" t="s">
        <v>86</v>
      </c>
      <c r="AC1064" t="s">
        <v>854</v>
      </c>
      <c r="AF1064" t="s">
        <v>154</v>
      </c>
    </row>
    <row r="1065" spans="1:32" x14ac:dyDescent="0.25">
      <c r="A1065">
        <v>9</v>
      </c>
      <c r="B1065" t="s">
        <v>229</v>
      </c>
      <c r="C1065" t="s">
        <v>59</v>
      </c>
      <c r="D1065">
        <v>8.5749999999999993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0.39293981481481483</v>
      </c>
      <c r="N1065" s="20">
        <v>7.9388280000000006E-2</v>
      </c>
      <c r="O1065">
        <v>8.09</v>
      </c>
      <c r="Q1065" s="19">
        <v>0.14239583333333333</v>
      </c>
      <c r="R1065" s="20">
        <v>7.7799999999999994E-2</v>
      </c>
      <c r="S1065" s="87">
        <v>8.0429999999999993</v>
      </c>
      <c r="U1065" s="19">
        <v>0.4085300925925926</v>
      </c>
      <c r="V1065" s="20">
        <v>9.1255660000000002E-2</v>
      </c>
      <c r="W1065" s="1" t="s">
        <v>212</v>
      </c>
      <c r="AB1065" t="s">
        <v>85</v>
      </c>
      <c r="AC1065" t="s">
        <v>855</v>
      </c>
      <c r="AF1065" t="s">
        <v>395</v>
      </c>
    </row>
    <row r="1066" spans="1:32" x14ac:dyDescent="0.25">
      <c r="A1066">
        <v>10</v>
      </c>
      <c r="B1066" t="s">
        <v>229</v>
      </c>
      <c r="C1066" t="s">
        <v>58</v>
      </c>
      <c r="D1066">
        <v>6.5350000000000001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6262</v>
      </c>
      <c r="M1066" s="19">
        <v>0.39376157407407408</v>
      </c>
      <c r="N1066">
        <v>0.14393410000000001</v>
      </c>
      <c r="O1066">
        <v>6.5</v>
      </c>
      <c r="Q1066" s="19">
        <v>0.14349537037037038</v>
      </c>
      <c r="R1066" s="20">
        <v>5.6000000000000001E-2</v>
      </c>
      <c r="W1066" s="1" t="s">
        <v>212</v>
      </c>
      <c r="AB1066" t="s">
        <v>374</v>
      </c>
      <c r="AC1066" t="s">
        <v>856</v>
      </c>
    </row>
    <row r="1067" spans="1:32" x14ac:dyDescent="0.25">
      <c r="A1067">
        <v>11</v>
      </c>
      <c r="B1067" t="s">
        <v>229</v>
      </c>
      <c r="C1067" t="s">
        <v>58</v>
      </c>
      <c r="D1067">
        <v>7.577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9">
        <v>0.39461805555555557</v>
      </c>
      <c r="N1067">
        <v>0.117183</v>
      </c>
      <c r="O1067">
        <v>7.5149999999999997</v>
      </c>
      <c r="Q1067" s="19">
        <v>0.14466435185185186</v>
      </c>
      <c r="R1067" s="20">
        <v>6.9500000000000006E-2</v>
      </c>
      <c r="W1067" s="1" t="s">
        <v>212</v>
      </c>
      <c r="AB1067" t="s">
        <v>374</v>
      </c>
      <c r="AC1067" t="s">
        <v>857</v>
      </c>
    </row>
    <row r="1068" spans="1:32" x14ac:dyDescent="0.25">
      <c r="A1068">
        <v>12</v>
      </c>
      <c r="B1068" t="s">
        <v>229</v>
      </c>
      <c r="C1068" t="s">
        <v>58</v>
      </c>
      <c r="D1068">
        <v>5.9790000000000001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0.395474537037037</v>
      </c>
      <c r="N1068">
        <v>0.82421829999999996</v>
      </c>
      <c r="O1068">
        <v>5.8650000000000002</v>
      </c>
      <c r="Q1068" s="19">
        <v>0.14563657407407407</v>
      </c>
      <c r="R1068">
        <v>0.66290579999999999</v>
      </c>
      <c r="S1068" s="87">
        <v>5.7190000000000003</v>
      </c>
      <c r="U1068" s="19">
        <v>0.40932870370370367</v>
      </c>
      <c r="V1068">
        <v>1.016689</v>
      </c>
      <c r="W1068" s="1" t="s">
        <v>212</v>
      </c>
      <c r="AB1068" t="s">
        <v>85</v>
      </c>
      <c r="AC1068" t="s">
        <v>858</v>
      </c>
      <c r="AF1068" t="s">
        <v>131</v>
      </c>
    </row>
    <row r="1069" spans="1:32" x14ac:dyDescent="0.25">
      <c r="A1069">
        <v>13</v>
      </c>
      <c r="B1069" t="s">
        <v>229</v>
      </c>
      <c r="C1069" t="s">
        <v>58</v>
      </c>
      <c r="D1069">
        <v>7.5549999999999997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0.39643518518518522</v>
      </c>
      <c r="N1069">
        <v>0.1126433</v>
      </c>
      <c r="O1069">
        <v>7.5060000000000002</v>
      </c>
      <c r="Q1069" s="19">
        <v>0.14648148148148146</v>
      </c>
      <c r="R1069" s="20">
        <v>5.1499999999999997E-2</v>
      </c>
      <c r="W1069" s="1" t="s">
        <v>212</v>
      </c>
      <c r="AB1069" t="s">
        <v>374</v>
      </c>
      <c r="AC1069" t="s">
        <v>859</v>
      </c>
    </row>
    <row r="1070" spans="1:32" x14ac:dyDescent="0.25">
      <c r="A1070">
        <v>14</v>
      </c>
      <c r="B1070" t="s">
        <v>229</v>
      </c>
      <c r="C1070" t="s">
        <v>58</v>
      </c>
      <c r="D1070">
        <v>3.7370000000000001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0.39717592592592593</v>
      </c>
      <c r="N1070">
        <v>0.66805639999999999</v>
      </c>
      <c r="O1070">
        <v>3.35</v>
      </c>
      <c r="Q1070" s="19">
        <v>0.14712962962962964</v>
      </c>
      <c r="R1070">
        <v>0.58029260000000005</v>
      </c>
      <c r="W1070" s="1" t="s">
        <v>212</v>
      </c>
      <c r="AB1070" t="s">
        <v>86</v>
      </c>
      <c r="AC1070" t="s">
        <v>860</v>
      </c>
      <c r="AF1070" t="s">
        <v>462</v>
      </c>
    </row>
    <row r="1071" spans="1:32" x14ac:dyDescent="0.25">
      <c r="A1071">
        <v>15</v>
      </c>
      <c r="B1071" t="s">
        <v>229</v>
      </c>
      <c r="C1071" t="s">
        <v>58</v>
      </c>
      <c r="D1071">
        <v>5.43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0.39806712962962965</v>
      </c>
      <c r="N1071" s="20">
        <v>6.4429570000000005E-2</v>
      </c>
      <c r="O1071">
        <v>5.3849999999999998</v>
      </c>
      <c r="Q1071" s="19">
        <v>0.14789351851851854</v>
      </c>
      <c r="R1071" s="20">
        <v>4.36E-2</v>
      </c>
      <c r="T1071" s="20"/>
      <c r="U1071" s="20"/>
      <c r="W1071" s="1" t="s">
        <v>212</v>
      </c>
      <c r="AB1071" t="s">
        <v>374</v>
      </c>
      <c r="AC1071" t="s">
        <v>861</v>
      </c>
    </row>
    <row r="1072" spans="1:32" x14ac:dyDescent="0.25">
      <c r="A1072">
        <v>16</v>
      </c>
      <c r="B1072" t="s">
        <v>229</v>
      </c>
      <c r="C1072" t="s">
        <v>58</v>
      </c>
      <c r="D1072">
        <v>7.8209999999999997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0.39872685185185186</v>
      </c>
      <c r="N1072">
        <v>7.8821500000000003E-2</v>
      </c>
      <c r="O1072">
        <v>7.492</v>
      </c>
      <c r="Q1072" s="19">
        <v>0.14850694444444446</v>
      </c>
      <c r="R1072" s="20">
        <v>6.0299999999999999E-2</v>
      </c>
      <c r="T1072" s="20"/>
      <c r="U1072" s="20"/>
      <c r="W1072" s="1" t="s">
        <v>212</v>
      </c>
      <c r="AB1072" t="s">
        <v>86</v>
      </c>
      <c r="AC1072" t="s">
        <v>862</v>
      </c>
      <c r="AF1072" t="s">
        <v>144</v>
      </c>
    </row>
    <row r="1073" spans="1:32" x14ac:dyDescent="0.25">
      <c r="A1073">
        <v>17</v>
      </c>
      <c r="B1073" t="s">
        <v>229</v>
      </c>
      <c r="C1073" t="s">
        <v>58</v>
      </c>
      <c r="D1073">
        <v>8.6989999999999998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0.39951388888888889</v>
      </c>
      <c r="N1073">
        <v>8.7887499999999993E-2</v>
      </c>
      <c r="O1073">
        <v>8.532</v>
      </c>
      <c r="Q1073" s="19">
        <v>0.1492361111111111</v>
      </c>
      <c r="R1073" s="20">
        <v>6.0299999999999999E-2</v>
      </c>
      <c r="T1073" s="20"/>
      <c r="U1073" s="20"/>
      <c r="W1073" s="1" t="s">
        <v>212</v>
      </c>
      <c r="AB1073" t="s">
        <v>86</v>
      </c>
      <c r="AC1073" t="s">
        <v>863</v>
      </c>
      <c r="AF1073" t="s">
        <v>152</v>
      </c>
    </row>
    <row r="1074" spans="1:32" x14ac:dyDescent="0.25">
      <c r="A1074">
        <v>18</v>
      </c>
      <c r="B1074" t="s">
        <v>229</v>
      </c>
      <c r="C1074" t="s">
        <v>58</v>
      </c>
      <c r="D1074">
        <v>4.4779999999999998</v>
      </c>
      <c r="G1074" s="1" t="s">
        <v>87</v>
      </c>
      <c r="H1074" s="1" t="s">
        <v>80</v>
      </c>
      <c r="I1074" s="1" t="s">
        <v>70</v>
      </c>
      <c r="J1074">
        <v>24</v>
      </c>
      <c r="K1074" t="s">
        <v>60</v>
      </c>
      <c r="L1074">
        <v>6262</v>
      </c>
      <c r="M1074" s="19">
        <v>0.40034722222222219</v>
      </c>
      <c r="N1074" s="20">
        <v>9.0903639999999994E-2</v>
      </c>
      <c r="O1074">
        <v>4.6520000000000001</v>
      </c>
      <c r="Q1074" s="19">
        <v>0.15042824074074074</v>
      </c>
      <c r="R1074">
        <v>4.8223700000000001E-2</v>
      </c>
      <c r="S1074" s="87">
        <v>4.6150000000000002</v>
      </c>
      <c r="U1074" s="19">
        <v>0.41033564814814816</v>
      </c>
      <c r="V1074" s="20">
        <v>7.3723109999999994E-2</v>
      </c>
      <c r="W1074" s="1" t="s">
        <v>212</v>
      </c>
      <c r="AB1074" t="s">
        <v>85</v>
      </c>
      <c r="AC1074" t="s">
        <v>864</v>
      </c>
      <c r="AF1074" t="s">
        <v>161</v>
      </c>
    </row>
    <row r="1075" spans="1:32" x14ac:dyDescent="0.25">
      <c r="A1075">
        <v>19</v>
      </c>
      <c r="B1075" t="s">
        <v>229</v>
      </c>
      <c r="C1075" t="s">
        <v>58</v>
      </c>
      <c r="D1075">
        <v>6.359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0.40111111111111114</v>
      </c>
      <c r="N1075" s="20">
        <v>5.9986780000000003E-2</v>
      </c>
      <c r="O1075">
        <v>6.2969999999999997</v>
      </c>
      <c r="Q1075" s="19">
        <v>0.15119212962962963</v>
      </c>
      <c r="R1075" s="20">
        <v>4.6199999999999998E-2</v>
      </c>
      <c r="S1075" s="87">
        <v>6.2309999999999999</v>
      </c>
      <c r="U1075" s="19">
        <v>0.41113425925925928</v>
      </c>
      <c r="V1075">
        <v>0.1182262</v>
      </c>
      <c r="W1075" s="1" t="s">
        <v>212</v>
      </c>
      <c r="AB1075" t="s">
        <v>85</v>
      </c>
      <c r="AC1075" t="s">
        <v>865</v>
      </c>
      <c r="AF1075" t="s">
        <v>238</v>
      </c>
    </row>
    <row r="1076" spans="1:32" x14ac:dyDescent="0.25">
      <c r="A1076">
        <v>20</v>
      </c>
      <c r="B1076" t="s">
        <v>229</v>
      </c>
      <c r="C1076" t="s">
        <v>58</v>
      </c>
      <c r="D1076">
        <v>10.448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0.40180555555555553</v>
      </c>
      <c r="N1076">
        <v>0.1607354</v>
      </c>
      <c r="O1076">
        <v>10.377000000000001</v>
      </c>
      <c r="Q1076" s="19">
        <v>0.15189814814814814</v>
      </c>
      <c r="R1076">
        <v>0.153201</v>
      </c>
      <c r="T1076" s="20"/>
      <c r="U1076" s="20"/>
      <c r="W1076" s="1" t="s">
        <v>212</v>
      </c>
      <c r="AB1076" t="s">
        <v>374</v>
      </c>
      <c r="AC1076" t="s">
        <v>866</v>
      </c>
    </row>
    <row r="1077" spans="1:32" x14ac:dyDescent="0.25">
      <c r="A1077">
        <v>21</v>
      </c>
      <c r="B1077" t="s">
        <v>229</v>
      </c>
      <c r="C1077" t="s">
        <v>58</v>
      </c>
      <c r="D1077">
        <v>5.2949999999999999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0.40263888888888894</v>
      </c>
      <c r="N1077">
        <v>0.1230528</v>
      </c>
      <c r="O1077">
        <v>5.2690000000000001</v>
      </c>
      <c r="Q1077" s="19">
        <v>0.15275462962962963</v>
      </c>
      <c r="R1077">
        <v>0.1001158</v>
      </c>
      <c r="T1077" s="20"/>
      <c r="U1077" s="20"/>
      <c r="W1077" s="1" t="s">
        <v>212</v>
      </c>
      <c r="AB1077" t="s">
        <v>86</v>
      </c>
      <c r="AC1077" t="s">
        <v>867</v>
      </c>
      <c r="AF1077" t="s">
        <v>124</v>
      </c>
    </row>
    <row r="1078" spans="1:32" x14ac:dyDescent="0.25">
      <c r="A1078">
        <v>22</v>
      </c>
      <c r="B1078" t="s">
        <v>229</v>
      </c>
      <c r="C1078" t="s">
        <v>58</v>
      </c>
      <c r="D1078">
        <v>6.46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9">
        <v>0.40342592592592591</v>
      </c>
      <c r="N1078">
        <v>0.12855800000000001</v>
      </c>
      <c r="O1078">
        <v>6.4260000000000002</v>
      </c>
      <c r="Q1078" s="19">
        <v>0.1534837962962963</v>
      </c>
      <c r="R1078" s="20">
        <v>4.65E-2</v>
      </c>
      <c r="T1078" s="20"/>
      <c r="U1078" s="20"/>
      <c r="W1078" s="1" t="s">
        <v>212</v>
      </c>
      <c r="AB1078" t="s">
        <v>86</v>
      </c>
      <c r="AC1078" t="s">
        <v>868</v>
      </c>
      <c r="AF1078" t="s">
        <v>129</v>
      </c>
    </row>
    <row r="1079" spans="1:32" x14ac:dyDescent="0.25">
      <c r="A1079">
        <v>23</v>
      </c>
      <c r="B1079" t="s">
        <v>229</v>
      </c>
      <c r="C1079" t="s">
        <v>58</v>
      </c>
      <c r="D1079">
        <v>7.2240000000000002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9">
        <v>0.40421296296296294</v>
      </c>
      <c r="N1079" s="20">
        <v>7.2165549999999995E-2</v>
      </c>
      <c r="O1079">
        <v>7.1230000000000002</v>
      </c>
      <c r="Q1079" s="19">
        <v>0.15416666666666667</v>
      </c>
      <c r="R1079">
        <v>0.20662230000000001</v>
      </c>
      <c r="W1079" s="1" t="s">
        <v>212</v>
      </c>
      <c r="AB1079" t="s">
        <v>86</v>
      </c>
      <c r="AC1079" t="s">
        <v>869</v>
      </c>
      <c r="AF1079" t="s">
        <v>244</v>
      </c>
    </row>
    <row r="1080" spans="1:32" x14ac:dyDescent="0.25">
      <c r="A1080">
        <v>24</v>
      </c>
      <c r="B1080" t="s">
        <v>229</v>
      </c>
      <c r="C1080" t="s">
        <v>59</v>
      </c>
      <c r="D1080">
        <v>8.3000000000000007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0.40501157407407407</v>
      </c>
      <c r="N1080">
        <v>0.79508699999999999</v>
      </c>
      <c r="O1080">
        <v>7.5039999999999996</v>
      </c>
      <c r="Q1080" s="19">
        <v>0.16954861111111111</v>
      </c>
      <c r="R1080">
        <v>0.67326960000000002</v>
      </c>
      <c r="S1080" s="87">
        <v>7.266</v>
      </c>
      <c r="U1080" s="19">
        <v>0.41200231481481481</v>
      </c>
      <c r="V1080">
        <v>0.84839779999999998</v>
      </c>
      <c r="W1080" s="1" t="s">
        <v>212</v>
      </c>
      <c r="AB1080" t="s">
        <v>85</v>
      </c>
      <c r="AC1080" t="s">
        <v>870</v>
      </c>
      <c r="AF1080" t="s">
        <v>239</v>
      </c>
    </row>
    <row r="1081" spans="1:32" x14ac:dyDescent="0.25">
      <c r="A1081">
        <v>25</v>
      </c>
      <c r="B1081" t="s">
        <v>229</v>
      </c>
      <c r="C1081" t="s">
        <v>58</v>
      </c>
      <c r="D1081">
        <v>5.1150000000000002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0.40596064814814814</v>
      </c>
      <c r="N1081">
        <v>0.1354204</v>
      </c>
      <c r="O1081">
        <v>5.0339999999999998</v>
      </c>
      <c r="Q1081" s="19">
        <v>0.17040509259259259</v>
      </c>
      <c r="R1081">
        <v>5.2211100000000003E-2</v>
      </c>
      <c r="S1081" s="87">
        <v>4.992</v>
      </c>
      <c r="U1081" s="19">
        <v>0.4131481481481481</v>
      </c>
      <c r="V1081">
        <v>0.1049495</v>
      </c>
      <c r="W1081" s="1" t="s">
        <v>212</v>
      </c>
      <c r="AB1081" t="s">
        <v>85</v>
      </c>
      <c r="AC1081" t="s">
        <v>871</v>
      </c>
      <c r="AF1081" t="s">
        <v>139</v>
      </c>
    </row>
    <row r="1082" spans="1:32" x14ac:dyDescent="0.25">
      <c r="A1082">
        <v>26</v>
      </c>
      <c r="B1082" t="s">
        <v>229</v>
      </c>
      <c r="C1082" t="s">
        <v>58</v>
      </c>
      <c r="D1082">
        <v>7.0380000000000003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0.40673611111111113</v>
      </c>
      <c r="N1082" s="20">
        <v>8.4525180000000005E-2</v>
      </c>
      <c r="O1082">
        <v>6.9630000000000001</v>
      </c>
      <c r="Q1082" s="19">
        <v>0.17108796296296294</v>
      </c>
      <c r="R1082">
        <v>0.1059191</v>
      </c>
      <c r="W1082" s="1" t="s">
        <v>212</v>
      </c>
      <c r="AB1082" t="s">
        <v>374</v>
      </c>
      <c r="AC1082" t="s">
        <v>872</v>
      </c>
    </row>
    <row r="1083" spans="1:32" x14ac:dyDescent="0.25">
      <c r="A1083">
        <v>27</v>
      </c>
      <c r="B1083" t="s">
        <v>229</v>
      </c>
      <c r="C1083" t="s">
        <v>58</v>
      </c>
      <c r="D1083">
        <v>8.1880000000000006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0.40747685185185184</v>
      </c>
      <c r="N1083">
        <v>1.0307489999999999</v>
      </c>
      <c r="O1083">
        <v>7.9630000000000001</v>
      </c>
      <c r="Q1083" s="19">
        <v>0.17182870370370371</v>
      </c>
      <c r="R1083">
        <v>0.87855970000000005</v>
      </c>
      <c r="S1083" s="87">
        <v>7.7169999999999996</v>
      </c>
      <c r="U1083" s="19">
        <v>0.42108796296296297</v>
      </c>
      <c r="V1083">
        <v>1.173006</v>
      </c>
      <c r="W1083" s="1" t="s">
        <v>212</v>
      </c>
      <c r="AB1083" t="s">
        <v>85</v>
      </c>
      <c r="AC1083" t="s">
        <v>873</v>
      </c>
      <c r="AF1083" t="s">
        <v>375</v>
      </c>
    </row>
    <row r="1084" spans="1:32" x14ac:dyDescent="0.25">
      <c r="A1084">
        <v>28</v>
      </c>
      <c r="B1084" t="s">
        <v>229</v>
      </c>
      <c r="C1084" t="s">
        <v>59</v>
      </c>
      <c r="D1084">
        <v>5.7409999999999997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0.40841435185185188</v>
      </c>
      <c r="N1084" s="20">
        <v>9.0086669999999994E-2</v>
      </c>
      <c r="O1084">
        <v>5.6749999999999998</v>
      </c>
      <c r="Q1084" s="19">
        <v>0.17271990740740739</v>
      </c>
      <c r="R1084" s="20">
        <v>7.7842049999999996E-2</v>
      </c>
      <c r="S1084" s="87">
        <v>5.6390000000000002</v>
      </c>
      <c r="T1084" s="20"/>
      <c r="U1084" s="19">
        <v>0.42224537037037035</v>
      </c>
      <c r="V1084">
        <v>0.1000075</v>
      </c>
      <c r="W1084" s="1" t="s">
        <v>212</v>
      </c>
      <c r="AB1084" t="s">
        <v>85</v>
      </c>
      <c r="AC1084" t="s">
        <v>874</v>
      </c>
      <c r="AF1084" t="s">
        <v>163</v>
      </c>
    </row>
    <row r="1085" spans="1:32" x14ac:dyDescent="0.25">
      <c r="A1085">
        <v>29</v>
      </c>
      <c r="B1085" t="s">
        <v>229</v>
      </c>
      <c r="C1085" t="s">
        <v>58</v>
      </c>
      <c r="D1085">
        <v>4.8899999999999997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0.40920138888888885</v>
      </c>
      <c r="N1085">
        <v>0.101032</v>
      </c>
      <c r="O1085">
        <v>4.5439999999999996</v>
      </c>
      <c r="Q1085" s="19">
        <v>0.17355324074074074</v>
      </c>
      <c r="R1085" s="20">
        <v>5.4163450000000002E-2</v>
      </c>
      <c r="T1085" s="20"/>
      <c r="U1085" s="20"/>
      <c r="W1085" s="1" t="s">
        <v>212</v>
      </c>
      <c r="AB1085" t="s">
        <v>374</v>
      </c>
      <c r="AC1085" t="s">
        <v>875</v>
      </c>
    </row>
    <row r="1086" spans="1:32" x14ac:dyDescent="0.25">
      <c r="A1086">
        <v>30</v>
      </c>
      <c r="B1086" t="s">
        <v>229</v>
      </c>
      <c r="C1086" t="s">
        <v>58</v>
      </c>
      <c r="D1086">
        <v>7.0209999999999999</v>
      </c>
      <c r="G1086" s="1" t="s">
        <v>87</v>
      </c>
      <c r="H1086" s="1" t="s">
        <v>80</v>
      </c>
      <c r="I1086" s="1" t="s">
        <v>70</v>
      </c>
      <c r="J1086">
        <v>24</v>
      </c>
      <c r="K1086" t="s">
        <v>60</v>
      </c>
      <c r="L1086">
        <v>6262</v>
      </c>
      <c r="M1086" s="19">
        <v>0.40993055555555552</v>
      </c>
      <c r="N1086">
        <v>1.315436</v>
      </c>
      <c r="O1086">
        <v>6.0140000000000002</v>
      </c>
      <c r="Q1086" s="19">
        <v>0.17438657407407407</v>
      </c>
      <c r="R1086">
        <v>0.85316510000000001</v>
      </c>
      <c r="W1086" s="1" t="s">
        <v>212</v>
      </c>
      <c r="AB1086" t="s">
        <v>374</v>
      </c>
      <c r="AC1086" t="s">
        <v>876</v>
      </c>
    </row>
    <row r="1087" spans="1:32" x14ac:dyDescent="0.25">
      <c r="A1087">
        <v>31</v>
      </c>
      <c r="B1087" t="s">
        <v>229</v>
      </c>
      <c r="C1087" t="s">
        <v>58</v>
      </c>
      <c r="D1087">
        <v>4.74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9">
        <v>0.41104166666666669</v>
      </c>
      <c r="N1087" s="20">
        <v>6.2707470000000001E-2</v>
      </c>
      <c r="O1087">
        <v>4.7009999999999996</v>
      </c>
      <c r="Q1087" s="19">
        <v>0.17532407407407405</v>
      </c>
      <c r="R1087" s="20">
        <v>9.7645419999999997E-2</v>
      </c>
      <c r="S1087" s="87">
        <v>4.6589999999999998</v>
      </c>
      <c r="T1087" s="20"/>
      <c r="U1087" s="19">
        <v>0.4230902777777778</v>
      </c>
      <c r="V1087">
        <v>0.40595619999999999</v>
      </c>
      <c r="W1087" s="1" t="s">
        <v>212</v>
      </c>
      <c r="AB1087" t="s">
        <v>85</v>
      </c>
      <c r="AC1087" t="s">
        <v>877</v>
      </c>
      <c r="AF1087" t="s">
        <v>162</v>
      </c>
    </row>
    <row r="1088" spans="1:32" x14ac:dyDescent="0.25">
      <c r="A1088">
        <v>32</v>
      </c>
      <c r="B1088" t="s">
        <v>229</v>
      </c>
      <c r="C1088" t="s">
        <v>58</v>
      </c>
      <c r="D1088">
        <v>6.1539999999999999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0.41177083333333336</v>
      </c>
      <c r="N1088">
        <v>0.86417460000000001</v>
      </c>
      <c r="O1088">
        <v>5.9630000000000001</v>
      </c>
      <c r="Q1088" s="19">
        <v>0.17612268518518517</v>
      </c>
      <c r="R1088">
        <v>0.81435829999999998</v>
      </c>
      <c r="W1088" s="1" t="s">
        <v>212</v>
      </c>
      <c r="AB1088" t="s">
        <v>86</v>
      </c>
      <c r="AC1088" t="s">
        <v>878</v>
      </c>
      <c r="AF1088" t="s">
        <v>137</v>
      </c>
    </row>
    <row r="1089" spans="1:32" x14ac:dyDescent="0.25">
      <c r="A1089">
        <v>33</v>
      </c>
      <c r="B1089" t="s">
        <v>229</v>
      </c>
      <c r="C1089" t="s">
        <v>58</v>
      </c>
      <c r="D1089">
        <v>6.4470000000000001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0.41273148148148148</v>
      </c>
      <c r="N1089" s="20">
        <v>8.6048449999999999E-2</v>
      </c>
      <c r="O1089">
        <v>6.3940000000000001</v>
      </c>
      <c r="Q1089" s="19">
        <v>0.17703703703703702</v>
      </c>
      <c r="R1089" s="20">
        <v>6.9289879999999998E-2</v>
      </c>
      <c r="T1089" s="20"/>
      <c r="U1089" s="20"/>
      <c r="W1089" s="1" t="s">
        <v>212</v>
      </c>
      <c r="AB1089" t="s">
        <v>86</v>
      </c>
      <c r="AC1089" t="s">
        <v>879</v>
      </c>
      <c r="AF1089" t="s">
        <v>170</v>
      </c>
    </row>
    <row r="1090" spans="1:32" x14ac:dyDescent="0.25">
      <c r="A1090">
        <v>34</v>
      </c>
      <c r="B1090" t="s">
        <v>229</v>
      </c>
      <c r="C1090" t="s">
        <v>58</v>
      </c>
      <c r="D1090">
        <v>7.282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9">
        <v>0.41363425925925923</v>
      </c>
      <c r="N1090">
        <v>0.1086746</v>
      </c>
      <c r="O1090">
        <v>7.2279999999999998</v>
      </c>
      <c r="Q1090" s="19">
        <v>0.17778935185185185</v>
      </c>
      <c r="R1090" s="20">
        <v>5.2364380000000002E-2</v>
      </c>
      <c r="T1090" s="20"/>
      <c r="U1090" s="20"/>
      <c r="W1090" s="1" t="s">
        <v>212</v>
      </c>
      <c r="AB1090" t="s">
        <v>374</v>
      </c>
      <c r="AC1090" t="s">
        <v>880</v>
      </c>
    </row>
    <row r="1091" spans="1:32" x14ac:dyDescent="0.25">
      <c r="A1091">
        <v>35</v>
      </c>
      <c r="B1091" t="s">
        <v>229</v>
      </c>
      <c r="C1091" t="s">
        <v>58</v>
      </c>
      <c r="D1091">
        <v>8.0280000000000005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9">
        <v>0.41439814814814818</v>
      </c>
      <c r="N1091" s="20">
        <v>9.0717629999999994E-2</v>
      </c>
      <c r="O1091">
        <v>7.9370000000000003</v>
      </c>
      <c r="Q1091" s="19">
        <v>0.17851851851851852</v>
      </c>
      <c r="R1091" s="20">
        <v>6.4290589999999995E-2</v>
      </c>
      <c r="T1091" s="20"/>
      <c r="U1091" s="20"/>
      <c r="W1091" s="1" t="s">
        <v>212</v>
      </c>
      <c r="AB1091" t="s">
        <v>86</v>
      </c>
      <c r="AC1091" t="s">
        <v>881</v>
      </c>
      <c r="AF1091" t="s">
        <v>168</v>
      </c>
    </row>
    <row r="1092" spans="1:32" x14ac:dyDescent="0.25">
      <c r="A1092">
        <v>36</v>
      </c>
      <c r="B1092" t="s">
        <v>229</v>
      </c>
      <c r="C1092" t="s">
        <v>58</v>
      </c>
      <c r="D1092">
        <v>7.7969999999999997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0.4152777777777778</v>
      </c>
      <c r="N1092" s="20">
        <v>8.322562E-2</v>
      </c>
      <c r="O1092">
        <v>6.3869999999999996</v>
      </c>
      <c r="Q1092" s="19">
        <v>0.17930555555555558</v>
      </c>
      <c r="R1092" s="20">
        <v>9.0530920000000001E-2</v>
      </c>
      <c r="T1092" s="20"/>
      <c r="U1092" s="20"/>
      <c r="W1092" s="1" t="s">
        <v>212</v>
      </c>
      <c r="AB1092" t="s">
        <v>86</v>
      </c>
      <c r="AC1092" t="s">
        <v>882</v>
      </c>
      <c r="AF1092" t="s">
        <v>236</v>
      </c>
    </row>
    <row r="1093" spans="1:32" x14ac:dyDescent="0.25">
      <c r="A1093">
        <v>37</v>
      </c>
      <c r="B1093" t="s">
        <v>229</v>
      </c>
      <c r="C1093" t="s">
        <v>58</v>
      </c>
      <c r="D1093">
        <v>5.9619999999999997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9">
        <v>0.41600694444444447</v>
      </c>
      <c r="N1093">
        <v>0.1316833</v>
      </c>
      <c r="O1093">
        <v>5.88</v>
      </c>
      <c r="Q1093" s="19">
        <v>0.18005787037037035</v>
      </c>
      <c r="R1093">
        <v>0.100104</v>
      </c>
      <c r="S1093" s="87">
        <v>5.8550000000000004</v>
      </c>
      <c r="U1093" s="19">
        <v>0.41396990740740741</v>
      </c>
      <c r="V1093">
        <v>0.1220908</v>
      </c>
      <c r="W1093" s="1" t="s">
        <v>212</v>
      </c>
      <c r="AB1093" t="s">
        <v>85</v>
      </c>
      <c r="AC1093" t="s">
        <v>883</v>
      </c>
      <c r="AF1093" t="s">
        <v>158</v>
      </c>
    </row>
    <row r="1094" spans="1:32" x14ac:dyDescent="0.25">
      <c r="A1094">
        <v>38</v>
      </c>
      <c r="B1094" t="s">
        <v>229</v>
      </c>
      <c r="C1094" t="s">
        <v>58</v>
      </c>
      <c r="D1094">
        <v>7.1429999999999998</v>
      </c>
      <c r="G1094" s="1" t="s">
        <v>87</v>
      </c>
      <c r="H1094" s="1" t="s">
        <v>80</v>
      </c>
      <c r="I1094" s="1" t="s">
        <v>70</v>
      </c>
      <c r="J1094">
        <v>24</v>
      </c>
      <c r="K1094" t="s">
        <v>60</v>
      </c>
      <c r="L1094">
        <v>6262</v>
      </c>
      <c r="M1094" s="19">
        <v>0.41677083333333331</v>
      </c>
      <c r="N1094">
        <v>1.022467</v>
      </c>
      <c r="O1094">
        <v>6.4349999999999996</v>
      </c>
      <c r="Q1094" s="19">
        <v>0.18079861111111109</v>
      </c>
      <c r="R1094">
        <v>0.83863100000000002</v>
      </c>
      <c r="S1094" s="87">
        <v>6.2359999999999998</v>
      </c>
      <c r="U1094" s="19">
        <v>0.4153587962962963</v>
      </c>
      <c r="V1094">
        <v>1.1370640000000001</v>
      </c>
      <c r="W1094" s="1" t="s">
        <v>212</v>
      </c>
      <c r="AB1094" t="s">
        <v>85</v>
      </c>
      <c r="AC1094" t="s">
        <v>884</v>
      </c>
      <c r="AF1094" t="s">
        <v>376</v>
      </c>
    </row>
    <row r="1095" spans="1:32" x14ac:dyDescent="0.25">
      <c r="A1095">
        <v>39</v>
      </c>
      <c r="B1095" t="s">
        <v>229</v>
      </c>
      <c r="C1095" t="s">
        <v>58</v>
      </c>
      <c r="D1095">
        <v>6.2110000000000003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9">
        <v>0.41783564814814816</v>
      </c>
      <c r="N1095">
        <v>0.10568180000000001</v>
      </c>
      <c r="O1095">
        <v>6.1459999999999999</v>
      </c>
      <c r="Q1095" s="19">
        <v>0.18214120370370371</v>
      </c>
      <c r="R1095" s="20">
        <v>8.7913069999999996E-2</v>
      </c>
      <c r="S1095" s="87">
        <v>6.1139999999999999</v>
      </c>
      <c r="T1095" s="20"/>
      <c r="U1095" s="19">
        <v>0.41642361111111109</v>
      </c>
      <c r="V1095" s="20">
        <v>9.2584319999999998E-2</v>
      </c>
      <c r="W1095" s="1" t="s">
        <v>212</v>
      </c>
      <c r="AB1095" t="s">
        <v>85</v>
      </c>
      <c r="AC1095" t="s">
        <v>885</v>
      </c>
      <c r="AF1095" t="s">
        <v>377</v>
      </c>
    </row>
    <row r="1096" spans="1:32" x14ac:dyDescent="0.25">
      <c r="A1096">
        <v>40</v>
      </c>
      <c r="B1096" t="s">
        <v>229</v>
      </c>
      <c r="C1096" t="s">
        <v>58</v>
      </c>
      <c r="D1096">
        <v>5.4619999999999997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9">
        <v>0.41862268518518514</v>
      </c>
      <c r="N1096" s="20">
        <v>5.720592E-2</v>
      </c>
      <c r="O1096">
        <v>5.407</v>
      </c>
      <c r="Q1096" s="19">
        <v>0.18292824074074074</v>
      </c>
      <c r="R1096" s="20">
        <v>4.6324850000000001E-2</v>
      </c>
      <c r="S1096" s="87">
        <v>5.3920000000000003</v>
      </c>
      <c r="T1096" s="20"/>
      <c r="U1096" s="19">
        <v>0.41717592592592595</v>
      </c>
      <c r="V1096" s="20">
        <v>5.834027E-2</v>
      </c>
      <c r="W1096" s="1" t="s">
        <v>212</v>
      </c>
      <c r="AB1096" t="s">
        <v>85</v>
      </c>
      <c r="AC1096" t="s">
        <v>886</v>
      </c>
      <c r="AF1096" t="s">
        <v>383</v>
      </c>
    </row>
    <row r="1097" spans="1:32" x14ac:dyDescent="0.25">
      <c r="A1097">
        <v>41</v>
      </c>
      <c r="B1097" t="s">
        <v>229</v>
      </c>
      <c r="C1097" t="s">
        <v>58</v>
      </c>
      <c r="D1097">
        <v>7.1849999999999996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9">
        <v>0.41934027777777777</v>
      </c>
      <c r="N1097">
        <v>0.80207340000000005</v>
      </c>
      <c r="O1097">
        <v>6.9779999999999998</v>
      </c>
      <c r="Q1097" s="19">
        <v>0.18378472222222222</v>
      </c>
      <c r="R1097">
        <v>0.73805109999999996</v>
      </c>
      <c r="W1097" s="1" t="s">
        <v>212</v>
      </c>
      <c r="AB1097" t="s">
        <v>86</v>
      </c>
      <c r="AC1097" t="s">
        <v>887</v>
      </c>
      <c r="AF1097" t="s">
        <v>131</v>
      </c>
    </row>
    <row r="1098" spans="1:32" x14ac:dyDescent="0.25">
      <c r="A1098">
        <v>42</v>
      </c>
      <c r="B1098" t="s">
        <v>229</v>
      </c>
      <c r="C1098" t="s">
        <v>58</v>
      </c>
      <c r="D1098">
        <v>8.4139999999999997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9">
        <v>0.42026620370370371</v>
      </c>
      <c r="N1098">
        <v>0.17547650000000001</v>
      </c>
      <c r="O1098">
        <v>8.4009999999999998</v>
      </c>
      <c r="Q1098" s="19">
        <v>0.18471064814814817</v>
      </c>
      <c r="R1098">
        <v>0.1563756</v>
      </c>
      <c r="W1098" s="1" t="s">
        <v>212</v>
      </c>
      <c r="AB1098" t="s">
        <v>374</v>
      </c>
      <c r="AC1098" t="s">
        <v>888</v>
      </c>
    </row>
    <row r="1099" spans="1:32" x14ac:dyDescent="0.25">
      <c r="A1099">
        <v>43</v>
      </c>
      <c r="B1099" t="s">
        <v>229</v>
      </c>
      <c r="C1099" t="s">
        <v>58</v>
      </c>
      <c r="D1099">
        <v>8.2550000000000008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9">
        <v>0.42106481481481484</v>
      </c>
      <c r="N1099">
        <v>0.17211609999999999</v>
      </c>
      <c r="O1099">
        <v>8.173</v>
      </c>
      <c r="Q1099" s="19">
        <v>0.18564814814814815</v>
      </c>
      <c r="R1099">
        <v>0.12033820000000001</v>
      </c>
      <c r="S1099" s="87">
        <v>8.1159999999999997</v>
      </c>
      <c r="U1099" s="19">
        <v>0.41790509259259262</v>
      </c>
      <c r="V1099">
        <v>0.11892030000000001</v>
      </c>
      <c r="W1099" s="1" t="s">
        <v>212</v>
      </c>
      <c r="AB1099" t="s">
        <v>85</v>
      </c>
      <c r="AC1099" t="s">
        <v>889</v>
      </c>
      <c r="AF1099" t="s">
        <v>151</v>
      </c>
    </row>
    <row r="1100" spans="1:32" x14ac:dyDescent="0.25">
      <c r="A1100">
        <v>44</v>
      </c>
      <c r="B1100" t="s">
        <v>229</v>
      </c>
      <c r="C1100" t="s">
        <v>58</v>
      </c>
      <c r="D1100">
        <v>9.6750000000000007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9">
        <v>0.42192129629629632</v>
      </c>
      <c r="N1100">
        <v>0.1636775</v>
      </c>
      <c r="O1100">
        <v>9.391</v>
      </c>
      <c r="Q1100" s="19">
        <v>0.18638888888888891</v>
      </c>
      <c r="R1100">
        <v>0.1150355</v>
      </c>
      <c r="S1100" s="87">
        <v>9.3450000000000006</v>
      </c>
      <c r="U1100" s="19">
        <v>0.41870370370370374</v>
      </c>
      <c r="V1100">
        <v>0.1596909</v>
      </c>
      <c r="W1100" s="1" t="s">
        <v>212</v>
      </c>
      <c r="AB1100" t="s">
        <v>85</v>
      </c>
      <c r="AC1100" t="s">
        <v>890</v>
      </c>
      <c r="AF1100" t="s">
        <v>153</v>
      </c>
    </row>
    <row r="1101" spans="1:32" x14ac:dyDescent="0.25">
      <c r="A1101">
        <v>45</v>
      </c>
      <c r="B1101" t="s">
        <v>229</v>
      </c>
      <c r="C1101" t="s">
        <v>58</v>
      </c>
      <c r="D1101">
        <v>7.0149999999999997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9">
        <v>0.4227083333333333</v>
      </c>
      <c r="N1101" s="20">
        <v>7.8189869999999995E-2</v>
      </c>
      <c r="O1101">
        <v>6.9619999999999997</v>
      </c>
      <c r="Q1101" s="19">
        <v>0.1872800925925926</v>
      </c>
      <c r="R1101" s="20">
        <v>8.5060430000000006E-2</v>
      </c>
      <c r="T1101" s="20"/>
      <c r="U1101" s="20"/>
      <c r="W1101" s="1" t="s">
        <v>212</v>
      </c>
      <c r="AB1101" t="s">
        <v>86</v>
      </c>
      <c r="AC1101" t="s">
        <v>891</v>
      </c>
      <c r="AF1101" t="s">
        <v>130</v>
      </c>
    </row>
    <row r="1102" spans="1:32" x14ac:dyDescent="0.25">
      <c r="A1102">
        <v>46</v>
      </c>
      <c r="B1102" t="s">
        <v>229</v>
      </c>
      <c r="C1102" t="s">
        <v>231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9">
        <v>0.42347222222222225</v>
      </c>
      <c r="N1102" s="20">
        <v>1.467134E-2</v>
      </c>
      <c r="Q1102" s="19">
        <v>0.18810185185185188</v>
      </c>
      <c r="R1102" s="20">
        <v>1.2087290000000001E-2</v>
      </c>
      <c r="T1102" s="20"/>
      <c r="U1102" s="19">
        <v>0.41957175925925921</v>
      </c>
      <c r="V1102" s="20">
        <v>1.5942390000000001E-2</v>
      </c>
      <c r="W1102" s="1" t="s">
        <v>212</v>
      </c>
    </row>
    <row r="1103" spans="1:32" x14ac:dyDescent="0.25">
      <c r="A1103">
        <v>47</v>
      </c>
      <c r="B1103" t="s">
        <v>229</v>
      </c>
      <c r="C1103" t="s">
        <v>231</v>
      </c>
      <c r="E1103" s="1" t="s">
        <v>685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9">
        <v>0.42451388888888886</v>
      </c>
      <c r="N1103" s="20">
        <v>1.234064E-2</v>
      </c>
      <c r="P1103" s="63">
        <v>0.5180555555555556</v>
      </c>
      <c r="Q1103" s="19">
        <v>0.18873842592592593</v>
      </c>
      <c r="R1103" s="20">
        <v>1.661118E-2</v>
      </c>
      <c r="T1103" s="63">
        <v>0.5180555555555556</v>
      </c>
      <c r="U1103" s="19">
        <v>0.42023148148148143</v>
      </c>
      <c r="V1103" s="20">
        <v>1.5067260000000001E-2</v>
      </c>
      <c r="W1103" s="1" t="s">
        <v>212</v>
      </c>
    </row>
    <row r="1104" spans="1:32" x14ac:dyDescent="0.25">
      <c r="A1104">
        <v>1</v>
      </c>
      <c r="C1104" t="s">
        <v>59</v>
      </c>
      <c r="G1104" s="1" t="s">
        <v>87</v>
      </c>
      <c r="I1104" s="1" t="s">
        <v>66</v>
      </c>
      <c r="J1104">
        <v>20</v>
      </c>
      <c r="K1104" t="s">
        <v>60</v>
      </c>
      <c r="W1104" s="1" t="s">
        <v>81</v>
      </c>
      <c r="AB1104" t="s">
        <v>84</v>
      </c>
      <c r="AC1104" t="s">
        <v>689</v>
      </c>
    </row>
    <row r="1105" spans="1:32" x14ac:dyDescent="0.25">
      <c r="A1105">
        <v>2</v>
      </c>
      <c r="C1105" t="s">
        <v>59</v>
      </c>
      <c r="G1105" s="1" t="s">
        <v>87</v>
      </c>
      <c r="I1105" s="1" t="s">
        <v>66</v>
      </c>
      <c r="J1105">
        <v>20</v>
      </c>
      <c r="K1105" t="s">
        <v>60</v>
      </c>
      <c r="W1105" s="1" t="s">
        <v>81</v>
      </c>
      <c r="AB1105" t="s">
        <v>84</v>
      </c>
      <c r="AC1105" t="s">
        <v>690</v>
      </c>
    </row>
    <row r="1106" spans="1:32" x14ac:dyDescent="0.25">
      <c r="A1106">
        <v>3</v>
      </c>
      <c r="C1106" t="s">
        <v>59</v>
      </c>
      <c r="G1106" s="1" t="s">
        <v>87</v>
      </c>
      <c r="I1106" s="1" t="s">
        <v>66</v>
      </c>
      <c r="J1106">
        <v>20</v>
      </c>
      <c r="K1106" t="s">
        <v>60</v>
      </c>
      <c r="W1106" s="1" t="s">
        <v>81</v>
      </c>
      <c r="AB1106" t="s">
        <v>84</v>
      </c>
      <c r="AC1106" t="s">
        <v>691</v>
      </c>
    </row>
    <row r="1107" spans="1:32" x14ac:dyDescent="0.25">
      <c r="A1107">
        <v>4</v>
      </c>
      <c r="C1107" t="s">
        <v>59</v>
      </c>
      <c r="G1107" s="1" t="s">
        <v>87</v>
      </c>
      <c r="I1107" s="1" t="s">
        <v>66</v>
      </c>
      <c r="J1107">
        <v>20</v>
      </c>
      <c r="K1107" t="s">
        <v>60</v>
      </c>
      <c r="W1107" s="1" t="s">
        <v>81</v>
      </c>
      <c r="AB1107" t="s">
        <v>84</v>
      </c>
      <c r="AC1107" t="s">
        <v>692</v>
      </c>
    </row>
    <row r="1108" spans="1:32" x14ac:dyDescent="0.25">
      <c r="A1108">
        <v>1</v>
      </c>
      <c r="C1108" t="s">
        <v>59</v>
      </c>
      <c r="G1108" s="1" t="s">
        <v>87</v>
      </c>
      <c r="I1108" s="1" t="s">
        <v>66</v>
      </c>
      <c r="J1108">
        <v>20</v>
      </c>
      <c r="K1108" t="s">
        <v>60</v>
      </c>
      <c r="W1108" s="1" t="s">
        <v>81</v>
      </c>
      <c r="AB1108" t="s">
        <v>85</v>
      </c>
      <c r="AC1108" t="str">
        <f>"A20"&amp;AB1108&amp;"-"&amp;AF1108</f>
        <v>A20RT-A1</v>
      </c>
      <c r="AF1108" t="s">
        <v>247</v>
      </c>
    </row>
    <row r="1109" spans="1:32" x14ac:dyDescent="0.25">
      <c r="A1109">
        <v>2</v>
      </c>
      <c r="C1109" t="s">
        <v>59</v>
      </c>
      <c r="G1109" s="1" t="s">
        <v>87</v>
      </c>
      <c r="I1109" s="1" t="s">
        <v>66</v>
      </c>
      <c r="J1109">
        <v>20</v>
      </c>
      <c r="K1109" t="s">
        <v>60</v>
      </c>
      <c r="W1109" s="1" t="s">
        <v>81</v>
      </c>
      <c r="AB1109" t="s">
        <v>85</v>
      </c>
      <c r="AC1109" t="str">
        <f t="shared" ref="AC1109:AC1117" si="11">"A20"&amp;AB1109&amp;"-"&amp;AF1109</f>
        <v>A20RT-A2</v>
      </c>
      <c r="AF1109" t="s">
        <v>120</v>
      </c>
    </row>
    <row r="1110" spans="1:32" x14ac:dyDescent="0.25">
      <c r="A1110">
        <v>3</v>
      </c>
      <c r="C1110" t="s">
        <v>59</v>
      </c>
      <c r="G1110" s="1" t="s">
        <v>87</v>
      </c>
      <c r="I1110" s="1" t="s">
        <v>66</v>
      </c>
      <c r="J1110">
        <v>20</v>
      </c>
      <c r="K1110" t="s">
        <v>60</v>
      </c>
      <c r="W1110" s="1" t="s">
        <v>81</v>
      </c>
      <c r="AB1110" t="s">
        <v>85</v>
      </c>
      <c r="AC1110" t="str">
        <f t="shared" si="11"/>
        <v>A20RT-A3</v>
      </c>
      <c r="AF1110" t="s">
        <v>245</v>
      </c>
    </row>
    <row r="1111" spans="1:32" x14ac:dyDescent="0.25">
      <c r="A1111">
        <v>4</v>
      </c>
      <c r="C1111" t="s">
        <v>59</v>
      </c>
      <c r="G1111" s="1" t="s">
        <v>87</v>
      </c>
      <c r="I1111" s="1" t="s">
        <v>66</v>
      </c>
      <c r="J1111">
        <v>20</v>
      </c>
      <c r="K1111" t="s">
        <v>60</v>
      </c>
      <c r="W1111" s="1" t="s">
        <v>81</v>
      </c>
      <c r="AB1111" t="s">
        <v>85</v>
      </c>
      <c r="AC1111" t="str">
        <f t="shared" si="11"/>
        <v>A20RT-A4</v>
      </c>
      <c r="AF1111" t="s">
        <v>252</v>
      </c>
    </row>
    <row r="1112" spans="1:32" x14ac:dyDescent="0.25">
      <c r="A1112">
        <v>1</v>
      </c>
      <c r="C1112" t="s">
        <v>59</v>
      </c>
      <c r="G1112" s="1" t="s">
        <v>87</v>
      </c>
      <c r="I1112" s="1" t="s">
        <v>66</v>
      </c>
      <c r="J1112">
        <v>20</v>
      </c>
      <c r="K1112" t="s">
        <v>60</v>
      </c>
      <c r="W1112" s="1" t="s">
        <v>81</v>
      </c>
      <c r="AB1112" t="s">
        <v>86</v>
      </c>
      <c r="AC1112" t="str">
        <f t="shared" si="11"/>
        <v>A20SO-A1</v>
      </c>
      <c r="AF1112" t="s">
        <v>247</v>
      </c>
    </row>
    <row r="1113" spans="1:32" x14ac:dyDescent="0.25">
      <c r="A1113">
        <v>2</v>
      </c>
      <c r="C1113" t="s">
        <v>59</v>
      </c>
      <c r="G1113" s="1" t="s">
        <v>87</v>
      </c>
      <c r="I1113" s="1" t="s">
        <v>66</v>
      </c>
      <c r="J1113">
        <v>20</v>
      </c>
      <c r="K1113" t="s">
        <v>60</v>
      </c>
      <c r="W1113" s="1" t="s">
        <v>81</v>
      </c>
      <c r="AB1113" t="s">
        <v>86</v>
      </c>
      <c r="AC1113" t="str">
        <f t="shared" si="11"/>
        <v>A20SO-A2</v>
      </c>
      <c r="AF1113" t="s">
        <v>120</v>
      </c>
    </row>
    <row r="1114" spans="1:32" x14ac:dyDescent="0.25">
      <c r="A1114">
        <v>3</v>
      </c>
      <c r="C1114" t="s">
        <v>59</v>
      </c>
      <c r="G1114" s="1" t="s">
        <v>87</v>
      </c>
      <c r="I1114" s="1" t="s">
        <v>66</v>
      </c>
      <c r="J1114">
        <v>20</v>
      </c>
      <c r="K1114" t="s">
        <v>60</v>
      </c>
      <c r="W1114" s="1" t="s">
        <v>81</v>
      </c>
      <c r="AB1114" t="s">
        <v>86</v>
      </c>
      <c r="AC1114" t="str">
        <f t="shared" si="11"/>
        <v>A20SO-A3</v>
      </c>
      <c r="AF1114" t="s">
        <v>245</v>
      </c>
    </row>
    <row r="1115" spans="1:32" x14ac:dyDescent="0.25">
      <c r="A1115">
        <v>4</v>
      </c>
      <c r="C1115" t="s">
        <v>59</v>
      </c>
      <c r="G1115" s="1" t="s">
        <v>87</v>
      </c>
      <c r="I1115" s="1" t="s">
        <v>66</v>
      </c>
      <c r="J1115">
        <v>20</v>
      </c>
      <c r="K1115" t="s">
        <v>60</v>
      </c>
      <c r="W1115" s="1" t="s">
        <v>81</v>
      </c>
      <c r="AB1115" t="s">
        <v>86</v>
      </c>
      <c r="AC1115" t="str">
        <f t="shared" si="11"/>
        <v>A20SO-A4</v>
      </c>
      <c r="AF1115" t="s">
        <v>252</v>
      </c>
    </row>
    <row r="1116" spans="1:32" x14ac:dyDescent="0.25">
      <c r="A1116">
        <v>5</v>
      </c>
      <c r="C1116" t="s">
        <v>201</v>
      </c>
      <c r="G1116" s="1" t="s">
        <v>187</v>
      </c>
      <c r="I1116" s="1" t="s">
        <v>66</v>
      </c>
      <c r="J1116">
        <v>5</v>
      </c>
      <c r="K1116" t="s">
        <v>202</v>
      </c>
      <c r="W1116" s="1" t="s">
        <v>81</v>
      </c>
      <c r="AB1116" t="s">
        <v>85</v>
      </c>
      <c r="AC1116" t="str">
        <f t="shared" si="11"/>
        <v>A20RT-A5</v>
      </c>
      <c r="AF1116" t="s">
        <v>246</v>
      </c>
    </row>
    <row r="1117" spans="1:32" x14ac:dyDescent="0.25">
      <c r="A1117">
        <v>5</v>
      </c>
      <c r="C1117" t="s">
        <v>201</v>
      </c>
      <c r="G1117" s="1" t="s">
        <v>187</v>
      </c>
      <c r="I1117" s="1" t="s">
        <v>66</v>
      </c>
      <c r="J1117">
        <v>5</v>
      </c>
      <c r="K1117" t="s">
        <v>202</v>
      </c>
      <c r="W1117" s="1" t="s">
        <v>81</v>
      </c>
      <c r="AB1117" t="s">
        <v>86</v>
      </c>
      <c r="AC1117" t="str">
        <f t="shared" si="11"/>
        <v>A20SO-A5</v>
      </c>
      <c r="AF1117" t="s">
        <v>246</v>
      </c>
    </row>
    <row r="1118" spans="1:32" x14ac:dyDescent="0.25">
      <c r="A1118">
        <v>5</v>
      </c>
      <c r="C1118" t="s">
        <v>59</v>
      </c>
      <c r="G1118" s="1" t="s">
        <v>187</v>
      </c>
      <c r="I1118" s="1" t="s">
        <v>66</v>
      </c>
      <c r="J1118">
        <v>5</v>
      </c>
      <c r="K1118" t="s">
        <v>60</v>
      </c>
      <c r="W1118" s="1" t="s">
        <v>81</v>
      </c>
      <c r="AB1118" t="s">
        <v>84</v>
      </c>
      <c r="AC1118" t="s">
        <v>693</v>
      </c>
    </row>
    <row r="1119" spans="1:32" x14ac:dyDescent="0.25">
      <c r="A1119">
        <v>6</v>
      </c>
      <c r="C1119" t="s">
        <v>59</v>
      </c>
      <c r="G1119" s="1" t="s">
        <v>187</v>
      </c>
      <c r="I1119" s="1" t="s">
        <v>66</v>
      </c>
      <c r="J1119">
        <v>5</v>
      </c>
      <c r="K1119" t="s">
        <v>60</v>
      </c>
      <c r="W1119" s="1" t="s">
        <v>81</v>
      </c>
      <c r="AB1119" t="s">
        <v>85</v>
      </c>
      <c r="AC1119" t="str">
        <f>"A2-5"&amp;AB1119&amp;"-"&amp;AF1119</f>
        <v>A2-5RT-A6</v>
      </c>
      <c r="AF1119" t="s">
        <v>244</v>
      </c>
    </row>
    <row r="1120" spans="1:32" x14ac:dyDescent="0.25">
      <c r="A1120">
        <v>6</v>
      </c>
      <c r="C1120" t="s">
        <v>59</v>
      </c>
      <c r="G1120" s="1" t="s">
        <v>187</v>
      </c>
      <c r="I1120" s="1" t="s">
        <v>66</v>
      </c>
      <c r="J1120">
        <v>5</v>
      </c>
      <c r="K1120" t="s">
        <v>60</v>
      </c>
      <c r="W1120" s="1" t="s">
        <v>81</v>
      </c>
      <c r="AB1120" t="s">
        <v>86</v>
      </c>
      <c r="AC1120" t="str">
        <f>"A2-5"&amp;AB1120&amp;"-"&amp;AF1120</f>
        <v>A2-5SO-A6</v>
      </c>
      <c r="AF1120" t="s">
        <v>244</v>
      </c>
    </row>
    <row r="1121" spans="1:36" x14ac:dyDescent="0.25">
      <c r="A1121">
        <v>6</v>
      </c>
      <c r="C1121" t="s">
        <v>201</v>
      </c>
      <c r="G1121" s="1" t="s">
        <v>187</v>
      </c>
      <c r="I1121" s="1" t="s">
        <v>66</v>
      </c>
      <c r="J1121">
        <v>5</v>
      </c>
      <c r="K1121" t="s">
        <v>60</v>
      </c>
      <c r="W1121" s="1" t="s">
        <v>81</v>
      </c>
      <c r="AB1121" t="s">
        <v>84</v>
      </c>
      <c r="AC1121" t="s">
        <v>694</v>
      </c>
    </row>
    <row r="1122" spans="1:36" x14ac:dyDescent="0.25">
      <c r="A1122">
        <v>7</v>
      </c>
      <c r="C1122" t="s">
        <v>201</v>
      </c>
      <c r="G1122" s="1" t="s">
        <v>187</v>
      </c>
      <c r="I1122" s="1" t="s">
        <v>66</v>
      </c>
      <c r="J1122">
        <v>5</v>
      </c>
      <c r="K1122" t="s">
        <v>60</v>
      </c>
      <c r="W1122" s="1" t="s">
        <v>81</v>
      </c>
      <c r="AB1122" t="s">
        <v>84</v>
      </c>
      <c r="AC1122" t="s">
        <v>695</v>
      </c>
    </row>
    <row r="1123" spans="1:36" x14ac:dyDescent="0.25">
      <c r="A1123">
        <v>8</v>
      </c>
      <c r="C1123" t="s">
        <v>201</v>
      </c>
      <c r="G1123" s="1" t="s">
        <v>187</v>
      </c>
      <c r="I1123" s="1" t="s">
        <v>66</v>
      </c>
      <c r="J1123">
        <v>5</v>
      </c>
      <c r="K1123" t="s">
        <v>60</v>
      </c>
      <c r="W1123" s="1" t="s">
        <v>81</v>
      </c>
      <c r="AB1123" t="s">
        <v>84</v>
      </c>
      <c r="AC1123" t="s">
        <v>696</v>
      </c>
    </row>
    <row r="1124" spans="1:36" x14ac:dyDescent="0.25">
      <c r="A1124">
        <v>9</v>
      </c>
      <c r="C1124" t="s">
        <v>201</v>
      </c>
      <c r="G1124" s="1" t="s">
        <v>187</v>
      </c>
      <c r="I1124" s="1" t="s">
        <v>66</v>
      </c>
      <c r="J1124">
        <v>5</v>
      </c>
      <c r="K1124" t="s">
        <v>60</v>
      </c>
      <c r="W1124" s="1" t="s">
        <v>81</v>
      </c>
      <c r="AB1124" t="s">
        <v>84</v>
      </c>
      <c r="AC1124" t="s">
        <v>697</v>
      </c>
    </row>
    <row r="1125" spans="1:36" x14ac:dyDescent="0.25">
      <c r="A1125">
        <v>7</v>
      </c>
      <c r="C1125" t="s">
        <v>201</v>
      </c>
      <c r="G1125" s="1" t="s">
        <v>187</v>
      </c>
      <c r="I1125" s="1" t="s">
        <v>66</v>
      </c>
      <c r="J1125">
        <v>5</v>
      </c>
      <c r="K1125" t="s">
        <v>60</v>
      </c>
      <c r="W1125" s="1" t="s">
        <v>81</v>
      </c>
      <c r="AB1125" t="s">
        <v>84</v>
      </c>
      <c r="AC1125" t="s">
        <v>698</v>
      </c>
    </row>
    <row r="1126" spans="1:36" x14ac:dyDescent="0.25">
      <c r="A1126">
        <v>7</v>
      </c>
      <c r="C1126" t="s">
        <v>201</v>
      </c>
      <c r="G1126" s="1" t="s">
        <v>187</v>
      </c>
      <c r="I1126" s="1" t="s">
        <v>66</v>
      </c>
      <c r="J1126">
        <v>5</v>
      </c>
      <c r="K1126" t="s">
        <v>60</v>
      </c>
      <c r="W1126" s="1" t="s">
        <v>81</v>
      </c>
      <c r="AB1126" t="s">
        <v>85</v>
      </c>
      <c r="AC1126" t="str">
        <f>"A2-5"&amp;AB1126&amp;"-"&amp;AF1126</f>
        <v>A2-5RT-A7</v>
      </c>
      <c r="AF1126" t="s">
        <v>164</v>
      </c>
    </row>
    <row r="1127" spans="1:36" x14ac:dyDescent="0.25">
      <c r="A1127">
        <v>8</v>
      </c>
      <c r="C1127" t="s">
        <v>201</v>
      </c>
      <c r="G1127" s="1" t="s">
        <v>187</v>
      </c>
      <c r="I1127" s="1" t="s">
        <v>66</v>
      </c>
      <c r="J1127">
        <v>5</v>
      </c>
      <c r="K1127" t="s">
        <v>60</v>
      </c>
      <c r="W1127" s="1" t="s">
        <v>81</v>
      </c>
      <c r="AB1127" t="s">
        <v>85</v>
      </c>
      <c r="AC1127" t="str">
        <f t="shared" ref="AC1127:AC1138" si="12">"A2-5"&amp;AB1127&amp;"-"&amp;AF1127</f>
        <v>A2-5RT-A8</v>
      </c>
      <c r="AF1127" t="s">
        <v>166</v>
      </c>
    </row>
    <row r="1128" spans="1:36" x14ac:dyDescent="0.25">
      <c r="A1128">
        <v>9</v>
      </c>
      <c r="C1128" t="s">
        <v>201</v>
      </c>
      <c r="G1128" s="1" t="s">
        <v>187</v>
      </c>
      <c r="I1128" s="1" t="s">
        <v>66</v>
      </c>
      <c r="J1128">
        <v>5</v>
      </c>
      <c r="K1128" t="s">
        <v>60</v>
      </c>
      <c r="W1128" s="1" t="s">
        <v>81</v>
      </c>
      <c r="AB1128" t="s">
        <v>85</v>
      </c>
      <c r="AC1128" t="str">
        <f t="shared" si="12"/>
        <v>A2-5RT-A9</v>
      </c>
      <c r="AD1128" s="9">
        <v>43373</v>
      </c>
      <c r="AE1128">
        <v>26</v>
      </c>
      <c r="AF1128" t="s">
        <v>133</v>
      </c>
      <c r="AG1128" t="s">
        <v>684</v>
      </c>
      <c r="AH1128">
        <v>30</v>
      </c>
      <c r="AI1128">
        <v>6</v>
      </c>
      <c r="AJ1128" s="63">
        <v>0.52777777777777779</v>
      </c>
    </row>
    <row r="1129" spans="1:36" x14ac:dyDescent="0.25">
      <c r="A1129">
        <v>10</v>
      </c>
      <c r="C1129" t="s">
        <v>201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85</v>
      </c>
      <c r="AC1129" t="str">
        <f t="shared" si="12"/>
        <v>A2-5RT-A10</v>
      </c>
      <c r="AF1129" t="s">
        <v>138</v>
      </c>
    </row>
    <row r="1130" spans="1:36" x14ac:dyDescent="0.25">
      <c r="A1130">
        <v>11</v>
      </c>
      <c r="C1130" t="s">
        <v>201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85</v>
      </c>
      <c r="AC1130" t="str">
        <f t="shared" si="12"/>
        <v>A2-5RT-A11</v>
      </c>
      <c r="AF1130" t="s">
        <v>237</v>
      </c>
    </row>
    <row r="1131" spans="1:36" x14ac:dyDescent="0.25">
      <c r="A1131">
        <v>12</v>
      </c>
      <c r="C1131" t="s">
        <v>201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85</v>
      </c>
      <c r="AC1131" t="str">
        <f t="shared" si="12"/>
        <v>A2-5RT-A12</v>
      </c>
      <c r="AF1131" t="s">
        <v>375</v>
      </c>
    </row>
    <row r="1132" spans="1:36" x14ac:dyDescent="0.25">
      <c r="A1132">
        <v>8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86</v>
      </c>
      <c r="AC1132" t="str">
        <f t="shared" si="12"/>
        <v>A2-5SO-A7</v>
      </c>
      <c r="AF1132" t="s">
        <v>164</v>
      </c>
    </row>
    <row r="1133" spans="1:36" x14ac:dyDescent="0.25">
      <c r="A1133">
        <v>9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86</v>
      </c>
      <c r="AC1133" t="str">
        <f t="shared" si="12"/>
        <v>A2-5SO-A8</v>
      </c>
      <c r="AF1133" t="s">
        <v>166</v>
      </c>
    </row>
    <row r="1134" spans="1:36" x14ac:dyDescent="0.25">
      <c r="A1134">
        <v>10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86</v>
      </c>
      <c r="AC1134" t="str">
        <f t="shared" si="12"/>
        <v>A2-5SO-A9</v>
      </c>
      <c r="AF1134" t="s">
        <v>133</v>
      </c>
    </row>
    <row r="1135" spans="1:36" x14ac:dyDescent="0.25">
      <c r="A1135">
        <v>11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86</v>
      </c>
      <c r="AC1135" t="str">
        <f t="shared" si="12"/>
        <v>A2-5SO-A10</v>
      </c>
      <c r="AF1135" t="s">
        <v>138</v>
      </c>
    </row>
    <row r="1136" spans="1:36" x14ac:dyDescent="0.25">
      <c r="A1136">
        <v>12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86</v>
      </c>
      <c r="AC1136" t="str">
        <f t="shared" si="12"/>
        <v>A2-5SO-A11</v>
      </c>
      <c r="AF1136" t="s">
        <v>237</v>
      </c>
    </row>
    <row r="1137" spans="1:32" x14ac:dyDescent="0.25">
      <c r="A1137">
        <v>13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86</v>
      </c>
      <c r="AC1137" t="str">
        <f t="shared" si="12"/>
        <v>A2-5SO-A12</v>
      </c>
      <c r="AF1137" t="s">
        <v>375</v>
      </c>
    </row>
    <row r="1138" spans="1:32" x14ac:dyDescent="0.25">
      <c r="A1138">
        <v>14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86</v>
      </c>
      <c r="AC1138" t="str">
        <f t="shared" si="12"/>
        <v>A2-5SO-B1</v>
      </c>
      <c r="AF1138" t="s">
        <v>169</v>
      </c>
    </row>
    <row r="1139" spans="1:32" x14ac:dyDescent="0.25">
      <c r="A1139">
        <v>1</v>
      </c>
      <c r="B1139" t="s">
        <v>89</v>
      </c>
      <c r="C1139" t="s">
        <v>58</v>
      </c>
      <c r="D1139">
        <v>6.4470000000000001</v>
      </c>
      <c r="E1139" s="1" t="s">
        <v>701</v>
      </c>
      <c r="G1139" s="1" t="s">
        <v>187</v>
      </c>
      <c r="H1139" s="1" t="s">
        <v>81</v>
      </c>
      <c r="I1139" s="1" t="s">
        <v>71</v>
      </c>
      <c r="J1139">
        <v>10</v>
      </c>
      <c r="K1139" t="s">
        <v>60</v>
      </c>
      <c r="L1139">
        <v>7000</v>
      </c>
      <c r="M1139" s="19">
        <v>0.4301388888888889</v>
      </c>
      <c r="N1139">
        <v>0.1301273</v>
      </c>
      <c r="O1139">
        <v>6.42</v>
      </c>
      <c r="P1139" s="63">
        <v>0.63055555555555554</v>
      </c>
      <c r="Q1139" s="19">
        <v>0.47269675925925925</v>
      </c>
      <c r="R1139">
        <v>0.1169152</v>
      </c>
      <c r="T1139" s="63"/>
      <c r="U1139" s="19">
        <v>0.28518518518518515</v>
      </c>
      <c r="V1139" s="20">
        <v>8.8259749999999998E-2</v>
      </c>
      <c r="W1139" s="1" t="s">
        <v>220</v>
      </c>
      <c r="AB1139" t="s">
        <v>85</v>
      </c>
      <c r="AC1139" t="s">
        <v>718</v>
      </c>
      <c r="AF1139" t="s">
        <v>164</v>
      </c>
    </row>
    <row r="1140" spans="1:32" x14ac:dyDescent="0.25">
      <c r="A1140">
        <v>2</v>
      </c>
      <c r="B1140" t="s">
        <v>89</v>
      </c>
      <c r="C1140" t="s">
        <v>58</v>
      </c>
      <c r="D1140">
        <v>4.375</v>
      </c>
      <c r="G1140" s="1" t="s">
        <v>187</v>
      </c>
      <c r="H1140" s="1" t="s">
        <v>81</v>
      </c>
      <c r="I1140" s="1" t="s">
        <v>71</v>
      </c>
      <c r="J1140">
        <v>10</v>
      </c>
      <c r="K1140" t="s">
        <v>60</v>
      </c>
      <c r="L1140">
        <v>7000</v>
      </c>
      <c r="M1140" s="19">
        <v>0.43105324074074075</v>
      </c>
      <c r="N1140">
        <v>0.60055080000000005</v>
      </c>
      <c r="O1140">
        <v>4.234</v>
      </c>
      <c r="Q1140" s="19">
        <v>0.47341435185185188</v>
      </c>
      <c r="R1140">
        <v>0.6141065</v>
      </c>
      <c r="W1140" s="1" t="s">
        <v>220</v>
      </c>
      <c r="AB1140" t="s">
        <v>374</v>
      </c>
      <c r="AC1140" t="s">
        <v>719</v>
      </c>
    </row>
    <row r="1141" spans="1:32" x14ac:dyDescent="0.25">
      <c r="A1141">
        <v>3</v>
      </c>
      <c r="B1141" t="s">
        <v>89</v>
      </c>
      <c r="C1141" t="s">
        <v>58</v>
      </c>
      <c r="D1141">
        <v>6.56</v>
      </c>
      <c r="G1141" s="1" t="s">
        <v>187</v>
      </c>
      <c r="H1141" s="1" t="s">
        <v>81</v>
      </c>
      <c r="I1141" s="1" t="s">
        <v>71</v>
      </c>
      <c r="J1141">
        <v>10</v>
      </c>
      <c r="K1141" t="s">
        <v>60</v>
      </c>
      <c r="L1141">
        <v>7000</v>
      </c>
      <c r="M1141" s="19">
        <v>0.43193287037037037</v>
      </c>
      <c r="N1141">
        <v>0.14884349999999999</v>
      </c>
      <c r="O1141">
        <v>6.5389999999999997</v>
      </c>
      <c r="Q1141" s="19">
        <v>0.4742939814814815</v>
      </c>
      <c r="R1141" s="20">
        <v>7.6561779999999996E-2</v>
      </c>
      <c r="S1141" s="87">
        <v>6.4020000000000001</v>
      </c>
      <c r="T1141" s="63">
        <v>0.52777777777777779</v>
      </c>
      <c r="U1141" s="19"/>
      <c r="V1141" s="20"/>
      <c r="W1141" s="1" t="s">
        <v>220</v>
      </c>
      <c r="AB1141" t="s">
        <v>85</v>
      </c>
      <c r="AC1141" t="s">
        <v>720</v>
      </c>
      <c r="AF1141" t="s">
        <v>235</v>
      </c>
    </row>
    <row r="1142" spans="1:32" x14ac:dyDescent="0.25">
      <c r="A1142">
        <v>4</v>
      </c>
      <c r="B1142" t="s">
        <v>89</v>
      </c>
      <c r="C1142" t="s">
        <v>58</v>
      </c>
      <c r="D1142">
        <v>3.3359999999999999</v>
      </c>
      <c r="G1142" s="1" t="s">
        <v>187</v>
      </c>
      <c r="H1142" s="1" t="s">
        <v>81</v>
      </c>
      <c r="I1142" s="1" t="s">
        <v>71</v>
      </c>
      <c r="J1142">
        <v>10</v>
      </c>
      <c r="K1142" t="s">
        <v>60</v>
      </c>
      <c r="L1142">
        <v>7000</v>
      </c>
      <c r="M1142" s="19">
        <v>0.43263888888888885</v>
      </c>
      <c r="N1142">
        <v>0.40967320000000002</v>
      </c>
      <c r="O1142">
        <v>3.056</v>
      </c>
      <c r="Q1142" s="19">
        <v>0.4750462962962963</v>
      </c>
      <c r="R1142">
        <v>0.15123980000000001</v>
      </c>
      <c r="S1142" s="87">
        <v>2.8969999999999998</v>
      </c>
      <c r="U1142" s="19">
        <v>0.28999999999999998</v>
      </c>
      <c r="V1142" s="20">
        <v>7.064811E-2</v>
      </c>
      <c r="W1142" s="1" t="s">
        <v>220</v>
      </c>
      <c r="AB1142" t="s">
        <v>85</v>
      </c>
      <c r="AC1142" t="s">
        <v>721</v>
      </c>
      <c r="AF1142" t="s">
        <v>132</v>
      </c>
    </row>
    <row r="1143" spans="1:32" x14ac:dyDescent="0.25">
      <c r="A1143">
        <v>5</v>
      </c>
      <c r="B1143" t="s">
        <v>89</v>
      </c>
      <c r="C1143" t="s">
        <v>58</v>
      </c>
      <c r="D1143">
        <v>7.077</v>
      </c>
      <c r="G1143" s="1" t="s">
        <v>187</v>
      </c>
      <c r="H1143" s="1" t="s">
        <v>81</v>
      </c>
      <c r="I1143" s="1" t="s">
        <v>71</v>
      </c>
      <c r="J1143">
        <v>10</v>
      </c>
      <c r="K1143" t="s">
        <v>60</v>
      </c>
      <c r="L1143">
        <v>7000</v>
      </c>
      <c r="M1143" s="19">
        <v>0.43361111111111111</v>
      </c>
      <c r="N1143">
        <v>5.0958499999999997E-2</v>
      </c>
      <c r="O1143">
        <v>7.0469999999999997</v>
      </c>
      <c r="Q1143" s="19">
        <v>0.47585648148148146</v>
      </c>
      <c r="R1143" s="20">
        <v>3.407574E-2</v>
      </c>
      <c r="T1143" s="20"/>
      <c r="W1143" s="1" t="s">
        <v>220</v>
      </c>
      <c r="AB1143" t="s">
        <v>86</v>
      </c>
      <c r="AC1143" t="s">
        <v>722</v>
      </c>
      <c r="AF1143" t="s">
        <v>123</v>
      </c>
    </row>
    <row r="1144" spans="1:32" x14ac:dyDescent="0.25">
      <c r="A1144">
        <v>6</v>
      </c>
      <c r="B1144" t="s">
        <v>89</v>
      </c>
      <c r="C1144" t="s">
        <v>58</v>
      </c>
      <c r="D1144">
        <v>4.3949999999999996</v>
      </c>
      <c r="G1144" s="1" t="s">
        <v>187</v>
      </c>
      <c r="H1144" s="1" t="s">
        <v>81</v>
      </c>
      <c r="I1144" s="1" t="s">
        <v>71</v>
      </c>
      <c r="J1144">
        <v>10</v>
      </c>
      <c r="K1144" t="s">
        <v>60</v>
      </c>
      <c r="L1144">
        <v>7000</v>
      </c>
      <c r="M1144" s="19">
        <v>0.43446759259259254</v>
      </c>
      <c r="N1144">
        <v>0.15245049999999999</v>
      </c>
      <c r="O1144">
        <v>4.3899999999999997</v>
      </c>
      <c r="Q1144" s="19">
        <v>0.47662037037037036</v>
      </c>
      <c r="R1144">
        <v>0.1133282</v>
      </c>
      <c r="W1144" s="1" t="s">
        <v>220</v>
      </c>
      <c r="AB1144" t="s">
        <v>374</v>
      </c>
      <c r="AC1144" t="s">
        <v>723</v>
      </c>
    </row>
    <row r="1145" spans="1:32" x14ac:dyDescent="0.25">
      <c r="A1145">
        <v>7</v>
      </c>
      <c r="B1145" t="s">
        <v>89</v>
      </c>
      <c r="C1145" t="s">
        <v>58</v>
      </c>
      <c r="D1145">
        <v>4.1820000000000004</v>
      </c>
      <c r="G1145" s="1" t="s">
        <v>187</v>
      </c>
      <c r="H1145" s="1" t="s">
        <v>81</v>
      </c>
      <c r="I1145" s="1" t="s">
        <v>71</v>
      </c>
      <c r="J1145">
        <v>10</v>
      </c>
      <c r="K1145" t="s">
        <v>60</v>
      </c>
      <c r="L1145">
        <v>7000</v>
      </c>
      <c r="M1145" s="19">
        <v>0.43534722222222227</v>
      </c>
      <c r="N1145">
        <v>0.2787984</v>
      </c>
      <c r="O1145">
        <v>3.7320000000000002</v>
      </c>
      <c r="Q1145" s="19">
        <v>0.47736111111111112</v>
      </c>
      <c r="R1145">
        <v>0.30264289999999999</v>
      </c>
      <c r="S1145" s="87">
        <v>3.1379999999999999</v>
      </c>
      <c r="U1145" s="19">
        <v>0.2908101851851852</v>
      </c>
      <c r="V1145">
        <v>0.2221012</v>
      </c>
      <c r="W1145" s="1" t="s">
        <v>220</v>
      </c>
      <c r="AB1145" t="s">
        <v>85</v>
      </c>
      <c r="AC1145" t="s">
        <v>724</v>
      </c>
      <c r="AF1145" t="s">
        <v>128</v>
      </c>
    </row>
    <row r="1146" spans="1:32" x14ac:dyDescent="0.25">
      <c r="A1146">
        <v>8</v>
      </c>
      <c r="B1146" t="s">
        <v>89</v>
      </c>
      <c r="C1146" t="s">
        <v>58</v>
      </c>
      <c r="D1146">
        <v>5.44</v>
      </c>
      <c r="G1146" s="1" t="s">
        <v>187</v>
      </c>
      <c r="H1146" s="1" t="s">
        <v>81</v>
      </c>
      <c r="I1146" s="1" t="s">
        <v>71</v>
      </c>
      <c r="J1146">
        <v>10</v>
      </c>
      <c r="K1146" t="s">
        <v>60</v>
      </c>
      <c r="L1146">
        <v>7000</v>
      </c>
      <c r="M1146" s="19">
        <v>0.43615740740740744</v>
      </c>
      <c r="N1146" s="20">
        <v>5.437939E-2</v>
      </c>
      <c r="O1146">
        <v>5.42</v>
      </c>
      <c r="Q1146" s="19">
        <v>0.47815972222222225</v>
      </c>
      <c r="R1146" s="20">
        <v>2.5523779999999999E-2</v>
      </c>
      <c r="T1146" s="20"/>
      <c r="W1146" s="1" t="s">
        <v>220</v>
      </c>
      <c r="AB1146" t="s">
        <v>86</v>
      </c>
      <c r="AC1146" t="s">
        <v>725</v>
      </c>
      <c r="AF1146" t="s">
        <v>173</v>
      </c>
    </row>
    <row r="1147" spans="1:32" x14ac:dyDescent="0.25">
      <c r="A1147">
        <v>9</v>
      </c>
      <c r="B1147" t="s">
        <v>89</v>
      </c>
      <c r="C1147" t="s">
        <v>58</v>
      </c>
      <c r="D1147">
        <v>4.1440000000000001</v>
      </c>
      <c r="G1147" s="1" t="s">
        <v>187</v>
      </c>
      <c r="H1147" s="1" t="s">
        <v>81</v>
      </c>
      <c r="I1147" s="1" t="s">
        <v>71</v>
      </c>
      <c r="J1147">
        <v>10</v>
      </c>
      <c r="K1147" t="s">
        <v>60</v>
      </c>
      <c r="L1147">
        <v>7000</v>
      </c>
      <c r="M1147" s="19">
        <v>0.43687499999999996</v>
      </c>
      <c r="N1147" s="20">
        <v>4.4645959999999998E-2</v>
      </c>
      <c r="O1147">
        <v>4.117</v>
      </c>
      <c r="Q1147" s="19">
        <v>0.47891203703703705</v>
      </c>
      <c r="R1147" s="20">
        <v>3.6209190000000002E-2</v>
      </c>
      <c r="T1147" s="20"/>
      <c r="W1147" s="1" t="s">
        <v>220</v>
      </c>
      <c r="AB1147" t="s">
        <v>374</v>
      </c>
      <c r="AC1147" t="s">
        <v>726</v>
      </c>
    </row>
    <row r="1148" spans="1:32" x14ac:dyDescent="0.25">
      <c r="A1148">
        <v>10</v>
      </c>
      <c r="B1148" t="s">
        <v>89</v>
      </c>
      <c r="C1148" t="s">
        <v>58</v>
      </c>
      <c r="D1148">
        <v>6.1029999999999998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0.43768518518518523</v>
      </c>
      <c r="N1148">
        <v>0.1212297</v>
      </c>
      <c r="O1148">
        <v>6.0730000000000004</v>
      </c>
      <c r="Q1148" s="19">
        <v>0.47959490740740746</v>
      </c>
      <c r="R1148" s="20">
        <v>5.371836E-2</v>
      </c>
      <c r="T1148" s="20"/>
      <c r="W1148" s="1" t="s">
        <v>220</v>
      </c>
      <c r="AB1148" t="s">
        <v>374</v>
      </c>
      <c r="AC1148" t="s">
        <v>727</v>
      </c>
    </row>
    <row r="1149" spans="1:32" x14ac:dyDescent="0.25">
      <c r="A1149">
        <v>11</v>
      </c>
      <c r="B1149" t="s">
        <v>89</v>
      </c>
      <c r="C1149" t="s">
        <v>58</v>
      </c>
      <c r="D1149">
        <v>6.8970000000000002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0.43853009259259257</v>
      </c>
      <c r="N1149">
        <v>0.66719410000000001</v>
      </c>
      <c r="O1149">
        <v>6.6859999999999999</v>
      </c>
      <c r="Q1149" s="19">
        <v>0.48031249999999998</v>
      </c>
      <c r="R1149">
        <v>0.57538290000000003</v>
      </c>
      <c r="W1149" s="1" t="s">
        <v>220</v>
      </c>
      <c r="AB1149" t="s">
        <v>86</v>
      </c>
      <c r="AC1149" t="s">
        <v>728</v>
      </c>
      <c r="AF1149" t="s">
        <v>169</v>
      </c>
    </row>
    <row r="1150" spans="1:32" x14ac:dyDescent="0.25">
      <c r="A1150">
        <v>12</v>
      </c>
      <c r="B1150" t="s">
        <v>89</v>
      </c>
      <c r="C1150" t="s">
        <v>58</v>
      </c>
      <c r="D1150">
        <v>3.6070000000000002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0.43950231481481478</v>
      </c>
      <c r="N1150">
        <v>0.24837790000000001</v>
      </c>
      <c r="O1150">
        <v>2.9689999999999999</v>
      </c>
      <c r="Q1150" s="19">
        <v>0.48118055555555556</v>
      </c>
      <c r="R1150">
        <v>0.16567019999999999</v>
      </c>
      <c r="S1150" s="87">
        <v>2.0470000000000002</v>
      </c>
      <c r="U1150" s="19">
        <v>0.29236111111111113</v>
      </c>
      <c r="V1150" s="20">
        <v>7.8658240000000004E-3</v>
      </c>
      <c r="W1150" s="1" t="s">
        <v>220</v>
      </c>
      <c r="AB1150" t="s">
        <v>85</v>
      </c>
      <c r="AC1150" t="s">
        <v>729</v>
      </c>
      <c r="AF1150" t="s">
        <v>244</v>
      </c>
    </row>
    <row r="1151" spans="1:32" x14ac:dyDescent="0.25">
      <c r="A1151">
        <v>13</v>
      </c>
      <c r="B1151" t="s">
        <v>89</v>
      </c>
      <c r="C1151" t="s">
        <v>58</v>
      </c>
      <c r="D1151">
        <v>7.3780000000000001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0.44027777777777777</v>
      </c>
      <c r="N1151">
        <v>0.1230319</v>
      </c>
      <c r="O1151">
        <v>7.367</v>
      </c>
      <c r="Q1151" s="19">
        <v>0.48194444444444445</v>
      </c>
      <c r="R1151" s="20">
        <v>9.1805330000000004E-2</v>
      </c>
      <c r="T1151" s="20"/>
      <c r="W1151" s="1" t="s">
        <v>220</v>
      </c>
      <c r="AB1151" t="s">
        <v>86</v>
      </c>
      <c r="AC1151" t="s">
        <v>730</v>
      </c>
      <c r="AF1151" t="s">
        <v>139</v>
      </c>
    </row>
    <row r="1152" spans="1:32" x14ac:dyDescent="0.25">
      <c r="A1152">
        <v>14</v>
      </c>
      <c r="B1152" t="s">
        <v>89</v>
      </c>
      <c r="C1152" t="s">
        <v>58</v>
      </c>
      <c r="D1152">
        <v>8.093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0.44107638888888889</v>
      </c>
      <c r="N1152" s="20">
        <v>6.4228830000000001E-2</v>
      </c>
      <c r="O1152">
        <v>8.0570000000000004</v>
      </c>
      <c r="Q1152" s="19">
        <v>0.48268518518518522</v>
      </c>
      <c r="R1152" s="20">
        <v>6.242495E-2</v>
      </c>
      <c r="S1152" s="87">
        <v>8</v>
      </c>
      <c r="T1152" s="20"/>
      <c r="U1152" s="19">
        <v>0.29310185185185184</v>
      </c>
      <c r="V1152">
        <v>7.5259199999999998E-2</v>
      </c>
      <c r="W1152" s="1" t="s">
        <v>220</v>
      </c>
      <c r="AB1152" t="s">
        <v>85</v>
      </c>
      <c r="AC1152" t="s">
        <v>731</v>
      </c>
      <c r="AF1152" t="s">
        <v>394</v>
      </c>
    </row>
    <row r="1153" spans="1:32" x14ac:dyDescent="0.25">
      <c r="A1153">
        <v>15</v>
      </c>
      <c r="B1153" t="s">
        <v>89</v>
      </c>
      <c r="C1153" t="s">
        <v>58</v>
      </c>
      <c r="D1153">
        <v>5.7960000000000003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0.4418171296296296</v>
      </c>
      <c r="N1153">
        <v>0.62002860000000004</v>
      </c>
      <c r="O1153">
        <v>5.681</v>
      </c>
      <c r="Q1153" s="19">
        <v>0.48342592592592593</v>
      </c>
      <c r="R1153">
        <v>0.59158250000000001</v>
      </c>
      <c r="W1153" s="1" t="s">
        <v>220</v>
      </c>
      <c r="AB1153" t="s">
        <v>374</v>
      </c>
      <c r="AC1153" t="s">
        <v>732</v>
      </c>
    </row>
    <row r="1154" spans="1:32" x14ac:dyDescent="0.25">
      <c r="A1154">
        <v>16</v>
      </c>
      <c r="B1154" t="s">
        <v>89</v>
      </c>
      <c r="C1154" t="s">
        <v>58</v>
      </c>
      <c r="D1154">
        <v>3.4780000000000002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0.44268518518518518</v>
      </c>
      <c r="N1154" s="20">
        <v>4.1810710000000001E-2</v>
      </c>
      <c r="O1154">
        <v>3.363</v>
      </c>
      <c r="Q1154" s="19">
        <v>0.48429398148148151</v>
      </c>
      <c r="R1154">
        <v>4.1408899999999998E-2</v>
      </c>
      <c r="W1154" s="1" t="s">
        <v>220</v>
      </c>
      <c r="AB1154" t="s">
        <v>86</v>
      </c>
      <c r="AC1154" t="s">
        <v>733</v>
      </c>
      <c r="AF1154" t="s">
        <v>150</v>
      </c>
    </row>
    <row r="1155" spans="1:32" x14ac:dyDescent="0.25">
      <c r="A1155">
        <v>17</v>
      </c>
      <c r="B1155" t="s">
        <v>89</v>
      </c>
      <c r="C1155" t="s">
        <v>58</v>
      </c>
      <c r="D1155">
        <v>5.1360000000000001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0.44344907407407402</v>
      </c>
      <c r="N1155">
        <v>0.17454430000000001</v>
      </c>
      <c r="Q1155" s="19">
        <v>0.48495370370370372</v>
      </c>
      <c r="R1155" s="20">
        <v>4.4876819999999998E-3</v>
      </c>
      <c r="T1155" s="20"/>
      <c r="W1155" s="1" t="s">
        <v>220</v>
      </c>
      <c r="Z1155" t="s">
        <v>1121</v>
      </c>
      <c r="AB1155" t="s">
        <v>374</v>
      </c>
      <c r="AC1155" t="s">
        <v>734</v>
      </c>
    </row>
    <row r="1156" spans="1:32" x14ac:dyDescent="0.25">
      <c r="A1156">
        <v>18</v>
      </c>
      <c r="B1156" t="s">
        <v>89</v>
      </c>
      <c r="C1156" t="s">
        <v>58</v>
      </c>
      <c r="D1156">
        <v>4.4279999999999999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0.44418981481481484</v>
      </c>
      <c r="N1156" s="20">
        <v>4.3292450000000003E-2</v>
      </c>
      <c r="O1156">
        <v>4.3920000000000003</v>
      </c>
      <c r="Q1156" s="19">
        <v>0.48557870370370365</v>
      </c>
      <c r="R1156" s="20">
        <v>3.3541950000000001E-2</v>
      </c>
      <c r="T1156" s="20"/>
      <c r="W1156" s="1" t="s">
        <v>220</v>
      </c>
      <c r="AB1156" t="s">
        <v>374</v>
      </c>
      <c r="AC1156" t="s">
        <v>735</v>
      </c>
    </row>
    <row r="1157" spans="1:32" x14ac:dyDescent="0.25">
      <c r="A1157">
        <v>19</v>
      </c>
      <c r="B1157" t="s">
        <v>89</v>
      </c>
      <c r="C1157" t="s">
        <v>58</v>
      </c>
      <c r="D1157">
        <v>4.2709999999999999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0.44491898148148151</v>
      </c>
      <c r="N1157">
        <v>0.38923530000000001</v>
      </c>
      <c r="O1157">
        <v>4.1479999999999997</v>
      </c>
      <c r="Q1157" s="19">
        <v>0.48648148148148151</v>
      </c>
      <c r="R1157">
        <v>0.1251082</v>
      </c>
      <c r="S1157" s="87">
        <v>3.88</v>
      </c>
      <c r="U1157" s="19">
        <v>0.29390046296296296</v>
      </c>
      <c r="V1157" s="20">
        <v>5.8806270000000001E-2</v>
      </c>
      <c r="W1157" s="1" t="s">
        <v>220</v>
      </c>
      <c r="AB1157" t="s">
        <v>85</v>
      </c>
      <c r="AC1157" t="s">
        <v>736</v>
      </c>
      <c r="AF1157" t="s">
        <v>375</v>
      </c>
    </row>
    <row r="1158" spans="1:32" x14ac:dyDescent="0.25">
      <c r="A1158">
        <v>20</v>
      </c>
      <c r="B1158" t="s">
        <v>89</v>
      </c>
      <c r="C1158" t="s">
        <v>58</v>
      </c>
      <c r="D1158">
        <v>2.8250000000000002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0.44579861111111113</v>
      </c>
      <c r="N1158" s="20">
        <v>5.9499459999999997E-2</v>
      </c>
      <c r="O1158">
        <v>2.76</v>
      </c>
      <c r="Q1158" s="19">
        <v>0.48731481481481481</v>
      </c>
      <c r="R1158" s="20">
        <v>3.1575810000000003E-2</v>
      </c>
      <c r="T1158" s="20"/>
      <c r="W1158" s="1" t="s">
        <v>220</v>
      </c>
      <c r="AB1158" t="s">
        <v>86</v>
      </c>
      <c r="AC1158" t="s">
        <v>737</v>
      </c>
      <c r="AF1158" t="s">
        <v>161</v>
      </c>
    </row>
    <row r="1159" spans="1:32" x14ac:dyDescent="0.25">
      <c r="A1159">
        <v>21</v>
      </c>
      <c r="B1159" t="s">
        <v>89</v>
      </c>
      <c r="C1159" t="s">
        <v>58</v>
      </c>
      <c r="D1159">
        <v>6.3109999999999999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0.44658564814814811</v>
      </c>
      <c r="N1159" s="20">
        <v>6.9297280000000003E-2</v>
      </c>
      <c r="O1159">
        <v>6.2119999999999997</v>
      </c>
      <c r="Q1159" s="19">
        <v>0.48797453703703703</v>
      </c>
      <c r="R1159" s="20">
        <v>4.312788E-2</v>
      </c>
      <c r="S1159" s="87">
        <v>6.1630000000000003</v>
      </c>
      <c r="T1159" s="20"/>
      <c r="U1159" s="19">
        <v>0.29471064814814812</v>
      </c>
      <c r="V1159" s="20">
        <v>8.6631570000000005E-2</v>
      </c>
      <c r="W1159" s="1" t="s">
        <v>220</v>
      </c>
      <c r="AB1159" t="s">
        <v>85</v>
      </c>
      <c r="AC1159" t="s">
        <v>738</v>
      </c>
      <c r="AF1159" t="s">
        <v>157</v>
      </c>
    </row>
    <row r="1160" spans="1:32" x14ac:dyDescent="0.25">
      <c r="A1160">
        <v>22</v>
      </c>
      <c r="B1160" t="s">
        <v>89</v>
      </c>
      <c r="C1160" t="s">
        <v>58</v>
      </c>
      <c r="D1160">
        <v>4.5469999999999997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0.44747685185185188</v>
      </c>
      <c r="N1160">
        <v>0.10623829999999999</v>
      </c>
      <c r="O1160">
        <v>4.5620000000000003</v>
      </c>
      <c r="Q1160" s="19">
        <v>0.48881944444444447</v>
      </c>
      <c r="R1160" s="20">
        <v>8.6385959999999998E-2</v>
      </c>
      <c r="T1160" s="20"/>
      <c r="W1160" s="1" t="s">
        <v>220</v>
      </c>
      <c r="AB1160" t="s">
        <v>86</v>
      </c>
      <c r="AC1160" t="s">
        <v>739</v>
      </c>
      <c r="AF1160" t="s">
        <v>394</v>
      </c>
    </row>
    <row r="1161" spans="1:32" x14ac:dyDescent="0.25">
      <c r="A1161">
        <v>23</v>
      </c>
      <c r="B1161" t="s">
        <v>89</v>
      </c>
      <c r="C1161" t="s">
        <v>58</v>
      </c>
      <c r="D1161">
        <v>4.3170000000000002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0.44822916666666668</v>
      </c>
      <c r="N1161">
        <v>0.14765629999999999</v>
      </c>
      <c r="O1161">
        <v>4.2720000000000002</v>
      </c>
      <c r="Q1161" s="19">
        <v>0.50244212962962964</v>
      </c>
      <c r="R1161">
        <v>0.42317579999999999</v>
      </c>
      <c r="S1161" s="87">
        <v>4.149</v>
      </c>
      <c r="U1161" s="19">
        <v>0.29554398148148148</v>
      </c>
      <c r="V1161">
        <v>0.67529479999999997</v>
      </c>
      <c r="W1161" s="1" t="s">
        <v>220</v>
      </c>
      <c r="AB1161" t="s">
        <v>85</v>
      </c>
      <c r="AC1161" t="s">
        <v>740</v>
      </c>
      <c r="AF1161" t="s">
        <v>241</v>
      </c>
    </row>
    <row r="1162" spans="1:32" x14ac:dyDescent="0.25">
      <c r="A1162">
        <v>24</v>
      </c>
      <c r="B1162" t="s">
        <v>89</v>
      </c>
      <c r="C1162" t="s">
        <v>58</v>
      </c>
      <c r="D1162">
        <v>6.5590000000000002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0.44899305555555552</v>
      </c>
      <c r="N1162">
        <v>0.5812039</v>
      </c>
      <c r="O1162">
        <v>6.4859999999999998</v>
      </c>
      <c r="Q1162" s="19">
        <v>0.50329861111111118</v>
      </c>
      <c r="R1162">
        <v>0.56491740000000001</v>
      </c>
      <c r="S1162" s="87">
        <v>6.3120000000000003</v>
      </c>
      <c r="U1162" s="19">
        <v>0.29649305555555555</v>
      </c>
      <c r="V1162">
        <v>0.586511</v>
      </c>
      <c r="W1162" s="1" t="s">
        <v>220</v>
      </c>
      <c r="AB1162" t="s">
        <v>85</v>
      </c>
      <c r="AC1162" t="s">
        <v>741</v>
      </c>
      <c r="AF1162" t="s">
        <v>150</v>
      </c>
    </row>
    <row r="1163" spans="1:32" x14ac:dyDescent="0.25">
      <c r="A1163">
        <v>25</v>
      </c>
      <c r="B1163" t="s">
        <v>89</v>
      </c>
      <c r="C1163" t="s">
        <v>58</v>
      </c>
      <c r="D1163">
        <v>4.633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0.44988425925925929</v>
      </c>
      <c r="N1163">
        <v>0.10971740000000001</v>
      </c>
      <c r="O1163">
        <v>4.6349999999999998</v>
      </c>
      <c r="Q1163" s="19">
        <v>0.50428240740740737</v>
      </c>
      <c r="R1163" s="20">
        <v>3.0590050000000001E-2</v>
      </c>
      <c r="T1163" s="20"/>
      <c r="W1163" s="1" t="s">
        <v>220</v>
      </c>
      <c r="AB1163" t="s">
        <v>374</v>
      </c>
      <c r="AC1163" t="s">
        <v>742</v>
      </c>
    </row>
    <row r="1164" spans="1:32" x14ac:dyDescent="0.25">
      <c r="A1164">
        <v>26</v>
      </c>
      <c r="B1164" t="s">
        <v>89</v>
      </c>
      <c r="C1164" t="s">
        <v>58</v>
      </c>
      <c r="D1164">
        <v>4.915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0.45068287037037041</v>
      </c>
      <c r="N1164">
        <v>0.4975908</v>
      </c>
      <c r="O1164">
        <v>4.8609999999999998</v>
      </c>
      <c r="Q1164" s="19">
        <v>0.50496527777777778</v>
      </c>
      <c r="R1164">
        <v>0.49376389999999998</v>
      </c>
      <c r="W1164" s="1" t="s">
        <v>220</v>
      </c>
      <c r="AB1164" t="s">
        <v>374</v>
      </c>
      <c r="AC1164" t="s">
        <v>743</v>
      </c>
    </row>
    <row r="1165" spans="1:32" x14ac:dyDescent="0.25">
      <c r="A1165">
        <v>27</v>
      </c>
      <c r="B1165" t="s">
        <v>89</v>
      </c>
      <c r="C1165" t="s">
        <v>58</v>
      </c>
      <c r="D1165">
        <v>6.5410000000000004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0.45151620370370371</v>
      </c>
      <c r="N1165">
        <v>0.22076380000000001</v>
      </c>
      <c r="O1165">
        <v>6.4470000000000001</v>
      </c>
      <c r="Q1165" s="19">
        <v>0.50583333333333336</v>
      </c>
      <c r="R1165">
        <v>0.17028289999999999</v>
      </c>
      <c r="S1165" s="87">
        <v>6.3140000000000001</v>
      </c>
      <c r="U1165" s="19">
        <v>0.29738425925925926</v>
      </c>
      <c r="V1165">
        <v>0.13185720000000001</v>
      </c>
      <c r="W1165" s="1" t="s">
        <v>220</v>
      </c>
      <c r="AB1165" t="s">
        <v>85</v>
      </c>
      <c r="AC1165" t="s">
        <v>744</v>
      </c>
      <c r="AF1165" t="s">
        <v>250</v>
      </c>
    </row>
    <row r="1166" spans="1:32" x14ac:dyDescent="0.25">
      <c r="A1166">
        <v>28</v>
      </c>
      <c r="B1166" t="s">
        <v>89</v>
      </c>
      <c r="C1166" t="s">
        <v>58</v>
      </c>
      <c r="D1166">
        <v>2.3140000000000001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0.4522916666666667</v>
      </c>
      <c r="N1166" s="20">
        <v>8.8099689999999994E-2</v>
      </c>
      <c r="O1166">
        <v>2.1749999999999998</v>
      </c>
      <c r="Q1166" s="19">
        <v>0.50660879629629629</v>
      </c>
      <c r="R1166" s="20">
        <v>4.4875369999999998E-2</v>
      </c>
      <c r="T1166" s="20"/>
      <c r="W1166" s="1" t="s">
        <v>220</v>
      </c>
      <c r="AB1166" t="s">
        <v>86</v>
      </c>
      <c r="AC1166" t="s">
        <v>745</v>
      </c>
      <c r="AF1166" t="s">
        <v>147</v>
      </c>
    </row>
    <row r="1167" spans="1:32" x14ac:dyDescent="0.25">
      <c r="A1167">
        <v>29</v>
      </c>
      <c r="B1167" t="s">
        <v>89</v>
      </c>
      <c r="C1167" t="s">
        <v>58</v>
      </c>
      <c r="D1167">
        <v>3.2989999999999999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0.45307870370370368</v>
      </c>
      <c r="N1167">
        <v>0.17090340000000001</v>
      </c>
      <c r="O1167">
        <v>2.0030000000000001</v>
      </c>
      <c r="Q1167" s="19">
        <v>0.50732638888888892</v>
      </c>
      <c r="R1167" s="20">
        <v>8.5794800000000004E-3</v>
      </c>
      <c r="T1167" s="20"/>
      <c r="W1167" s="1" t="s">
        <v>220</v>
      </c>
      <c r="AB1167" t="s">
        <v>374</v>
      </c>
      <c r="AC1167" t="s">
        <v>746</v>
      </c>
    </row>
    <row r="1168" spans="1:32" x14ac:dyDescent="0.25">
      <c r="A1168">
        <v>30</v>
      </c>
      <c r="B1168" t="s">
        <v>89</v>
      </c>
      <c r="C1168" t="s">
        <v>58</v>
      </c>
      <c r="D1168">
        <v>4.5869999999999997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0.45385416666666667</v>
      </c>
      <c r="N1168" s="20">
        <v>4.8078509999999998E-2</v>
      </c>
      <c r="O1168">
        <v>4.4640000000000004</v>
      </c>
      <c r="Q1168" s="19">
        <v>0.50813657407407409</v>
      </c>
      <c r="R1168" s="20">
        <v>2.9920080000000002E-2</v>
      </c>
      <c r="T1168" s="20"/>
      <c r="W1168" s="1" t="s">
        <v>220</v>
      </c>
      <c r="AB1168" t="s">
        <v>86</v>
      </c>
      <c r="AC1168" t="s">
        <v>747</v>
      </c>
      <c r="AF1168" t="s">
        <v>238</v>
      </c>
    </row>
    <row r="1169" spans="1:32" x14ac:dyDescent="0.25">
      <c r="A1169">
        <v>31</v>
      </c>
      <c r="B1169" t="s">
        <v>89</v>
      </c>
      <c r="C1169" t="s">
        <v>58</v>
      </c>
      <c r="D1169">
        <v>3.984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9">
        <v>0.45456018518518521</v>
      </c>
      <c r="N1169" s="20">
        <v>7.4357870000000006E-2</v>
      </c>
      <c r="O1169">
        <v>3.859</v>
      </c>
      <c r="Q1169" s="19">
        <v>0.50964120370370369</v>
      </c>
      <c r="R1169" s="20">
        <v>4.6791739999999998E-2</v>
      </c>
      <c r="T1169" s="20"/>
      <c r="W1169" s="1" t="s">
        <v>220</v>
      </c>
      <c r="AB1169" t="s">
        <v>374</v>
      </c>
      <c r="AC1169" t="s">
        <v>748</v>
      </c>
    </row>
    <row r="1170" spans="1:32" x14ac:dyDescent="0.25">
      <c r="A1170">
        <v>32</v>
      </c>
      <c r="B1170" t="s">
        <v>89</v>
      </c>
      <c r="C1170" t="s">
        <v>58</v>
      </c>
      <c r="D1170">
        <v>5.3410000000000002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9">
        <v>0.455625</v>
      </c>
      <c r="N1170" s="20">
        <v>5.6203120000000002E-2</v>
      </c>
      <c r="O1170">
        <v>5.3280000000000003</v>
      </c>
      <c r="Q1170" s="19">
        <v>0.51052083333333331</v>
      </c>
      <c r="R1170" s="20">
        <v>5.5884540000000003E-2</v>
      </c>
      <c r="T1170" s="20"/>
      <c r="W1170" s="1" t="s">
        <v>220</v>
      </c>
      <c r="AB1170" t="s">
        <v>86</v>
      </c>
      <c r="AC1170" t="s">
        <v>749</v>
      </c>
      <c r="AF1170" t="s">
        <v>170</v>
      </c>
    </row>
    <row r="1171" spans="1:32" x14ac:dyDescent="0.25">
      <c r="A1171">
        <v>33</v>
      </c>
      <c r="B1171" t="s">
        <v>89</v>
      </c>
      <c r="C1171" t="s">
        <v>58</v>
      </c>
      <c r="D1171">
        <v>2.52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9">
        <v>0.4563888888888889</v>
      </c>
      <c r="N1171">
        <v>0.31155909999999998</v>
      </c>
      <c r="O1171">
        <v>2.4990000000000001</v>
      </c>
      <c r="Q1171" s="19">
        <v>0.51121527777777775</v>
      </c>
      <c r="R1171">
        <v>0.34848679999999999</v>
      </c>
      <c r="S1171" s="87">
        <v>2.4129999999999998</v>
      </c>
      <c r="U1171" s="19">
        <v>0.29810185185185184</v>
      </c>
      <c r="V1171" s="20">
        <v>9.1583540000000005E-2</v>
      </c>
      <c r="W1171" s="1" t="s">
        <v>220</v>
      </c>
      <c r="AB1171" t="s">
        <v>85</v>
      </c>
      <c r="AC1171" t="s">
        <v>750</v>
      </c>
      <c r="AF1171" t="s">
        <v>242</v>
      </c>
    </row>
    <row r="1172" spans="1:32" x14ac:dyDescent="0.25">
      <c r="A1172">
        <v>34</v>
      </c>
      <c r="B1172" t="s">
        <v>89</v>
      </c>
      <c r="C1172" t="s">
        <v>58</v>
      </c>
      <c r="D1172">
        <v>5.5590000000000002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9">
        <v>0.4571412037037037</v>
      </c>
      <c r="N1172" s="20">
        <v>4.5546650000000001E-2</v>
      </c>
      <c r="O1172">
        <v>5.4260000000000002</v>
      </c>
      <c r="Q1172" s="19">
        <v>0.51200231481481484</v>
      </c>
      <c r="R1172" s="20">
        <v>2.887698E-2</v>
      </c>
      <c r="S1172" s="87">
        <v>5.3970000000000002</v>
      </c>
      <c r="T1172" s="20"/>
      <c r="U1172" s="19">
        <v>0.29886574074074074</v>
      </c>
      <c r="V1172" s="20">
        <v>3.7529680000000003E-2</v>
      </c>
      <c r="W1172" s="1" t="s">
        <v>220</v>
      </c>
      <c r="AB1172" t="s">
        <v>85</v>
      </c>
      <c r="AC1172" t="s">
        <v>751</v>
      </c>
      <c r="AF1172" t="s">
        <v>131</v>
      </c>
    </row>
    <row r="1173" spans="1:32" x14ac:dyDescent="0.25">
      <c r="A1173">
        <v>35</v>
      </c>
      <c r="B1173" t="s">
        <v>89</v>
      </c>
      <c r="C1173" t="s">
        <v>58</v>
      </c>
      <c r="D1173">
        <v>4.34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9">
        <v>0.45802083333333332</v>
      </c>
      <c r="N1173">
        <v>0.46958719999999998</v>
      </c>
      <c r="O1173">
        <v>4.2110000000000003</v>
      </c>
      <c r="Q1173" s="19">
        <v>0.51274305555555555</v>
      </c>
      <c r="R1173">
        <v>0.3000216</v>
      </c>
      <c r="S1173" s="87">
        <v>3.97</v>
      </c>
      <c r="U1173" s="19">
        <v>0.2996759259259259</v>
      </c>
      <c r="V1173" s="20">
        <v>3.168812E-2</v>
      </c>
      <c r="W1173" s="1" t="s">
        <v>220</v>
      </c>
      <c r="AB1173" t="s">
        <v>85</v>
      </c>
      <c r="AC1173" t="s">
        <v>752</v>
      </c>
      <c r="AF1173" t="s">
        <v>168</v>
      </c>
    </row>
    <row r="1174" spans="1:32" x14ac:dyDescent="0.25">
      <c r="A1174">
        <v>36</v>
      </c>
      <c r="B1174" t="s">
        <v>89</v>
      </c>
      <c r="C1174" t="s">
        <v>58</v>
      </c>
      <c r="D1174">
        <v>4.3680000000000003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9">
        <v>0.45887731481481481</v>
      </c>
      <c r="N1174">
        <v>0.50150130000000004</v>
      </c>
      <c r="O1174">
        <v>4.2389999999999999</v>
      </c>
      <c r="Q1174" s="19">
        <v>0.51356481481481475</v>
      </c>
      <c r="R1174">
        <v>0.51450549999999995</v>
      </c>
      <c r="W1174" s="1" t="s">
        <v>220</v>
      </c>
      <c r="AB1174" t="s">
        <v>86</v>
      </c>
      <c r="AC1174" t="s">
        <v>753</v>
      </c>
      <c r="AF1174" t="s">
        <v>244</v>
      </c>
    </row>
    <row r="1175" spans="1:32" x14ac:dyDescent="0.25">
      <c r="A1175">
        <v>37</v>
      </c>
      <c r="B1175" t="s">
        <v>89</v>
      </c>
      <c r="C1175" t="s">
        <v>58</v>
      </c>
      <c r="D1175">
        <v>4.5209999999999999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9">
        <v>0.4597222222222222</v>
      </c>
      <c r="N1175">
        <v>0.3936133</v>
      </c>
      <c r="O1175">
        <v>3.8039999999999998</v>
      </c>
      <c r="Q1175" s="19">
        <v>0.51438657407407407</v>
      </c>
      <c r="R1175" s="20">
        <v>7.1481139999999997E-3</v>
      </c>
      <c r="T1175" s="20"/>
      <c r="W1175" s="1" t="s">
        <v>220</v>
      </c>
      <c r="AB1175" t="s">
        <v>86</v>
      </c>
      <c r="AC1175" t="s">
        <v>754</v>
      </c>
      <c r="AF1175" t="s">
        <v>239</v>
      </c>
    </row>
    <row r="1176" spans="1:32" x14ac:dyDescent="0.25">
      <c r="A1176">
        <v>38</v>
      </c>
      <c r="B1176" t="s">
        <v>89</v>
      </c>
      <c r="C1176" t="s">
        <v>58</v>
      </c>
      <c r="D1176">
        <v>2.6160000000000001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9">
        <v>0.46064814814814814</v>
      </c>
      <c r="N1176">
        <v>0.39171410000000001</v>
      </c>
      <c r="O1176">
        <v>2.3069999999999999</v>
      </c>
      <c r="Q1176" s="19">
        <v>0.51496527777777779</v>
      </c>
      <c r="R1176">
        <v>0.19552259999999999</v>
      </c>
      <c r="W1176" s="1" t="s">
        <v>220</v>
      </c>
      <c r="AB1176" t="s">
        <v>86</v>
      </c>
      <c r="AC1176" t="s">
        <v>755</v>
      </c>
      <c r="AF1176" t="s">
        <v>149</v>
      </c>
    </row>
    <row r="1177" spans="1:32" x14ac:dyDescent="0.25">
      <c r="A1177">
        <v>39</v>
      </c>
      <c r="B1177" t="s">
        <v>89</v>
      </c>
      <c r="C1177" t="s">
        <v>58</v>
      </c>
      <c r="D1177">
        <v>5.0830000000000002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9">
        <v>0.46144675925925926</v>
      </c>
      <c r="N1177">
        <v>0.1244712</v>
      </c>
      <c r="O1177">
        <v>5.0039999999999996</v>
      </c>
      <c r="Q1177" s="19">
        <v>0.51576388888888891</v>
      </c>
      <c r="R1177" s="20">
        <v>8.0072249999999998E-2</v>
      </c>
      <c r="T1177" s="20"/>
      <c r="W1177" s="1" t="s">
        <v>220</v>
      </c>
      <c r="AB1177" t="s">
        <v>86</v>
      </c>
      <c r="AC1177" t="s">
        <v>756</v>
      </c>
      <c r="AF1177" t="s">
        <v>160</v>
      </c>
    </row>
    <row r="1178" spans="1:32" x14ac:dyDescent="0.25">
      <c r="A1178">
        <v>46</v>
      </c>
      <c r="B1178" t="s">
        <v>89</v>
      </c>
      <c r="C1178" t="s">
        <v>699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9">
        <v>0.46702546296296293</v>
      </c>
      <c r="N1178" s="20">
        <v>8.5535920000000005E-3</v>
      </c>
      <c r="Q1178" s="19">
        <v>0.52126157407407414</v>
      </c>
      <c r="R1178" s="20">
        <v>4.0586750000000003E-3</v>
      </c>
      <c r="T1178" s="20"/>
      <c r="U1178" s="19">
        <v>0.30050925925925925</v>
      </c>
      <c r="V1178" s="20">
        <v>5.0249099999999996E-3</v>
      </c>
      <c r="W1178" s="1" t="s">
        <v>220</v>
      </c>
    </row>
    <row r="1179" spans="1:32" x14ac:dyDescent="0.25">
      <c r="A1179">
        <v>47</v>
      </c>
      <c r="B1179" t="s">
        <v>89</v>
      </c>
      <c r="C1179" t="s">
        <v>699</v>
      </c>
      <c r="E1179" s="1" t="s">
        <v>700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9">
        <v>0.46770833333333334</v>
      </c>
      <c r="N1179" s="20">
        <v>7.5197620000000001E-3</v>
      </c>
      <c r="P1179" s="63">
        <v>0.63680555555555551</v>
      </c>
      <c r="Q1179" s="19">
        <v>0.52195601851851847</v>
      </c>
      <c r="R1179" s="20">
        <v>3.7804010000000001E-3</v>
      </c>
      <c r="T1179" s="63">
        <v>0.53055555555555556</v>
      </c>
      <c r="U1179" s="19">
        <v>0.30125000000000002</v>
      </c>
      <c r="V1179" s="20">
        <v>4.7582750000000002E-3</v>
      </c>
      <c r="W1179" s="1" t="s">
        <v>220</v>
      </c>
    </row>
    <row r="1180" spans="1:32" x14ac:dyDescent="0.25">
      <c r="A1180">
        <v>1</v>
      </c>
      <c r="B1180" t="s">
        <v>384</v>
      </c>
      <c r="C1180" t="s">
        <v>201</v>
      </c>
      <c r="D1180">
        <v>6.1239999999999997</v>
      </c>
      <c r="E1180" s="1" t="s">
        <v>703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6262</v>
      </c>
      <c r="M1180" s="19">
        <v>0.4301388888888889</v>
      </c>
      <c r="N1180">
        <v>0.1584024</v>
      </c>
      <c r="O1180">
        <v>6.0919999999999996</v>
      </c>
      <c r="P1180" s="63">
        <v>0.63750000000000007</v>
      </c>
      <c r="Q1180" s="19">
        <v>0.47269675925925925</v>
      </c>
      <c r="R1180">
        <v>0.112193</v>
      </c>
      <c r="S1180" s="87">
        <v>6.0590000000000002</v>
      </c>
      <c r="T1180" s="63">
        <v>0.52500000000000002</v>
      </c>
      <c r="U1180" s="19">
        <v>0.28518518518518515</v>
      </c>
      <c r="V1180">
        <v>0.1637787</v>
      </c>
      <c r="W1180" s="1" t="s">
        <v>220</v>
      </c>
      <c r="AB1180" t="s">
        <v>85</v>
      </c>
      <c r="AC1180" t="s">
        <v>757</v>
      </c>
      <c r="AF1180" t="s">
        <v>177</v>
      </c>
    </row>
    <row r="1181" spans="1:32" x14ac:dyDescent="0.25">
      <c r="A1181">
        <v>2</v>
      </c>
      <c r="B1181" t="s">
        <v>384</v>
      </c>
      <c r="C1181" t="s">
        <v>201</v>
      </c>
      <c r="D1181">
        <v>8.3450000000000006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6262</v>
      </c>
      <c r="M1181" s="19">
        <v>0.43105324074074075</v>
      </c>
      <c r="N1181">
        <v>0.10583289999999999</v>
      </c>
      <c r="O1181">
        <v>8.3059999999999992</v>
      </c>
      <c r="Q1181" s="19">
        <v>0.47341435185185188</v>
      </c>
      <c r="R1181" s="20">
        <v>7.2459109999999993E-2</v>
      </c>
      <c r="T1181" s="20"/>
      <c r="W1181" s="1" t="s">
        <v>220</v>
      </c>
      <c r="AB1181" t="s">
        <v>374</v>
      </c>
      <c r="AC1181" t="s">
        <v>758</v>
      </c>
    </row>
    <row r="1182" spans="1:32" x14ac:dyDescent="0.25">
      <c r="A1182">
        <v>3</v>
      </c>
      <c r="B1182" t="s">
        <v>384</v>
      </c>
      <c r="C1182" t="s">
        <v>201</v>
      </c>
      <c r="D1182">
        <v>6.5529999999999999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6262</v>
      </c>
      <c r="M1182" s="19">
        <v>0.43193287037037037</v>
      </c>
      <c r="N1182" s="20">
        <v>9.1916349999999994E-2</v>
      </c>
      <c r="O1182">
        <v>6.407</v>
      </c>
      <c r="Q1182" s="19">
        <v>0.4742939814814815</v>
      </c>
      <c r="R1182" s="20">
        <v>6.7099820000000004E-2</v>
      </c>
      <c r="T1182" s="20"/>
      <c r="W1182" s="1" t="s">
        <v>220</v>
      </c>
      <c r="AB1182" t="s">
        <v>86</v>
      </c>
      <c r="AC1182" t="s">
        <v>759</v>
      </c>
      <c r="AF1182" t="s">
        <v>382</v>
      </c>
    </row>
    <row r="1183" spans="1:32" x14ac:dyDescent="0.25">
      <c r="A1183">
        <v>4</v>
      </c>
      <c r="B1183" t="s">
        <v>384</v>
      </c>
      <c r="C1183" t="s">
        <v>58</v>
      </c>
      <c r="D1183">
        <v>3.8679999999999999</v>
      </c>
      <c r="G1183" s="1" t="s">
        <v>87</v>
      </c>
      <c r="H1183" s="1" t="s">
        <v>81</v>
      </c>
      <c r="I1183" s="1" t="s">
        <v>71</v>
      </c>
      <c r="J1183">
        <v>25</v>
      </c>
      <c r="K1183" t="s">
        <v>60</v>
      </c>
      <c r="L1183">
        <v>6262</v>
      </c>
      <c r="M1183" s="19">
        <v>0.43263888888888885</v>
      </c>
      <c r="N1183">
        <v>0.65062030000000004</v>
      </c>
      <c r="O1183">
        <v>3.2919999999999998</v>
      </c>
      <c r="Q1183" s="19">
        <v>0.4750462962962963</v>
      </c>
      <c r="R1183">
        <v>0.17846909999999999</v>
      </c>
      <c r="W1183" s="1" t="s">
        <v>220</v>
      </c>
      <c r="AB1183" t="s">
        <v>86</v>
      </c>
      <c r="AC1183" t="s">
        <v>760</v>
      </c>
      <c r="AF1183" t="s">
        <v>129</v>
      </c>
    </row>
    <row r="1184" spans="1:32" x14ac:dyDescent="0.25">
      <c r="A1184">
        <v>5</v>
      </c>
      <c r="B1184" t="s">
        <v>384</v>
      </c>
      <c r="C1184" t="s">
        <v>58</v>
      </c>
      <c r="D1184">
        <v>4.2279999999999998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6262</v>
      </c>
      <c r="M1184" s="19">
        <v>0.43361111111111111</v>
      </c>
      <c r="N1184" s="20">
        <v>9.8182210000000006E-2</v>
      </c>
      <c r="O1184">
        <v>4.1429999999999998</v>
      </c>
      <c r="Q1184" s="19">
        <v>0.47585648148148146</v>
      </c>
      <c r="R1184" s="20">
        <v>8.0056939999999993E-2</v>
      </c>
      <c r="S1184" s="87">
        <v>4.12</v>
      </c>
      <c r="T1184" s="20"/>
      <c r="U1184" s="19">
        <v>0.28999999999999998</v>
      </c>
      <c r="V1184">
        <v>0.15038779999999999</v>
      </c>
      <c r="W1184" s="1" t="s">
        <v>220</v>
      </c>
      <c r="AB1184" t="s">
        <v>85</v>
      </c>
      <c r="AC1184" t="s">
        <v>761</v>
      </c>
      <c r="AF1184" t="s">
        <v>236</v>
      </c>
    </row>
    <row r="1185" spans="1:32" x14ac:dyDescent="0.25">
      <c r="A1185">
        <v>6</v>
      </c>
      <c r="B1185" t="s">
        <v>384</v>
      </c>
      <c r="C1185" t="s">
        <v>58</v>
      </c>
      <c r="D1185">
        <v>7.64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6262</v>
      </c>
      <c r="M1185" s="19">
        <v>0.43446759259259254</v>
      </c>
      <c r="N1185" s="20">
        <v>3.9442310000000001E-2</v>
      </c>
      <c r="O1185">
        <v>7.0309999999999997</v>
      </c>
      <c r="Q1185" s="19">
        <v>0.47662037037037036</v>
      </c>
      <c r="R1185" s="20">
        <v>2.9959989999999999E-2</v>
      </c>
      <c r="T1185" s="20"/>
      <c r="W1185" s="1" t="s">
        <v>220</v>
      </c>
      <c r="AB1185" t="s">
        <v>374</v>
      </c>
      <c r="AC1185" t="s">
        <v>762</v>
      </c>
    </row>
    <row r="1186" spans="1:32" x14ac:dyDescent="0.25">
      <c r="A1186">
        <v>7</v>
      </c>
      <c r="B1186" t="s">
        <v>384</v>
      </c>
      <c r="C1186" t="s">
        <v>58</v>
      </c>
      <c r="D1186">
        <v>8.8940000000000001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6262</v>
      </c>
      <c r="M1186" s="19">
        <v>0.43534722222222227</v>
      </c>
      <c r="N1186">
        <v>0.14469389999999999</v>
      </c>
      <c r="O1186">
        <v>8.7889999999999997</v>
      </c>
      <c r="Q1186" s="19">
        <v>0.47736111111111112</v>
      </c>
      <c r="R1186">
        <v>0.13520399999999999</v>
      </c>
      <c r="W1186" s="1" t="s">
        <v>220</v>
      </c>
      <c r="AB1186" t="s">
        <v>374</v>
      </c>
      <c r="AC1186" t="s">
        <v>763</v>
      </c>
    </row>
    <row r="1187" spans="1:32" x14ac:dyDescent="0.25">
      <c r="A1187">
        <v>8</v>
      </c>
      <c r="B1187" t="s">
        <v>384</v>
      </c>
      <c r="C1187" t="s">
        <v>58</v>
      </c>
      <c r="D1187">
        <v>7.1079999999999997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6262</v>
      </c>
      <c r="M1187" s="19">
        <v>0.43615740740740744</v>
      </c>
      <c r="N1187">
        <v>0.1101157</v>
      </c>
      <c r="O1187">
        <v>7.0149999999999997</v>
      </c>
      <c r="Q1187" s="19">
        <v>0.47815972222222225</v>
      </c>
      <c r="R1187" s="20">
        <v>5.729223E-2</v>
      </c>
      <c r="T1187" s="20"/>
      <c r="W1187" s="1" t="s">
        <v>220</v>
      </c>
      <c r="AB1187" t="s">
        <v>374</v>
      </c>
      <c r="AC1187" t="s">
        <v>764</v>
      </c>
    </row>
    <row r="1188" spans="1:32" x14ac:dyDescent="0.25">
      <c r="A1188">
        <v>9</v>
      </c>
      <c r="B1188" t="s">
        <v>384</v>
      </c>
      <c r="C1188" t="s">
        <v>58</v>
      </c>
      <c r="D1188">
        <v>7.2130000000000001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6262</v>
      </c>
      <c r="M1188" s="19">
        <v>0.43687499999999996</v>
      </c>
      <c r="N1188">
        <v>0.1828079</v>
      </c>
      <c r="O1188">
        <v>7.1580000000000004</v>
      </c>
      <c r="Q1188" s="19">
        <v>0.47891203703703705</v>
      </c>
      <c r="R1188" s="20">
        <v>6.7415920000000004E-2</v>
      </c>
      <c r="T1188" s="20"/>
      <c r="W1188" s="1" t="s">
        <v>220</v>
      </c>
      <c r="AB1188" t="s">
        <v>86</v>
      </c>
      <c r="AC1188" t="s">
        <v>765</v>
      </c>
      <c r="AF1188" t="s">
        <v>378</v>
      </c>
    </row>
    <row r="1189" spans="1:32" x14ac:dyDescent="0.25">
      <c r="A1189">
        <v>10</v>
      </c>
      <c r="B1189" t="s">
        <v>384</v>
      </c>
      <c r="C1189" t="s">
        <v>58</v>
      </c>
      <c r="D1189">
        <v>8.82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0.43768518518518523</v>
      </c>
      <c r="N1189">
        <v>0.1490496</v>
      </c>
      <c r="O1189">
        <v>8.5190000000000001</v>
      </c>
      <c r="Q1189" s="19">
        <v>0.47959490740740746</v>
      </c>
      <c r="R1189">
        <v>0.10354240000000001</v>
      </c>
      <c r="W1189" s="1" t="s">
        <v>220</v>
      </c>
      <c r="AB1189" t="s">
        <v>86</v>
      </c>
      <c r="AC1189" t="s">
        <v>766</v>
      </c>
      <c r="AF1189" t="s">
        <v>177</v>
      </c>
    </row>
    <row r="1190" spans="1:32" x14ac:dyDescent="0.25">
      <c r="A1190">
        <v>11</v>
      </c>
      <c r="B1190" t="s">
        <v>384</v>
      </c>
      <c r="C1190" t="s">
        <v>58</v>
      </c>
      <c r="D1190">
        <v>6.8890000000000002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6262</v>
      </c>
      <c r="M1190" s="19">
        <v>0.43853009259259257</v>
      </c>
      <c r="N1190">
        <v>0.5322983</v>
      </c>
      <c r="O1190">
        <v>6.7619999999999996</v>
      </c>
      <c r="Q1190" s="19">
        <v>0.48031249999999998</v>
      </c>
      <c r="R1190">
        <v>0.3020603</v>
      </c>
      <c r="W1190" s="1" t="s">
        <v>220</v>
      </c>
      <c r="AB1190" t="s">
        <v>374</v>
      </c>
      <c r="AC1190" t="s">
        <v>767</v>
      </c>
    </row>
    <row r="1191" spans="1:32" x14ac:dyDescent="0.25">
      <c r="A1191">
        <v>12</v>
      </c>
      <c r="B1191" t="s">
        <v>384</v>
      </c>
      <c r="C1191" t="s">
        <v>59</v>
      </c>
      <c r="D1191">
        <v>10.754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9">
        <v>0.43950231481481478</v>
      </c>
      <c r="N1191">
        <v>0.1216599</v>
      </c>
      <c r="O1191">
        <v>10.576000000000001</v>
      </c>
      <c r="Q1191" s="19">
        <v>0.48118055555555556</v>
      </c>
      <c r="R1191">
        <v>0.16546620000000001</v>
      </c>
      <c r="W1191" s="1" t="s">
        <v>220</v>
      </c>
      <c r="AB1191" t="s">
        <v>374</v>
      </c>
      <c r="AC1191" t="s">
        <v>768</v>
      </c>
    </row>
    <row r="1192" spans="1:32" x14ac:dyDescent="0.25">
      <c r="A1192">
        <v>13</v>
      </c>
      <c r="B1192" t="s">
        <v>384</v>
      </c>
      <c r="C1192" t="s">
        <v>201</v>
      </c>
      <c r="D1192">
        <v>9.2189999999999994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9">
        <v>0.44027777777777777</v>
      </c>
      <c r="N1192">
        <v>0.18624540000000001</v>
      </c>
      <c r="O1192">
        <v>9.1560000000000006</v>
      </c>
      <c r="Q1192" s="19">
        <v>0.48194444444444445</v>
      </c>
      <c r="R1192">
        <v>0.1381791</v>
      </c>
      <c r="S1192" s="87">
        <v>9.0749999999999993</v>
      </c>
      <c r="U1192" s="19">
        <v>0.2908101851851852</v>
      </c>
      <c r="V1192">
        <v>0.12474150000000001</v>
      </c>
      <c r="W1192" s="1" t="s">
        <v>220</v>
      </c>
      <c r="AB1192" t="s">
        <v>85</v>
      </c>
      <c r="AC1192" t="s">
        <v>769</v>
      </c>
      <c r="AF1192" t="s">
        <v>461</v>
      </c>
    </row>
    <row r="1193" spans="1:32" x14ac:dyDescent="0.25">
      <c r="A1193">
        <v>14</v>
      </c>
      <c r="B1193" t="s">
        <v>384</v>
      </c>
      <c r="C1193" t="s">
        <v>201</v>
      </c>
      <c r="D1193">
        <v>9.3559999999999999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9">
        <v>0.44107638888888889</v>
      </c>
      <c r="N1193">
        <v>0.19425400000000001</v>
      </c>
      <c r="O1193">
        <v>9.31</v>
      </c>
      <c r="Q1193" s="19">
        <v>0.48268518518518522</v>
      </c>
      <c r="R1193" s="20">
        <v>8.6265679999999997E-2</v>
      </c>
      <c r="T1193" s="20"/>
      <c r="W1193" s="1" t="s">
        <v>220</v>
      </c>
      <c r="AB1193" t="s">
        <v>86</v>
      </c>
      <c r="AC1193" t="s">
        <v>770</v>
      </c>
      <c r="AF1193" t="s">
        <v>236</v>
      </c>
    </row>
    <row r="1194" spans="1:32" x14ac:dyDescent="0.25">
      <c r="A1194">
        <v>15</v>
      </c>
      <c r="B1194" t="s">
        <v>384</v>
      </c>
      <c r="C1194" t="s">
        <v>201</v>
      </c>
      <c r="D1194">
        <v>6.0519999999999996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0.4418171296296296</v>
      </c>
      <c r="N1194">
        <v>0.1177052</v>
      </c>
      <c r="O1194">
        <v>6.6219999999999999</v>
      </c>
      <c r="Q1194" s="19">
        <v>0.48342592592592593</v>
      </c>
      <c r="R1194">
        <v>0.1123879</v>
      </c>
      <c r="S1194" s="87">
        <v>6.5919999999999996</v>
      </c>
      <c r="U1194" s="19">
        <v>0.29158564814814814</v>
      </c>
      <c r="V1194">
        <v>0.1101873</v>
      </c>
      <c r="W1194" s="1" t="s">
        <v>220</v>
      </c>
      <c r="AB1194" t="s">
        <v>85</v>
      </c>
      <c r="AC1194" t="s">
        <v>771</v>
      </c>
      <c r="AF1194" t="s">
        <v>176</v>
      </c>
    </row>
    <row r="1195" spans="1:32" x14ac:dyDescent="0.25">
      <c r="A1195">
        <v>16</v>
      </c>
      <c r="B1195" t="s">
        <v>384</v>
      </c>
      <c r="C1195" t="s">
        <v>201</v>
      </c>
      <c r="D1195">
        <v>8.5690000000000008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0.44268518518518518</v>
      </c>
      <c r="N1195">
        <v>0.12382840000000001</v>
      </c>
      <c r="O1195">
        <v>8.5129999999999999</v>
      </c>
      <c r="Q1195" s="19">
        <v>0.48429398148148151</v>
      </c>
      <c r="R1195" s="20">
        <v>7.2858359999999997E-2</v>
      </c>
      <c r="T1195" s="20"/>
      <c r="W1195" s="1" t="s">
        <v>220</v>
      </c>
      <c r="AB1195" t="s">
        <v>374</v>
      </c>
      <c r="AC1195" t="s">
        <v>772</v>
      </c>
    </row>
    <row r="1196" spans="1:32" x14ac:dyDescent="0.25">
      <c r="A1196">
        <v>17</v>
      </c>
      <c r="B1196" t="s">
        <v>384</v>
      </c>
      <c r="C1196" t="s">
        <v>201</v>
      </c>
      <c r="D1196">
        <v>8.5559999999999992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0.44344907407407402</v>
      </c>
      <c r="N1196">
        <v>7.0182300000000003E-2</v>
      </c>
      <c r="O1196">
        <v>8.5150000000000006</v>
      </c>
      <c r="Q1196" s="19">
        <v>0.48495370370370372</v>
      </c>
      <c r="R1196" s="20">
        <v>5.7349049999999999E-2</v>
      </c>
      <c r="T1196" s="20"/>
      <c r="W1196" s="1" t="s">
        <v>220</v>
      </c>
      <c r="AB1196" t="s">
        <v>374</v>
      </c>
      <c r="AC1196" t="s">
        <v>773</v>
      </c>
    </row>
    <row r="1197" spans="1:32" x14ac:dyDescent="0.25">
      <c r="A1197">
        <v>18</v>
      </c>
      <c r="B1197" t="s">
        <v>384</v>
      </c>
      <c r="C1197" t="s">
        <v>58</v>
      </c>
      <c r="D1197">
        <v>5.0149999999999997</v>
      </c>
      <c r="G1197" s="1" t="s">
        <v>87</v>
      </c>
      <c r="H1197" s="1" t="s">
        <v>81</v>
      </c>
      <c r="I1197" s="1" t="s">
        <v>71</v>
      </c>
      <c r="J1197">
        <v>25</v>
      </c>
      <c r="K1197" t="s">
        <v>60</v>
      </c>
      <c r="L1197">
        <v>6262</v>
      </c>
      <c r="M1197" s="19">
        <v>0.44418981481481484</v>
      </c>
      <c r="N1197">
        <v>0.12599350000000001</v>
      </c>
      <c r="O1197">
        <v>4.6950000000000003</v>
      </c>
      <c r="Q1197" s="19">
        <v>0.48557870370370365</v>
      </c>
      <c r="R1197" s="20">
        <v>1.5913570000000001E-3</v>
      </c>
      <c r="T1197" s="20"/>
      <c r="W1197" s="1" t="s">
        <v>220</v>
      </c>
      <c r="AB1197" t="s">
        <v>374</v>
      </c>
      <c r="AC1197" t="s">
        <v>774</v>
      </c>
    </row>
    <row r="1198" spans="1:32" x14ac:dyDescent="0.25">
      <c r="A1198">
        <v>19</v>
      </c>
      <c r="B1198" t="s">
        <v>384</v>
      </c>
      <c r="C1198" t="s">
        <v>58</v>
      </c>
      <c r="D1198">
        <v>4.9059999999999997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0.44491898148148151</v>
      </c>
      <c r="N1198">
        <v>0.74829590000000001</v>
      </c>
      <c r="O1198">
        <v>4.7610000000000001</v>
      </c>
      <c r="Q1198" s="19">
        <v>0.48648148148148151</v>
      </c>
      <c r="R1198">
        <v>0.63650549999999995</v>
      </c>
      <c r="W1198" s="1" t="s">
        <v>220</v>
      </c>
      <c r="AB1198" t="s">
        <v>86</v>
      </c>
      <c r="AC1198" t="s">
        <v>775</v>
      </c>
      <c r="AF1198" t="s">
        <v>392</v>
      </c>
    </row>
    <row r="1199" spans="1:32" x14ac:dyDescent="0.25">
      <c r="A1199">
        <v>20</v>
      </c>
      <c r="B1199" t="s">
        <v>384</v>
      </c>
      <c r="C1199" t="s">
        <v>58</v>
      </c>
      <c r="D1199">
        <v>7.444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0.44579861111111113</v>
      </c>
      <c r="N1199" s="20">
        <v>9.212236E-2</v>
      </c>
      <c r="O1199">
        <v>7.3890000000000002</v>
      </c>
      <c r="Q1199" s="19">
        <v>0.48731481481481481</v>
      </c>
      <c r="R1199">
        <v>0.10410990000000001</v>
      </c>
      <c r="S1199" s="87">
        <v>7.3159999999999998</v>
      </c>
      <c r="U1199" s="19">
        <v>0.29236111111111113</v>
      </c>
      <c r="V1199" s="20">
        <v>9.6880910000000001E-2</v>
      </c>
      <c r="W1199" s="1" t="s">
        <v>220</v>
      </c>
      <c r="AB1199" t="s">
        <v>85</v>
      </c>
      <c r="AC1199" t="s">
        <v>776</v>
      </c>
      <c r="AF1199" t="s">
        <v>154</v>
      </c>
    </row>
    <row r="1200" spans="1:32" x14ac:dyDescent="0.25">
      <c r="A1200">
        <v>21</v>
      </c>
      <c r="B1200" t="s">
        <v>384</v>
      </c>
      <c r="C1200" t="s">
        <v>58</v>
      </c>
      <c r="D1200">
        <v>5.8129999999999997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0.44658564814814811</v>
      </c>
      <c r="N1200">
        <v>0.92521350000000002</v>
      </c>
      <c r="O1200">
        <v>5.734</v>
      </c>
      <c r="Q1200" s="19">
        <v>0.48797453703703703</v>
      </c>
      <c r="R1200">
        <v>0.81784769999999996</v>
      </c>
      <c r="S1200" s="87">
        <v>5.6139999999999999</v>
      </c>
      <c r="U1200" s="19">
        <v>0.29310185185185184</v>
      </c>
      <c r="V1200">
        <v>0.1355199</v>
      </c>
      <c r="W1200" s="1" t="s">
        <v>220</v>
      </c>
      <c r="AB1200" t="s">
        <v>85</v>
      </c>
      <c r="AC1200" t="s">
        <v>777</v>
      </c>
      <c r="AF1200" t="s">
        <v>151</v>
      </c>
    </row>
    <row r="1201" spans="1:32" x14ac:dyDescent="0.25">
      <c r="A1201">
        <v>22</v>
      </c>
      <c r="B1201" t="s">
        <v>384</v>
      </c>
      <c r="C1201" t="s">
        <v>58</v>
      </c>
      <c r="D1201">
        <v>2.7360000000000002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0.44747685185185188</v>
      </c>
      <c r="N1201" s="20">
        <v>2.3666880000000001E-2</v>
      </c>
      <c r="O1201">
        <v>2.38</v>
      </c>
      <c r="Q1201" s="19">
        <v>0.48881944444444447</v>
      </c>
      <c r="R1201" s="20">
        <v>1.278428E-2</v>
      </c>
      <c r="S1201" s="87">
        <v>2.3079999999999998</v>
      </c>
      <c r="T1201" s="20"/>
      <c r="U1201" s="19">
        <v>0.29390046296296296</v>
      </c>
      <c r="V1201" s="20">
        <v>1.9534429999999998E-2</v>
      </c>
      <c r="W1201" s="1" t="s">
        <v>220</v>
      </c>
      <c r="AB1201" t="s">
        <v>85</v>
      </c>
      <c r="AC1201" t="s">
        <v>778</v>
      </c>
      <c r="AF1201" t="s">
        <v>129</v>
      </c>
    </row>
    <row r="1202" spans="1:32" x14ac:dyDescent="0.25">
      <c r="A1202">
        <v>23</v>
      </c>
      <c r="B1202" t="s">
        <v>384</v>
      </c>
      <c r="C1202" t="s">
        <v>201</v>
      </c>
      <c r="D1202">
        <v>5.6470000000000002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0.44822916666666668</v>
      </c>
      <c r="N1202">
        <v>0.1208277</v>
      </c>
      <c r="O1202">
        <v>5.593</v>
      </c>
      <c r="Q1202" s="19">
        <v>0.50244212962962964</v>
      </c>
      <c r="R1202">
        <v>0.1039491</v>
      </c>
      <c r="S1202" s="87">
        <v>5.5309999999999997</v>
      </c>
      <c r="U1202" s="19">
        <v>0.29471064814814812</v>
      </c>
      <c r="V1202">
        <v>0.1271833</v>
      </c>
      <c r="W1202" s="1" t="s">
        <v>220</v>
      </c>
      <c r="AB1202" t="s">
        <v>85</v>
      </c>
      <c r="AC1202" t="s">
        <v>779</v>
      </c>
      <c r="AF1202" t="s">
        <v>130</v>
      </c>
    </row>
    <row r="1203" spans="1:32" x14ac:dyDescent="0.25">
      <c r="A1203">
        <v>24</v>
      </c>
      <c r="B1203" t="s">
        <v>384</v>
      </c>
      <c r="C1203" t="s">
        <v>58</v>
      </c>
      <c r="D1203">
        <v>6.9020000000000001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0.44899305555555552</v>
      </c>
      <c r="N1203">
        <v>0.13241720000000001</v>
      </c>
      <c r="O1203">
        <v>6.86</v>
      </c>
      <c r="Q1203" s="19">
        <v>0.50329861111111118</v>
      </c>
      <c r="R1203">
        <v>0.1156889</v>
      </c>
      <c r="W1203" s="1" t="s">
        <v>220</v>
      </c>
      <c r="AB1203" t="s">
        <v>374</v>
      </c>
      <c r="AC1203" t="s">
        <v>780</v>
      </c>
    </row>
    <row r="1204" spans="1:32" x14ac:dyDescent="0.25">
      <c r="A1204">
        <v>25</v>
      </c>
      <c r="B1204" t="s">
        <v>384</v>
      </c>
      <c r="C1204" t="s">
        <v>58</v>
      </c>
      <c r="D1204">
        <v>4.9969999999999999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0.44988425925925929</v>
      </c>
      <c r="N1204" s="20">
        <v>8.1108730000000004E-2</v>
      </c>
      <c r="O1204">
        <v>4.9829999999999997</v>
      </c>
      <c r="Q1204" s="19">
        <v>0.50428240740740737</v>
      </c>
      <c r="R1204" s="20">
        <v>4.4572809999999997E-2</v>
      </c>
      <c r="S1204" s="87">
        <v>4.9580000000000002</v>
      </c>
      <c r="T1204" s="20"/>
      <c r="U1204" s="19">
        <v>0.29554398148148148</v>
      </c>
      <c r="V1204" s="20">
        <v>8.3964819999999996E-2</v>
      </c>
      <c r="W1204" s="1" t="s">
        <v>220</v>
      </c>
      <c r="AB1204" t="s">
        <v>85</v>
      </c>
      <c r="AC1204" t="s">
        <v>781</v>
      </c>
      <c r="AF1204" t="s">
        <v>133</v>
      </c>
    </row>
    <row r="1205" spans="1:32" x14ac:dyDescent="0.25">
      <c r="A1205">
        <v>26</v>
      </c>
      <c r="B1205" t="s">
        <v>384</v>
      </c>
      <c r="C1205" t="s">
        <v>58</v>
      </c>
      <c r="D1205">
        <v>3.8620000000000001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9">
        <v>0.45068287037037041</v>
      </c>
      <c r="N1205">
        <v>0.15521650000000001</v>
      </c>
      <c r="O1205">
        <v>3.86</v>
      </c>
      <c r="Q1205" s="19">
        <v>0.50496527777777778</v>
      </c>
      <c r="R1205">
        <v>0.1447078</v>
      </c>
      <c r="W1205" s="1" t="s">
        <v>220</v>
      </c>
      <c r="AB1205" t="s">
        <v>86</v>
      </c>
      <c r="AC1205" t="s">
        <v>782</v>
      </c>
      <c r="AF1205" t="s">
        <v>381</v>
      </c>
    </row>
    <row r="1206" spans="1:32" x14ac:dyDescent="0.25">
      <c r="A1206">
        <v>27</v>
      </c>
      <c r="B1206" t="s">
        <v>384</v>
      </c>
      <c r="C1206" t="s">
        <v>59</v>
      </c>
      <c r="D1206">
        <v>7.4770000000000003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9">
        <v>0.45151620370370371</v>
      </c>
      <c r="N1206">
        <v>0.1090928</v>
      </c>
      <c r="O1206">
        <v>7.343</v>
      </c>
      <c r="Q1206" s="19">
        <v>0.50583333333333336</v>
      </c>
      <c r="R1206">
        <v>8.5734000000000005E-2</v>
      </c>
      <c r="W1206" s="1" t="s">
        <v>220</v>
      </c>
      <c r="AB1206" t="s">
        <v>86</v>
      </c>
      <c r="AC1206" t="s">
        <v>783</v>
      </c>
      <c r="AF1206" t="s">
        <v>134</v>
      </c>
    </row>
    <row r="1207" spans="1:32" x14ac:dyDescent="0.25">
      <c r="A1207">
        <v>28</v>
      </c>
      <c r="B1207" t="s">
        <v>384</v>
      </c>
      <c r="C1207" t="s">
        <v>201</v>
      </c>
      <c r="D1207">
        <v>7.1159999999999997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0.4522916666666667</v>
      </c>
      <c r="N1207">
        <v>0.1519279</v>
      </c>
      <c r="O1207">
        <v>7.07</v>
      </c>
      <c r="Q1207" s="19">
        <v>0.50660879629629629</v>
      </c>
      <c r="R1207" s="20">
        <v>8.5699609999999996E-2</v>
      </c>
      <c r="S1207" s="87">
        <v>7.0359999999999996</v>
      </c>
      <c r="T1207" s="20"/>
      <c r="U1207" s="19">
        <v>0.29649305555555555</v>
      </c>
      <c r="V1207" s="20">
        <v>9.8087060000000004E-2</v>
      </c>
      <c r="W1207" s="1" t="s">
        <v>220</v>
      </c>
      <c r="AB1207" t="s">
        <v>85</v>
      </c>
      <c r="AC1207" t="s">
        <v>784</v>
      </c>
      <c r="AF1207" t="s">
        <v>123</v>
      </c>
    </row>
    <row r="1208" spans="1:32" x14ac:dyDescent="0.25">
      <c r="A1208">
        <v>29</v>
      </c>
      <c r="B1208" t="s">
        <v>384</v>
      </c>
      <c r="C1208" t="s">
        <v>201</v>
      </c>
      <c r="D1208">
        <v>7.492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0.45307870370370368</v>
      </c>
      <c r="N1208">
        <v>0.12259109999999999</v>
      </c>
      <c r="O1208">
        <v>7.4320000000000004</v>
      </c>
      <c r="Q1208" s="19">
        <v>0.50732638888888892</v>
      </c>
      <c r="R1208" s="20">
        <v>8.2060049999999995E-2</v>
      </c>
      <c r="T1208" s="20"/>
      <c r="W1208" s="1" t="s">
        <v>220</v>
      </c>
      <c r="AB1208" t="s">
        <v>374</v>
      </c>
      <c r="AC1208" t="s">
        <v>785</v>
      </c>
    </row>
    <row r="1209" spans="1:32" x14ac:dyDescent="0.25">
      <c r="A1209">
        <v>30</v>
      </c>
      <c r="B1209" t="s">
        <v>384</v>
      </c>
      <c r="C1209" t="s">
        <v>201</v>
      </c>
      <c r="D1209">
        <v>6.4539999999999997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0.45385416666666667</v>
      </c>
      <c r="N1209" s="20">
        <v>7.0612430000000004E-2</v>
      </c>
      <c r="O1209">
        <v>6.4189999999999996</v>
      </c>
      <c r="Q1209" s="19">
        <v>0.50813657407407409</v>
      </c>
      <c r="R1209" s="20">
        <v>5.9322079999999999E-2</v>
      </c>
      <c r="S1209" s="87">
        <v>6.3949999999999996</v>
      </c>
      <c r="T1209" s="20"/>
      <c r="U1209" s="19">
        <v>0.29738425925925926</v>
      </c>
      <c r="V1209" s="20">
        <v>5.0724940000000003E-2</v>
      </c>
      <c r="W1209" s="1" t="s">
        <v>220</v>
      </c>
      <c r="AB1209" t="s">
        <v>85</v>
      </c>
      <c r="AC1209" t="s">
        <v>786</v>
      </c>
      <c r="AF1209" t="s">
        <v>145</v>
      </c>
    </row>
    <row r="1210" spans="1:32" x14ac:dyDescent="0.25">
      <c r="A1210">
        <v>31</v>
      </c>
      <c r="B1210" t="s">
        <v>384</v>
      </c>
      <c r="C1210" t="s">
        <v>201</v>
      </c>
      <c r="D1210">
        <v>7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0.45456018518518521</v>
      </c>
      <c r="N1210">
        <v>0.8125405</v>
      </c>
      <c r="O1210">
        <v>6.8949999999999996</v>
      </c>
      <c r="Q1210" s="19">
        <v>0.50964120370370369</v>
      </c>
      <c r="R1210">
        <v>0.8550276</v>
      </c>
      <c r="W1210" s="1" t="s">
        <v>220</v>
      </c>
      <c r="AB1210" t="s">
        <v>374</v>
      </c>
      <c r="AC1210" t="s">
        <v>787</v>
      </c>
    </row>
    <row r="1211" spans="1:32" x14ac:dyDescent="0.25">
      <c r="A1211">
        <v>32</v>
      </c>
      <c r="B1211" t="s">
        <v>384</v>
      </c>
      <c r="C1211" t="s">
        <v>201</v>
      </c>
      <c r="D1211">
        <v>6.8929999999999998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0.455625</v>
      </c>
      <c r="N1211" s="20">
        <v>9.3835879999999997E-2</v>
      </c>
      <c r="O1211">
        <v>6.8449999999999998</v>
      </c>
      <c r="Q1211" s="19">
        <v>0.51052083333333331</v>
      </c>
      <c r="R1211" s="20">
        <v>5.8869419999999999E-2</v>
      </c>
      <c r="T1211" s="20"/>
      <c r="W1211" s="1" t="s">
        <v>220</v>
      </c>
      <c r="AB1211" t="s">
        <v>374</v>
      </c>
      <c r="AC1211" t="s">
        <v>788</v>
      </c>
    </row>
    <row r="1212" spans="1:32" x14ac:dyDescent="0.25">
      <c r="A1212">
        <v>33</v>
      </c>
      <c r="B1212" t="s">
        <v>384</v>
      </c>
      <c r="C1212" t="s">
        <v>201</v>
      </c>
      <c r="D1212">
        <v>6.8259999999999996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0.4563888888888889</v>
      </c>
      <c r="N1212">
        <v>0.16304379999999999</v>
      </c>
      <c r="O1212">
        <v>6.7919999999999998</v>
      </c>
      <c r="Q1212" s="19">
        <v>0.51121527777777775</v>
      </c>
      <c r="R1212" s="20">
        <v>8.1516149999999996E-2</v>
      </c>
      <c r="T1212" s="20"/>
      <c r="W1212" s="1" t="s">
        <v>220</v>
      </c>
      <c r="AB1212" t="s">
        <v>86</v>
      </c>
      <c r="AC1212" t="s">
        <v>789</v>
      </c>
      <c r="AF1212" t="s">
        <v>179</v>
      </c>
    </row>
    <row r="1213" spans="1:32" x14ac:dyDescent="0.25">
      <c r="A1213">
        <v>34</v>
      </c>
      <c r="B1213" t="s">
        <v>384</v>
      </c>
      <c r="C1213" t="s">
        <v>59</v>
      </c>
      <c r="D1213">
        <v>4.7149999999999999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0.4571412037037037</v>
      </c>
      <c r="N1213">
        <v>0.1101207</v>
      </c>
      <c r="O1213">
        <v>4.625</v>
      </c>
      <c r="Q1213" s="19">
        <v>0.51200231481481484</v>
      </c>
      <c r="R1213">
        <v>0.108695</v>
      </c>
      <c r="S1213" s="87">
        <v>4.54</v>
      </c>
      <c r="U1213" s="19">
        <v>0.29810185185185184</v>
      </c>
      <c r="V1213">
        <v>6.1870099999999997E-2</v>
      </c>
      <c r="W1213" s="1" t="s">
        <v>220</v>
      </c>
      <c r="AB1213" t="s">
        <v>85</v>
      </c>
      <c r="AC1213" t="s">
        <v>790</v>
      </c>
      <c r="AF1213" t="s">
        <v>179</v>
      </c>
    </row>
    <row r="1214" spans="1:32" x14ac:dyDescent="0.25">
      <c r="A1214">
        <v>35</v>
      </c>
      <c r="B1214" t="s">
        <v>384</v>
      </c>
      <c r="C1214" t="s">
        <v>201</v>
      </c>
      <c r="D1214">
        <v>5.8330000000000002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0.45802083333333332</v>
      </c>
      <c r="N1214" s="20">
        <v>7.7204179999999997E-2</v>
      </c>
      <c r="O1214">
        <v>5.7240000000000002</v>
      </c>
      <c r="Q1214" s="19">
        <v>0.51274305555555555</v>
      </c>
      <c r="R1214" s="20">
        <v>6.4529660000000003E-2</v>
      </c>
      <c r="T1214" s="20"/>
      <c r="W1214" s="1" t="s">
        <v>220</v>
      </c>
      <c r="AB1214" t="s">
        <v>374</v>
      </c>
      <c r="AC1214" t="s">
        <v>791</v>
      </c>
    </row>
    <row r="1215" spans="1:32" x14ac:dyDescent="0.25">
      <c r="A1215">
        <v>36</v>
      </c>
      <c r="B1215" t="s">
        <v>384</v>
      </c>
      <c r="C1215" t="s">
        <v>201</v>
      </c>
      <c r="D1215">
        <v>6.71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0.45887731481481481</v>
      </c>
      <c r="N1215">
        <v>0.21170269999999999</v>
      </c>
      <c r="O1215">
        <v>6.2489999999999997</v>
      </c>
      <c r="Q1215" s="19">
        <v>0.51356481481481475</v>
      </c>
      <c r="R1215">
        <v>0.19164120000000001</v>
      </c>
      <c r="S1215" s="87">
        <v>5.68</v>
      </c>
      <c r="U1215" s="19">
        <v>0.29886574074074074</v>
      </c>
      <c r="V1215">
        <v>0.18514829999999999</v>
      </c>
      <c r="W1215" s="1" t="s">
        <v>220</v>
      </c>
      <c r="AB1215" t="s">
        <v>85</v>
      </c>
      <c r="AC1215" t="s">
        <v>792</v>
      </c>
      <c r="AF1215" t="s">
        <v>383</v>
      </c>
    </row>
    <row r="1216" spans="1:32" x14ac:dyDescent="0.25">
      <c r="A1216">
        <v>37</v>
      </c>
      <c r="B1216" t="s">
        <v>384</v>
      </c>
      <c r="C1216" t="s">
        <v>201</v>
      </c>
      <c r="D1216">
        <v>2.6339999999999999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9">
        <v>0.4597222222222222</v>
      </c>
      <c r="N1216">
        <v>1.3052060000000001</v>
      </c>
      <c r="O1216">
        <v>1.3979999999999999</v>
      </c>
      <c r="Q1216" s="19">
        <v>0.51438657407407407</v>
      </c>
      <c r="R1216" s="20">
        <v>1.4658559999999999E-2</v>
      </c>
      <c r="T1216" s="20"/>
      <c r="W1216" s="1" t="s">
        <v>220</v>
      </c>
      <c r="AB1216" t="s">
        <v>374</v>
      </c>
      <c r="AC1216" t="s">
        <v>793</v>
      </c>
    </row>
    <row r="1217" spans="1:32" x14ac:dyDescent="0.25">
      <c r="A1217">
        <v>38</v>
      </c>
      <c r="B1217" t="s">
        <v>384</v>
      </c>
      <c r="C1217" t="s">
        <v>201</v>
      </c>
      <c r="D1217">
        <v>8.7520000000000007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9">
        <v>0.46064814814814814</v>
      </c>
      <c r="N1217" s="20">
        <v>9.2051980000000005E-2</v>
      </c>
      <c r="O1217">
        <v>8.6809999999999992</v>
      </c>
      <c r="Q1217" s="19">
        <v>0.51496527777777779</v>
      </c>
      <c r="R1217" s="20">
        <v>9.5663380000000006E-2</v>
      </c>
      <c r="T1217" s="20"/>
      <c r="W1217" s="1" t="s">
        <v>220</v>
      </c>
      <c r="AB1217" t="s">
        <v>374</v>
      </c>
      <c r="AC1217" t="s">
        <v>794</v>
      </c>
    </row>
    <row r="1218" spans="1:32" x14ac:dyDescent="0.25">
      <c r="A1218">
        <v>39</v>
      </c>
      <c r="B1218" t="s">
        <v>384</v>
      </c>
      <c r="C1218" t="s">
        <v>201</v>
      </c>
      <c r="D1218">
        <v>8.0559999999999992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9">
        <v>0.46144675925925926</v>
      </c>
      <c r="N1218">
        <v>0.13875270000000001</v>
      </c>
      <c r="O1218">
        <v>8.0120000000000005</v>
      </c>
      <c r="Q1218" s="19">
        <v>0.51576388888888891</v>
      </c>
      <c r="R1218" s="20">
        <v>6.6704650000000004E-2</v>
      </c>
      <c r="T1218" s="20"/>
      <c r="W1218" s="1" t="s">
        <v>220</v>
      </c>
      <c r="AB1218" t="s">
        <v>374</v>
      </c>
      <c r="AC1218" t="s">
        <v>795</v>
      </c>
    </row>
    <row r="1219" spans="1:32" x14ac:dyDescent="0.25">
      <c r="A1219">
        <v>40</v>
      </c>
      <c r="B1219" t="s">
        <v>384</v>
      </c>
      <c r="C1219" t="s">
        <v>201</v>
      </c>
      <c r="D1219">
        <v>6.5819999999999999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9">
        <v>0.46222222222222226</v>
      </c>
      <c r="N1219">
        <v>0.1227541</v>
      </c>
      <c r="O1219">
        <v>6.5369999999999999</v>
      </c>
      <c r="Q1219" s="19">
        <v>0.51648148148148143</v>
      </c>
      <c r="R1219">
        <v>0.10777920000000001</v>
      </c>
      <c r="S1219" s="87">
        <v>6.5149999999999997</v>
      </c>
      <c r="U1219" s="19">
        <v>0.2996759259259259</v>
      </c>
      <c r="V1219">
        <v>5.1410600000000001E-2</v>
      </c>
      <c r="W1219" s="1" t="s">
        <v>220</v>
      </c>
      <c r="AB1219" t="s">
        <v>85</v>
      </c>
      <c r="AC1219" t="s">
        <v>796</v>
      </c>
      <c r="AF1219" t="s">
        <v>148</v>
      </c>
    </row>
    <row r="1220" spans="1:32" x14ac:dyDescent="0.25">
      <c r="A1220">
        <v>41</v>
      </c>
      <c r="B1220" t="s">
        <v>384</v>
      </c>
      <c r="C1220" t="s">
        <v>201</v>
      </c>
      <c r="D1220">
        <v>6.742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9">
        <v>0.46307870370370369</v>
      </c>
      <c r="N1220">
        <v>0.1256034</v>
      </c>
      <c r="O1220">
        <v>6.6769999999999996</v>
      </c>
      <c r="Q1220" s="19">
        <v>0.5172106481481481</v>
      </c>
      <c r="R1220" s="20">
        <v>9.1252029999999998E-2</v>
      </c>
      <c r="T1220" s="20"/>
      <c r="W1220" s="1" t="s">
        <v>220</v>
      </c>
      <c r="AB1220" t="s">
        <v>86</v>
      </c>
      <c r="AC1220" t="s">
        <v>797</v>
      </c>
      <c r="AF1220" t="s">
        <v>167</v>
      </c>
    </row>
    <row r="1221" spans="1:32" x14ac:dyDescent="0.25">
      <c r="A1221">
        <v>42</v>
      </c>
      <c r="B1221" t="s">
        <v>384</v>
      </c>
      <c r="C1221" t="s">
        <v>201</v>
      </c>
      <c r="D1221">
        <v>4.5199999999999996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9">
        <v>0.46387731481481481</v>
      </c>
      <c r="N1221" s="20">
        <v>9.649373E-2</v>
      </c>
      <c r="O1221">
        <v>4.2430000000000003</v>
      </c>
      <c r="Q1221" s="19">
        <v>0.51802083333333326</v>
      </c>
      <c r="R1221" s="20">
        <v>5.2513480000000001E-2</v>
      </c>
      <c r="S1221" s="87">
        <v>3.9460000000000002</v>
      </c>
      <c r="T1221" s="20"/>
      <c r="U1221" s="19">
        <v>0.30050925925925925</v>
      </c>
      <c r="V1221" s="20">
        <v>5.1963009999999997E-2</v>
      </c>
      <c r="W1221" s="1" t="s">
        <v>220</v>
      </c>
      <c r="AB1221" t="s">
        <v>85</v>
      </c>
      <c r="AC1221" t="s">
        <v>798</v>
      </c>
      <c r="AF1221" t="s">
        <v>158</v>
      </c>
    </row>
    <row r="1222" spans="1:32" x14ac:dyDescent="0.25">
      <c r="A1222">
        <v>43</v>
      </c>
      <c r="B1222" t="s">
        <v>384</v>
      </c>
      <c r="C1222" t="s">
        <v>201</v>
      </c>
      <c r="D1222">
        <v>3.6259999999999999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9">
        <v>0.46460648148148148</v>
      </c>
      <c r="N1222">
        <v>0.57073850000000004</v>
      </c>
      <c r="O1222">
        <v>3.5390000000000001</v>
      </c>
      <c r="Q1222" s="19">
        <v>0.51872685185185186</v>
      </c>
      <c r="R1222">
        <v>0.59679780000000004</v>
      </c>
      <c r="W1222" s="1" t="s">
        <v>220</v>
      </c>
      <c r="AB1222" t="s">
        <v>374</v>
      </c>
      <c r="AC1222" t="s">
        <v>799</v>
      </c>
    </row>
    <row r="1223" spans="1:32" x14ac:dyDescent="0.25">
      <c r="A1223">
        <v>44</v>
      </c>
      <c r="B1223" t="s">
        <v>384</v>
      </c>
      <c r="C1223" t="s">
        <v>201</v>
      </c>
      <c r="D1223">
        <v>6.6740000000000004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9">
        <v>0.46554398148148146</v>
      </c>
      <c r="N1223">
        <v>8.7844199999999997E-2</v>
      </c>
      <c r="O1223">
        <v>6.6210000000000004</v>
      </c>
      <c r="Q1223" s="19">
        <v>0.51965277777777785</v>
      </c>
      <c r="R1223" s="20">
        <v>7.8847390000000003E-2</v>
      </c>
      <c r="T1223" s="20"/>
      <c r="U1223" s="20"/>
      <c r="W1223" s="1" t="s">
        <v>220</v>
      </c>
      <c r="AB1223" t="s">
        <v>86</v>
      </c>
      <c r="AC1223" t="s">
        <v>800</v>
      </c>
      <c r="AF1223" t="s">
        <v>163</v>
      </c>
    </row>
    <row r="1224" spans="1:32" x14ac:dyDescent="0.25">
      <c r="A1224">
        <v>45</v>
      </c>
      <c r="B1224" t="s">
        <v>384</v>
      </c>
      <c r="C1224" t="s">
        <v>201</v>
      </c>
      <c r="D1224">
        <v>7.2270000000000003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9">
        <v>0.46626157407407409</v>
      </c>
      <c r="N1224">
        <v>0.14297399999999999</v>
      </c>
      <c r="O1224">
        <v>7.12</v>
      </c>
      <c r="Q1224" s="19">
        <v>0.5204050925925926</v>
      </c>
      <c r="R1224">
        <v>9.6289200000000005E-2</v>
      </c>
      <c r="W1224" s="1" t="s">
        <v>220</v>
      </c>
      <c r="AB1224" t="s">
        <v>86</v>
      </c>
      <c r="AC1224" t="s">
        <v>801</v>
      </c>
      <c r="AF1224" t="s">
        <v>175</v>
      </c>
    </row>
    <row r="1225" spans="1:32" x14ac:dyDescent="0.25">
      <c r="A1225">
        <v>46</v>
      </c>
      <c r="B1225" t="s">
        <v>384</v>
      </c>
      <c r="C1225" t="s">
        <v>699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9">
        <v>0.46702546296296293</v>
      </c>
      <c r="N1225" s="20">
        <v>1.3670369999999999E-2</v>
      </c>
      <c r="Q1225" s="19">
        <v>0.52126157407407414</v>
      </c>
      <c r="R1225" s="20">
        <v>1.033865E-2</v>
      </c>
      <c r="T1225" s="20"/>
      <c r="U1225" s="19">
        <v>0.30125000000000002</v>
      </c>
      <c r="V1225" s="20">
        <v>1.482967E-2</v>
      </c>
      <c r="W1225" s="1" t="s">
        <v>220</v>
      </c>
    </row>
    <row r="1226" spans="1:32" x14ac:dyDescent="0.25">
      <c r="A1226">
        <v>47</v>
      </c>
      <c r="B1226" t="s">
        <v>384</v>
      </c>
      <c r="C1226" t="s">
        <v>699</v>
      </c>
      <c r="E1226" s="1" t="s">
        <v>702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9">
        <v>0.46770833333333334</v>
      </c>
      <c r="N1226" s="20">
        <v>1.1283079999999999E-2</v>
      </c>
      <c r="P1226" s="63">
        <v>0.64374999999999993</v>
      </c>
      <c r="Q1226" s="19">
        <v>0.52195601851851847</v>
      </c>
      <c r="R1226" s="20">
        <v>9.7152669999999997E-3</v>
      </c>
      <c r="T1226" s="63">
        <v>0.53055555555555556</v>
      </c>
      <c r="U1226" s="19">
        <v>0.30185185185185187</v>
      </c>
      <c r="V1226" s="20">
        <v>1.9692950000000001E-2</v>
      </c>
      <c r="W1226" s="1" t="s">
        <v>220</v>
      </c>
    </row>
    <row r="1227" spans="1:32" x14ac:dyDescent="0.25">
      <c r="A1227">
        <v>1</v>
      </c>
      <c r="C1227" t="s">
        <v>58</v>
      </c>
      <c r="G1227" s="1" t="s">
        <v>87</v>
      </c>
      <c r="I1227" s="1" t="s">
        <v>67</v>
      </c>
      <c r="J1227">
        <v>21</v>
      </c>
      <c r="K1227" t="s">
        <v>60</v>
      </c>
      <c r="W1227" s="1" t="s">
        <v>82</v>
      </c>
      <c r="AB1227" t="s">
        <v>84</v>
      </c>
      <c r="AC1227" t="s">
        <v>892</v>
      </c>
    </row>
    <row r="1228" spans="1:32" x14ac:dyDescent="0.25">
      <c r="A1228">
        <v>2</v>
      </c>
      <c r="C1228" t="s">
        <v>58</v>
      </c>
      <c r="G1228" s="1" t="s">
        <v>87</v>
      </c>
      <c r="I1228" s="1" t="s">
        <v>67</v>
      </c>
      <c r="J1228">
        <v>21</v>
      </c>
      <c r="K1228" t="s">
        <v>60</v>
      </c>
      <c r="W1228" s="1" t="s">
        <v>82</v>
      </c>
      <c r="AB1228" t="s">
        <v>84</v>
      </c>
      <c r="AC1228" t="s">
        <v>893</v>
      </c>
    </row>
    <row r="1229" spans="1:32" x14ac:dyDescent="0.25">
      <c r="A1229">
        <v>3</v>
      </c>
      <c r="C1229" t="s">
        <v>58</v>
      </c>
      <c r="G1229" s="1" t="s">
        <v>87</v>
      </c>
      <c r="I1229" s="1" t="s">
        <v>67</v>
      </c>
      <c r="J1229">
        <v>21</v>
      </c>
      <c r="K1229" t="s">
        <v>60</v>
      </c>
      <c r="W1229" s="1" t="s">
        <v>82</v>
      </c>
      <c r="AB1229" t="s">
        <v>84</v>
      </c>
      <c r="AC1229" t="s">
        <v>894</v>
      </c>
    </row>
    <row r="1230" spans="1:32" x14ac:dyDescent="0.25">
      <c r="A1230">
        <v>4</v>
      </c>
      <c r="C1230" t="s">
        <v>58</v>
      </c>
      <c r="G1230" s="1" t="s">
        <v>87</v>
      </c>
      <c r="I1230" s="1" t="s">
        <v>67</v>
      </c>
      <c r="J1230">
        <v>21</v>
      </c>
      <c r="K1230" t="s">
        <v>60</v>
      </c>
      <c r="W1230" s="1" t="s">
        <v>82</v>
      </c>
      <c r="AB1230" t="s">
        <v>84</v>
      </c>
      <c r="AC1230" t="s">
        <v>895</v>
      </c>
    </row>
    <row r="1231" spans="1:32" x14ac:dyDescent="0.25">
      <c r="A1231">
        <v>5</v>
      </c>
      <c r="C1231" t="s">
        <v>58</v>
      </c>
      <c r="G1231" s="1" t="s">
        <v>87</v>
      </c>
      <c r="I1231" s="1" t="s">
        <v>67</v>
      </c>
      <c r="J1231">
        <v>21</v>
      </c>
      <c r="K1231" t="s">
        <v>60</v>
      </c>
      <c r="W1231" s="1" t="s">
        <v>82</v>
      </c>
      <c r="AB1231" t="s">
        <v>84</v>
      </c>
      <c r="AC1231" t="s">
        <v>896</v>
      </c>
    </row>
    <row r="1232" spans="1:32" x14ac:dyDescent="0.25">
      <c r="A1232">
        <v>6</v>
      </c>
      <c r="C1232" t="s">
        <v>58</v>
      </c>
      <c r="G1232" s="1" t="s">
        <v>87</v>
      </c>
      <c r="I1232" s="1" t="s">
        <v>67</v>
      </c>
      <c r="J1232">
        <v>21</v>
      </c>
      <c r="K1232" t="s">
        <v>60</v>
      </c>
      <c r="W1232" s="1" t="s">
        <v>82</v>
      </c>
      <c r="AB1232" t="s">
        <v>84</v>
      </c>
      <c r="AC1232" t="s">
        <v>897</v>
      </c>
    </row>
    <row r="1233" spans="1:32" x14ac:dyDescent="0.25">
      <c r="A1233">
        <v>7</v>
      </c>
      <c r="C1233" t="s">
        <v>58</v>
      </c>
      <c r="G1233" s="1" t="s">
        <v>87</v>
      </c>
      <c r="I1233" s="1" t="s">
        <v>67</v>
      </c>
      <c r="J1233">
        <v>21</v>
      </c>
      <c r="K1233" t="s">
        <v>60</v>
      </c>
      <c r="W1233" s="1" t="s">
        <v>82</v>
      </c>
      <c r="AB1233" t="s">
        <v>84</v>
      </c>
      <c r="AC1233" t="s">
        <v>898</v>
      </c>
    </row>
    <row r="1234" spans="1:32" x14ac:dyDescent="0.25">
      <c r="A1234">
        <v>1</v>
      </c>
      <c r="C1234" t="s">
        <v>58</v>
      </c>
      <c r="G1234" s="1" t="s">
        <v>87</v>
      </c>
      <c r="I1234" s="1" t="s">
        <v>67</v>
      </c>
      <c r="J1234">
        <v>21</v>
      </c>
      <c r="K1234" t="s">
        <v>60</v>
      </c>
      <c r="W1234" s="1" t="s">
        <v>82</v>
      </c>
      <c r="AB1234" t="s">
        <v>85</v>
      </c>
      <c r="AC1234" t="str">
        <f>"A2-6"&amp;AB1234&amp;"-"&amp;AF1234</f>
        <v>A2-6RT-A1</v>
      </c>
      <c r="AF1234" t="s">
        <v>247</v>
      </c>
    </row>
    <row r="1235" spans="1:32" x14ac:dyDescent="0.25">
      <c r="A1235">
        <v>2</v>
      </c>
      <c r="C1235" t="s">
        <v>58</v>
      </c>
      <c r="G1235" s="1" t="s">
        <v>87</v>
      </c>
      <c r="I1235" s="1" t="s">
        <v>67</v>
      </c>
      <c r="J1235">
        <v>21</v>
      </c>
      <c r="K1235" t="s">
        <v>60</v>
      </c>
      <c r="W1235" s="1" t="s">
        <v>82</v>
      </c>
      <c r="AB1235" t="s">
        <v>85</v>
      </c>
      <c r="AC1235" t="str">
        <f t="shared" ref="AC1235:AC1249" si="13">"A2-6"&amp;AB1235&amp;"-"&amp;AF1235</f>
        <v>A2-6RT-A2</v>
      </c>
      <c r="AF1235" t="s">
        <v>120</v>
      </c>
    </row>
    <row r="1236" spans="1:32" x14ac:dyDescent="0.25">
      <c r="A1236">
        <v>3</v>
      </c>
      <c r="C1236" t="s">
        <v>58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85</v>
      </c>
      <c r="AC1236" t="str">
        <f t="shared" si="13"/>
        <v>A2-6RT-A3</v>
      </c>
      <c r="AF1236" t="s">
        <v>245</v>
      </c>
    </row>
    <row r="1237" spans="1:32" x14ac:dyDescent="0.25">
      <c r="A1237">
        <v>4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85</v>
      </c>
      <c r="AC1237" t="str">
        <f t="shared" si="13"/>
        <v>A2-6RT-A4</v>
      </c>
      <c r="AF1237" t="s">
        <v>252</v>
      </c>
    </row>
    <row r="1238" spans="1:32" x14ac:dyDescent="0.25">
      <c r="A1238">
        <v>5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85</v>
      </c>
      <c r="AC1238" t="str">
        <f t="shared" si="13"/>
        <v>A2-6RT-A5</v>
      </c>
      <c r="AF1238" t="s">
        <v>246</v>
      </c>
    </row>
    <row r="1239" spans="1:32" x14ac:dyDescent="0.25">
      <c r="A1239">
        <v>6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85</v>
      </c>
      <c r="AC1239" t="str">
        <f t="shared" si="13"/>
        <v>A2-6RT-A6</v>
      </c>
      <c r="AF1239" t="s">
        <v>244</v>
      </c>
    </row>
    <row r="1240" spans="1:32" x14ac:dyDescent="0.25">
      <c r="A1240">
        <v>7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85</v>
      </c>
      <c r="AC1240" t="str">
        <f t="shared" si="13"/>
        <v>A2-6RT-A7</v>
      </c>
      <c r="AF1240" t="s">
        <v>164</v>
      </c>
    </row>
    <row r="1241" spans="1:32" x14ac:dyDescent="0.25">
      <c r="A1241">
        <v>8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85</v>
      </c>
      <c r="AC1241" t="str">
        <f t="shared" si="13"/>
        <v>A2-6RT-A8</v>
      </c>
      <c r="AF1241" t="s">
        <v>166</v>
      </c>
    </row>
    <row r="1242" spans="1:32" x14ac:dyDescent="0.25">
      <c r="A1242">
        <v>1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86</v>
      </c>
      <c r="AC1242" t="str">
        <f>"A2-6"&amp;AB1242&amp;"-"&amp;AF1242</f>
        <v>A2-6SO-A1</v>
      </c>
      <c r="AF1242" t="s">
        <v>247</v>
      </c>
    </row>
    <row r="1243" spans="1:32" x14ac:dyDescent="0.25">
      <c r="A1243">
        <v>2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86</v>
      </c>
      <c r="AC1243" t="str">
        <f t="shared" si="13"/>
        <v>A2-6SO-A2</v>
      </c>
      <c r="AF1243" t="s">
        <v>120</v>
      </c>
    </row>
    <row r="1244" spans="1:32" x14ac:dyDescent="0.25">
      <c r="A1244">
        <v>3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86</v>
      </c>
      <c r="AC1244" t="str">
        <f t="shared" si="13"/>
        <v>A2-6SO-A3</v>
      </c>
      <c r="AF1244" t="s">
        <v>245</v>
      </c>
    </row>
    <row r="1245" spans="1:32" x14ac:dyDescent="0.25">
      <c r="A1245">
        <v>4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86</v>
      </c>
      <c r="AC1245" t="str">
        <f t="shared" si="13"/>
        <v>A2-6SO-A4</v>
      </c>
      <c r="AF1245" t="s">
        <v>252</v>
      </c>
    </row>
    <row r="1246" spans="1:32" x14ac:dyDescent="0.25">
      <c r="A1246">
        <v>5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86</v>
      </c>
      <c r="AC1246" t="str">
        <f t="shared" si="13"/>
        <v>A2-6SO-A5</v>
      </c>
      <c r="AF1246" t="s">
        <v>246</v>
      </c>
    </row>
    <row r="1247" spans="1:32" x14ac:dyDescent="0.25">
      <c r="A1247">
        <v>6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86</v>
      </c>
      <c r="AC1247" t="str">
        <f t="shared" si="13"/>
        <v>A2-6SO-A6</v>
      </c>
      <c r="AF1247" t="s">
        <v>244</v>
      </c>
    </row>
    <row r="1248" spans="1:32" x14ac:dyDescent="0.25">
      <c r="A1248">
        <v>7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86</v>
      </c>
      <c r="AC1248" t="str">
        <f t="shared" si="13"/>
        <v>A2-6SO-A7</v>
      </c>
      <c r="AF1248" t="s">
        <v>164</v>
      </c>
    </row>
    <row r="1249" spans="1:36" x14ac:dyDescent="0.25">
      <c r="A1249">
        <v>8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86</v>
      </c>
      <c r="AC1249" t="str">
        <f t="shared" si="13"/>
        <v>A2-6SO-A8</v>
      </c>
      <c r="AF1249" t="s">
        <v>166</v>
      </c>
    </row>
    <row r="1250" spans="1:36" x14ac:dyDescent="0.25">
      <c r="A1250">
        <v>8</v>
      </c>
      <c r="C1250" t="s">
        <v>59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84</v>
      </c>
      <c r="AC1250" t="s">
        <v>899</v>
      </c>
    </row>
    <row r="1251" spans="1:36" x14ac:dyDescent="0.25">
      <c r="A1251">
        <v>9</v>
      </c>
      <c r="C1251" t="s">
        <v>59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>"A2-6"&amp;AB1251&amp;"-"&amp;AF1251</f>
        <v>A2-6RT-A9</v>
      </c>
      <c r="AD1251" s="9">
        <v>43373</v>
      </c>
      <c r="AE1251">
        <v>25</v>
      </c>
      <c r="AF1251" t="s">
        <v>133</v>
      </c>
      <c r="AG1251" t="s">
        <v>1047</v>
      </c>
      <c r="AH1251">
        <v>14</v>
      </c>
      <c r="AI1251">
        <v>6</v>
      </c>
      <c r="AJ1251" s="63">
        <v>0.52777777777777779</v>
      </c>
    </row>
    <row r="1252" spans="1:36" x14ac:dyDescent="0.25">
      <c r="A1252">
        <v>10</v>
      </c>
      <c r="C1252" t="s">
        <v>59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>"A2-6"&amp;AB1252&amp;"-"&amp;AF1252</f>
        <v>A2-6RT-A10</v>
      </c>
      <c r="AF1252" t="s">
        <v>138</v>
      </c>
    </row>
    <row r="1253" spans="1:36" x14ac:dyDescent="0.25">
      <c r="A1253">
        <v>11</v>
      </c>
      <c r="C1253" t="s">
        <v>59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>"A2-6"&amp;AB1253&amp;"-"&amp;AF1253</f>
        <v>A2-6RT-A11</v>
      </c>
      <c r="AF1253" t="s">
        <v>237</v>
      </c>
    </row>
    <row r="1254" spans="1:36" x14ac:dyDescent="0.25">
      <c r="A1254">
        <v>9</v>
      </c>
      <c r="C1254" t="s">
        <v>59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86</v>
      </c>
      <c r="AC1254" t="str">
        <f t="shared" ref="AC1254:AC1260" si="14">"A2-6"&amp;AB1254&amp;"-"&amp;AF1254</f>
        <v>A2-6SO-A9</v>
      </c>
      <c r="AF1254" t="s">
        <v>133</v>
      </c>
    </row>
    <row r="1255" spans="1:36" x14ac:dyDescent="0.25">
      <c r="A1255">
        <v>10</v>
      </c>
      <c r="C1255" t="s">
        <v>59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86</v>
      </c>
      <c r="AC1255" t="str">
        <f t="shared" si="14"/>
        <v>A2-6SO-A10</v>
      </c>
      <c r="AF1255" t="s">
        <v>138</v>
      </c>
    </row>
    <row r="1256" spans="1:36" x14ac:dyDescent="0.25">
      <c r="A1256">
        <v>11</v>
      </c>
      <c r="C1256" t="s">
        <v>59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86</v>
      </c>
      <c r="AC1256" t="str">
        <f t="shared" si="14"/>
        <v>A2-6SO-A11</v>
      </c>
      <c r="AF1256" t="s">
        <v>237</v>
      </c>
    </row>
    <row r="1257" spans="1:36" x14ac:dyDescent="0.25">
      <c r="A1257">
        <v>12</v>
      </c>
      <c r="C1257" t="s">
        <v>201</v>
      </c>
      <c r="G1257" s="1" t="s">
        <v>187</v>
      </c>
      <c r="I1257" s="1" t="s">
        <v>67</v>
      </c>
      <c r="J1257">
        <v>6</v>
      </c>
      <c r="K1257" t="s">
        <v>202</v>
      </c>
      <c r="W1257" s="1" t="s">
        <v>82</v>
      </c>
      <c r="AB1257" t="s">
        <v>85</v>
      </c>
      <c r="AC1257" t="str">
        <f t="shared" si="14"/>
        <v>A2-6RT-B1</v>
      </c>
      <c r="AF1257" t="s">
        <v>169</v>
      </c>
    </row>
    <row r="1258" spans="1:36" x14ac:dyDescent="0.25">
      <c r="A1258">
        <v>13</v>
      </c>
      <c r="C1258" t="s">
        <v>201</v>
      </c>
      <c r="G1258" s="1" t="s">
        <v>187</v>
      </c>
      <c r="I1258" s="1" t="s">
        <v>67</v>
      </c>
      <c r="J1258">
        <v>6</v>
      </c>
      <c r="K1258" t="s">
        <v>202</v>
      </c>
      <c r="W1258" s="1" t="s">
        <v>82</v>
      </c>
      <c r="AB1258" t="s">
        <v>85</v>
      </c>
      <c r="AC1258" t="str">
        <f t="shared" si="14"/>
        <v>A2-6RT-B2</v>
      </c>
      <c r="AF1258" t="s">
        <v>142</v>
      </c>
    </row>
    <row r="1259" spans="1:36" x14ac:dyDescent="0.25">
      <c r="A1259">
        <v>12</v>
      </c>
      <c r="C1259" t="s">
        <v>201</v>
      </c>
      <c r="G1259" s="1" t="s">
        <v>187</v>
      </c>
      <c r="I1259" s="1" t="s">
        <v>67</v>
      </c>
      <c r="J1259">
        <v>6</v>
      </c>
      <c r="K1259" t="s">
        <v>202</v>
      </c>
      <c r="W1259" s="1" t="s">
        <v>82</v>
      </c>
      <c r="AB1259" t="s">
        <v>86</v>
      </c>
      <c r="AC1259" t="str">
        <f t="shared" si="14"/>
        <v>A2-6SO-B1</v>
      </c>
      <c r="AF1259" t="s">
        <v>169</v>
      </c>
    </row>
    <row r="1260" spans="1:36" x14ac:dyDescent="0.25">
      <c r="A1260">
        <v>13</v>
      </c>
      <c r="C1260" t="s">
        <v>201</v>
      </c>
      <c r="G1260" s="1" t="s">
        <v>187</v>
      </c>
      <c r="I1260" s="1" t="s">
        <v>67</v>
      </c>
      <c r="J1260">
        <v>6</v>
      </c>
      <c r="K1260" t="s">
        <v>202</v>
      </c>
      <c r="W1260" s="1" t="s">
        <v>82</v>
      </c>
      <c r="AB1260" t="s">
        <v>86</v>
      </c>
      <c r="AC1260" t="str">
        <f t="shared" si="14"/>
        <v>A2-6SO-B2</v>
      </c>
      <c r="AF1260" t="s">
        <v>142</v>
      </c>
    </row>
    <row r="1261" spans="1:36" x14ac:dyDescent="0.25">
      <c r="A1261">
        <v>9</v>
      </c>
      <c r="C1261" t="s">
        <v>59</v>
      </c>
      <c r="G1261" s="1" t="s">
        <v>187</v>
      </c>
      <c r="I1261" s="1" t="s">
        <v>67</v>
      </c>
      <c r="J1261">
        <v>6</v>
      </c>
      <c r="K1261" t="s">
        <v>60</v>
      </c>
      <c r="W1261" s="1" t="s">
        <v>82</v>
      </c>
      <c r="AB1261" t="s">
        <v>84</v>
      </c>
      <c r="AC1261" t="s">
        <v>900</v>
      </c>
    </row>
    <row r="1262" spans="1:36" x14ac:dyDescent="0.25">
      <c r="A1262">
        <v>14</v>
      </c>
      <c r="C1262" t="s">
        <v>59</v>
      </c>
      <c r="G1262" s="1" t="s">
        <v>187</v>
      </c>
      <c r="I1262" s="1" t="s">
        <v>67</v>
      </c>
      <c r="J1262">
        <v>6</v>
      </c>
      <c r="K1262" t="s">
        <v>60</v>
      </c>
      <c r="W1262" s="1" t="s">
        <v>82</v>
      </c>
      <c r="AB1262" t="s">
        <v>85</v>
      </c>
      <c r="AC1262" t="str">
        <f>"A2-6"&amp;AB1262&amp;"-"&amp;AF1262</f>
        <v>A2-6RT-C1</v>
      </c>
      <c r="AF1262" t="s">
        <v>146</v>
      </c>
    </row>
    <row r="1263" spans="1:36" x14ac:dyDescent="0.25">
      <c r="A1263">
        <v>15</v>
      </c>
      <c r="C1263" t="s">
        <v>59</v>
      </c>
      <c r="G1263" s="1" t="s">
        <v>187</v>
      </c>
      <c r="I1263" s="1" t="s">
        <v>67</v>
      </c>
      <c r="J1263">
        <v>6</v>
      </c>
      <c r="K1263" t="s">
        <v>60</v>
      </c>
      <c r="W1263" s="1" t="s">
        <v>82</v>
      </c>
      <c r="AB1263" t="s">
        <v>85</v>
      </c>
      <c r="AC1263" t="str">
        <f>"A2-6"&amp;AB1263&amp;"-"&amp;AF1263</f>
        <v>A2-6RT-C2</v>
      </c>
      <c r="AF1263" t="s">
        <v>149</v>
      </c>
    </row>
    <row r="1264" spans="1:36" x14ac:dyDescent="0.25">
      <c r="A1264">
        <v>16</v>
      </c>
      <c r="C1264" t="s">
        <v>59</v>
      </c>
      <c r="G1264" s="1" t="s">
        <v>187</v>
      </c>
      <c r="I1264" s="1" t="s">
        <v>67</v>
      </c>
      <c r="J1264">
        <v>6</v>
      </c>
      <c r="K1264" t="s">
        <v>60</v>
      </c>
      <c r="W1264" s="1" t="s">
        <v>82</v>
      </c>
      <c r="AB1264" t="s">
        <v>85</v>
      </c>
      <c r="AC1264" t="str">
        <f t="shared" ref="AC1264:AC1267" si="15">"A2-6"&amp;AB1264&amp;"-"&amp;AF1264</f>
        <v>A2-6RT-C3</v>
      </c>
      <c r="AF1264" t="s">
        <v>392</v>
      </c>
    </row>
    <row r="1265" spans="1:32" x14ac:dyDescent="0.25">
      <c r="A1265">
        <v>14</v>
      </c>
      <c r="C1265" t="s">
        <v>59</v>
      </c>
      <c r="G1265" s="1" t="s">
        <v>187</v>
      </c>
      <c r="I1265" s="1" t="s">
        <v>67</v>
      </c>
      <c r="J1265">
        <v>6</v>
      </c>
      <c r="K1265" t="s">
        <v>60</v>
      </c>
      <c r="W1265" s="1" t="s">
        <v>82</v>
      </c>
      <c r="AB1265" t="s">
        <v>86</v>
      </c>
      <c r="AC1265" t="str">
        <f t="shared" si="15"/>
        <v>A2-6SO-C1</v>
      </c>
      <c r="AF1265" t="s">
        <v>146</v>
      </c>
    </row>
    <row r="1266" spans="1:32" x14ac:dyDescent="0.25">
      <c r="A1266">
        <v>15</v>
      </c>
      <c r="C1266" t="s">
        <v>59</v>
      </c>
      <c r="G1266" s="1" t="s">
        <v>187</v>
      </c>
      <c r="I1266" s="1" t="s">
        <v>67</v>
      </c>
      <c r="J1266">
        <v>6</v>
      </c>
      <c r="K1266" t="s">
        <v>60</v>
      </c>
      <c r="W1266" s="1" t="s">
        <v>82</v>
      </c>
      <c r="AB1266" t="s">
        <v>86</v>
      </c>
      <c r="AC1266" t="str">
        <f t="shared" si="15"/>
        <v>A2-6SO-C2</v>
      </c>
      <c r="AF1266" t="s">
        <v>149</v>
      </c>
    </row>
    <row r="1267" spans="1:32" x14ac:dyDescent="0.25">
      <c r="A1267">
        <v>16</v>
      </c>
      <c r="C1267" t="s">
        <v>59</v>
      </c>
      <c r="G1267" s="1" t="s">
        <v>187</v>
      </c>
      <c r="I1267" s="1" t="s">
        <v>67</v>
      </c>
      <c r="J1267">
        <v>6</v>
      </c>
      <c r="K1267" t="s">
        <v>60</v>
      </c>
      <c r="W1267" s="1" t="s">
        <v>82</v>
      </c>
      <c r="AB1267" t="s">
        <v>86</v>
      </c>
      <c r="AC1267" t="str">
        <f t="shared" si="15"/>
        <v>A2-6SO-C3</v>
      </c>
      <c r="AF1267" t="s">
        <v>392</v>
      </c>
    </row>
    <row r="1268" spans="1:32" x14ac:dyDescent="0.25">
      <c r="A1268">
        <v>10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60</v>
      </c>
      <c r="W1268" s="1" t="s">
        <v>82</v>
      </c>
      <c r="AB1268" t="s">
        <v>84</v>
      </c>
      <c r="AC1268" t="s">
        <v>901</v>
      </c>
    </row>
    <row r="1269" spans="1:32" x14ac:dyDescent="0.25">
      <c r="A1269">
        <v>11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60</v>
      </c>
      <c r="W1269" s="1" t="s">
        <v>82</v>
      </c>
      <c r="AB1269" t="s">
        <v>84</v>
      </c>
      <c r="AC1269" t="s">
        <v>902</v>
      </c>
    </row>
    <row r="1270" spans="1:32" x14ac:dyDescent="0.25">
      <c r="A1270">
        <v>12</v>
      </c>
      <c r="C1270" t="s">
        <v>201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84</v>
      </c>
      <c r="AC1270" t="s">
        <v>903</v>
      </c>
    </row>
    <row r="1271" spans="1:32" x14ac:dyDescent="0.25">
      <c r="A1271">
        <v>13</v>
      </c>
      <c r="C1271" t="s">
        <v>201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84</v>
      </c>
      <c r="AC1271" t="s">
        <v>904</v>
      </c>
    </row>
    <row r="1272" spans="1:32" x14ac:dyDescent="0.25">
      <c r="A1272">
        <v>14</v>
      </c>
      <c r="C1272" t="s">
        <v>201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84</v>
      </c>
      <c r="AC1272" t="s">
        <v>905</v>
      </c>
    </row>
    <row r="1273" spans="1:32" x14ac:dyDescent="0.25">
      <c r="A1273">
        <v>15</v>
      </c>
      <c r="C1273" t="s">
        <v>201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84</v>
      </c>
      <c r="AC1273" t="s">
        <v>906</v>
      </c>
    </row>
    <row r="1274" spans="1:32" x14ac:dyDescent="0.25">
      <c r="A1274">
        <v>16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84</v>
      </c>
      <c r="AC1274" t="s">
        <v>907</v>
      </c>
    </row>
    <row r="1275" spans="1:32" x14ac:dyDescent="0.25">
      <c r="A1275">
        <v>17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84</v>
      </c>
      <c r="AC1275" t="s">
        <v>908</v>
      </c>
    </row>
    <row r="1276" spans="1:32" x14ac:dyDescent="0.25">
      <c r="A1276">
        <v>17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85</v>
      </c>
      <c r="AC1276" t="str">
        <f>"A2-6"&amp;AB1276&amp;"-"&amp;AF1276</f>
        <v>A2-6RT-E1</v>
      </c>
      <c r="AF1276" t="s">
        <v>137</v>
      </c>
    </row>
    <row r="1277" spans="1:32" x14ac:dyDescent="0.25">
      <c r="A1277">
        <v>18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85</v>
      </c>
      <c r="AC1277" t="str">
        <f t="shared" ref="AC1277:AC1295" si="16">"A2-6"&amp;AB1277&amp;"-"&amp;AF1277</f>
        <v>A2-6RT-E2</v>
      </c>
      <c r="AF1277" t="s">
        <v>178</v>
      </c>
    </row>
    <row r="1278" spans="1:32" x14ac:dyDescent="0.25">
      <c r="A1278">
        <v>19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85</v>
      </c>
      <c r="AC1278" t="str">
        <f t="shared" si="16"/>
        <v>A2-6RT-E3</v>
      </c>
      <c r="AF1278" t="s">
        <v>179</v>
      </c>
    </row>
    <row r="1279" spans="1:32" x14ac:dyDescent="0.25">
      <c r="A1279">
        <v>20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85</v>
      </c>
      <c r="AC1279" t="str">
        <f t="shared" si="16"/>
        <v>A2-6RT-E4</v>
      </c>
      <c r="AF1279" t="s">
        <v>395</v>
      </c>
    </row>
    <row r="1280" spans="1:32" x14ac:dyDescent="0.25">
      <c r="A1280">
        <v>21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85</v>
      </c>
      <c r="AC1280" t="str">
        <f t="shared" si="16"/>
        <v>A2-6RT-E5</v>
      </c>
      <c r="AF1280" t="s">
        <v>396</v>
      </c>
    </row>
    <row r="1281" spans="1:36" x14ac:dyDescent="0.25">
      <c r="A1281">
        <v>22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85</v>
      </c>
      <c r="AC1281" t="str">
        <f t="shared" si="16"/>
        <v>A2-6RT-E6</v>
      </c>
      <c r="AF1281" t="s">
        <v>156</v>
      </c>
    </row>
    <row r="1282" spans="1:36" x14ac:dyDescent="0.25">
      <c r="A1282">
        <v>23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85</v>
      </c>
      <c r="AC1282" t="str">
        <f t="shared" si="16"/>
        <v>A2-6RT-E7</v>
      </c>
      <c r="AF1282" t="s">
        <v>131</v>
      </c>
    </row>
    <row r="1283" spans="1:36" x14ac:dyDescent="0.25">
      <c r="A1283">
        <v>24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85</v>
      </c>
      <c r="AC1283" t="str">
        <f t="shared" si="16"/>
        <v>A2-6RT-E8</v>
      </c>
      <c r="AF1283" t="s">
        <v>383</v>
      </c>
    </row>
    <row r="1284" spans="1:36" x14ac:dyDescent="0.25">
      <c r="A1284">
        <v>25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85</v>
      </c>
      <c r="AC1284" t="str">
        <f t="shared" si="16"/>
        <v>A2-6RT-E9</v>
      </c>
      <c r="AF1284" t="s">
        <v>167</v>
      </c>
    </row>
    <row r="1285" spans="1:36" x14ac:dyDescent="0.25">
      <c r="A1285">
        <v>26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85</v>
      </c>
      <c r="AC1285" t="str">
        <f t="shared" si="16"/>
        <v>A2-6RT-E10</v>
      </c>
      <c r="AF1285" t="s">
        <v>248</v>
      </c>
    </row>
    <row r="1286" spans="1:36" x14ac:dyDescent="0.25">
      <c r="A1286">
        <v>18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86</v>
      </c>
      <c r="AC1286" t="str">
        <f t="shared" si="16"/>
        <v>A2-6SO-E1</v>
      </c>
      <c r="AF1286" t="s">
        <v>137</v>
      </c>
    </row>
    <row r="1287" spans="1:36" x14ac:dyDescent="0.25">
      <c r="A1287">
        <v>19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86</v>
      </c>
      <c r="AC1287" t="str">
        <f t="shared" si="16"/>
        <v>A2-6SO-E2</v>
      </c>
      <c r="AF1287" t="s">
        <v>178</v>
      </c>
    </row>
    <row r="1288" spans="1:36" x14ac:dyDescent="0.25">
      <c r="A1288">
        <v>20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86</v>
      </c>
      <c r="AC1288" t="str">
        <f t="shared" si="16"/>
        <v>A2-6SO-E3</v>
      </c>
      <c r="AF1288" t="s">
        <v>179</v>
      </c>
    </row>
    <row r="1289" spans="1:36" x14ac:dyDescent="0.25">
      <c r="A1289">
        <v>21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86</v>
      </c>
      <c r="AC1289" t="str">
        <f t="shared" si="16"/>
        <v>A2-6SO-E4</v>
      </c>
      <c r="AF1289" t="s">
        <v>395</v>
      </c>
    </row>
    <row r="1290" spans="1:36" x14ac:dyDescent="0.25">
      <c r="A1290">
        <v>22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86</v>
      </c>
      <c r="AC1290" t="str">
        <f t="shared" si="16"/>
        <v>A2-6SO-E5</v>
      </c>
      <c r="AF1290" t="s">
        <v>396</v>
      </c>
    </row>
    <row r="1291" spans="1:36" x14ac:dyDescent="0.25">
      <c r="A1291">
        <v>23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86</v>
      </c>
      <c r="AC1291" t="str">
        <f t="shared" si="16"/>
        <v>A2-6SO-E6</v>
      </c>
      <c r="AF1291" t="s">
        <v>156</v>
      </c>
    </row>
    <row r="1292" spans="1:36" x14ac:dyDescent="0.25">
      <c r="A1292">
        <v>24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86</v>
      </c>
      <c r="AC1292" t="str">
        <f t="shared" si="16"/>
        <v>A2-6SO-E7</v>
      </c>
      <c r="AF1292" t="s">
        <v>131</v>
      </c>
    </row>
    <row r="1293" spans="1:36" x14ac:dyDescent="0.25">
      <c r="A1293">
        <v>25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86</v>
      </c>
      <c r="AC1293" t="str">
        <f t="shared" si="16"/>
        <v>A2-6SO-E8</v>
      </c>
      <c r="AF1293" t="s">
        <v>383</v>
      </c>
    </row>
    <row r="1294" spans="1:36" x14ac:dyDescent="0.25">
      <c r="A1294">
        <v>26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86</v>
      </c>
      <c r="AC1294" t="str">
        <f t="shared" si="16"/>
        <v>A2-6SO-E9</v>
      </c>
      <c r="AF1294" t="s">
        <v>167</v>
      </c>
    </row>
    <row r="1295" spans="1:36" x14ac:dyDescent="0.25">
      <c r="A1295">
        <v>27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16"/>
        <v>A2-6SO-E10</v>
      </c>
      <c r="AF1295" t="s">
        <v>248</v>
      </c>
    </row>
    <row r="1296" spans="1:36" x14ac:dyDescent="0.25">
      <c r="A1296">
        <v>1</v>
      </c>
      <c r="C1296" t="s">
        <v>58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">
        <v>1116</v>
      </c>
      <c r="AD1296" s="9">
        <v>43372</v>
      </c>
      <c r="AE1296">
        <v>24</v>
      </c>
      <c r="AG1296" t="s">
        <v>684</v>
      </c>
      <c r="AH1296">
        <v>11</v>
      </c>
      <c r="AI1296">
        <v>6</v>
      </c>
      <c r="AJ1296" s="63">
        <v>0.47916666666666669</v>
      </c>
    </row>
    <row r="1297" spans="1:36" x14ac:dyDescent="0.25">
      <c r="A1297">
        <v>2</v>
      </c>
      <c r="C1297" t="s">
        <v>58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">
        <v>1119</v>
      </c>
      <c r="AD1297" s="9">
        <v>43373</v>
      </c>
      <c r="AE1297">
        <v>25</v>
      </c>
      <c r="AG1297" t="s">
        <v>684</v>
      </c>
      <c r="AH1297">
        <v>29</v>
      </c>
      <c r="AI1297">
        <v>6</v>
      </c>
      <c r="AJ1297" s="63">
        <v>0.52777777777777779</v>
      </c>
    </row>
    <row r="1298" spans="1:36" x14ac:dyDescent="0.25">
      <c r="A1298">
        <v>1</v>
      </c>
      <c r="B1298" t="s">
        <v>229</v>
      </c>
      <c r="C1298" t="s">
        <v>58</v>
      </c>
      <c r="D1298">
        <v>6.7160000000000002</v>
      </c>
      <c r="E1298" s="1" t="s">
        <v>909</v>
      </c>
      <c r="G1298" s="1" t="s">
        <v>187</v>
      </c>
      <c r="H1298" s="1" t="s">
        <v>82</v>
      </c>
      <c r="I1298" s="1" t="s">
        <v>72</v>
      </c>
      <c r="J1298">
        <v>11</v>
      </c>
      <c r="K1298" t="s">
        <v>60</v>
      </c>
      <c r="L1298">
        <v>6262</v>
      </c>
      <c r="O1298">
        <v>6.5140000000000002</v>
      </c>
      <c r="P1298" s="63">
        <v>0.58194444444444449</v>
      </c>
      <c r="Q1298" s="19">
        <v>0.30174768518518519</v>
      </c>
      <c r="R1298">
        <v>0.98815240000000004</v>
      </c>
      <c r="W1298" s="1" t="s">
        <v>539</v>
      </c>
      <c r="AB1298" t="s">
        <v>374</v>
      </c>
      <c r="AC1298" t="s">
        <v>913</v>
      </c>
    </row>
    <row r="1299" spans="1:36" x14ac:dyDescent="0.25">
      <c r="A1299">
        <v>2</v>
      </c>
      <c r="B1299" t="s">
        <v>229</v>
      </c>
      <c r="C1299" t="s">
        <v>58</v>
      </c>
      <c r="D1299">
        <v>7.7240000000000002</v>
      </c>
      <c r="G1299" s="1" t="s">
        <v>187</v>
      </c>
      <c r="H1299" s="1" t="s">
        <v>82</v>
      </c>
      <c r="I1299" s="1" t="s">
        <v>72</v>
      </c>
      <c r="J1299">
        <v>11</v>
      </c>
      <c r="K1299" t="s">
        <v>60</v>
      </c>
      <c r="L1299">
        <v>6262</v>
      </c>
      <c r="O1299">
        <v>7.641</v>
      </c>
      <c r="Q1299" s="19">
        <v>0.30261574074074077</v>
      </c>
      <c r="R1299" s="20">
        <v>6.4225130000000005E-2</v>
      </c>
      <c r="W1299" s="1" t="s">
        <v>539</v>
      </c>
      <c r="AB1299" t="s">
        <v>86</v>
      </c>
      <c r="AC1299" t="s">
        <v>914</v>
      </c>
      <c r="AF1299" t="s">
        <v>161</v>
      </c>
    </row>
    <row r="1300" spans="1:36" x14ac:dyDescent="0.25">
      <c r="A1300">
        <v>3</v>
      </c>
      <c r="B1300" t="s">
        <v>229</v>
      </c>
      <c r="C1300" t="s">
        <v>201</v>
      </c>
      <c r="D1300">
        <v>9.0850000000000009</v>
      </c>
      <c r="G1300" s="1" t="s">
        <v>187</v>
      </c>
      <c r="H1300" s="1" t="s">
        <v>82</v>
      </c>
      <c r="I1300" s="1" t="s">
        <v>72</v>
      </c>
      <c r="J1300">
        <v>11</v>
      </c>
      <c r="K1300" t="s">
        <v>60</v>
      </c>
      <c r="L1300">
        <v>6262</v>
      </c>
      <c r="O1300">
        <v>8.8330000000000002</v>
      </c>
      <c r="Q1300" s="19">
        <v>0.30336805555555557</v>
      </c>
      <c r="R1300">
        <v>9.0464000000000003E-2</v>
      </c>
      <c r="S1300" s="87">
        <v>8.7669999999999995</v>
      </c>
      <c r="T1300" s="63">
        <v>0.43472222222222223</v>
      </c>
      <c r="U1300" s="19">
        <v>0.54421296296296295</v>
      </c>
      <c r="V1300">
        <v>0.11654630000000001</v>
      </c>
      <c r="W1300" s="1" t="s">
        <v>539</v>
      </c>
      <c r="AB1300" t="s">
        <v>85</v>
      </c>
      <c r="AC1300" t="s">
        <v>915</v>
      </c>
      <c r="AF1300" t="s">
        <v>379</v>
      </c>
    </row>
    <row r="1301" spans="1:36" x14ac:dyDescent="0.25">
      <c r="A1301">
        <v>4</v>
      </c>
      <c r="B1301" t="s">
        <v>229</v>
      </c>
      <c r="C1301" t="s">
        <v>58</v>
      </c>
      <c r="D1301">
        <v>4.13</v>
      </c>
      <c r="G1301" s="1" t="s">
        <v>187</v>
      </c>
      <c r="H1301" s="1" t="s">
        <v>82</v>
      </c>
      <c r="I1301" s="1" t="s">
        <v>72</v>
      </c>
      <c r="J1301">
        <v>11</v>
      </c>
      <c r="K1301" t="s">
        <v>60</v>
      </c>
      <c r="L1301">
        <v>6262</v>
      </c>
      <c r="O1301">
        <v>3.9569999999999999</v>
      </c>
      <c r="Q1301" s="19">
        <v>0.3042361111111111</v>
      </c>
      <c r="R1301">
        <v>0.65791719999999998</v>
      </c>
      <c r="W1301" s="1" t="s">
        <v>539</v>
      </c>
      <c r="AB1301" t="s">
        <v>86</v>
      </c>
      <c r="AC1301" t="s">
        <v>916</v>
      </c>
      <c r="AF1301" t="s">
        <v>162</v>
      </c>
    </row>
    <row r="1302" spans="1:36" x14ac:dyDescent="0.25">
      <c r="A1302">
        <v>5</v>
      </c>
      <c r="B1302" t="s">
        <v>229</v>
      </c>
      <c r="C1302" t="s">
        <v>58</v>
      </c>
      <c r="D1302">
        <v>3.9710000000000001</v>
      </c>
      <c r="G1302" s="1" t="s">
        <v>187</v>
      </c>
      <c r="H1302" s="1" t="s">
        <v>82</v>
      </c>
      <c r="I1302" s="1" t="s">
        <v>72</v>
      </c>
      <c r="J1302">
        <v>26</v>
      </c>
      <c r="K1302" t="s">
        <v>60</v>
      </c>
      <c r="L1302">
        <v>6262</v>
      </c>
      <c r="O1302">
        <v>3.8730000000000002</v>
      </c>
      <c r="Q1302" s="19">
        <v>0.30509259259259258</v>
      </c>
      <c r="R1302">
        <v>0.57847959999999998</v>
      </c>
      <c r="S1302" s="87">
        <v>3.7879999999999998</v>
      </c>
      <c r="U1302" s="19">
        <v>0.54516203703703703</v>
      </c>
      <c r="V1302">
        <v>0.83709869999999997</v>
      </c>
      <c r="W1302" s="1" t="s">
        <v>539</v>
      </c>
      <c r="AB1302" t="s">
        <v>85</v>
      </c>
      <c r="AC1302" t="s">
        <v>917</v>
      </c>
      <c r="AF1302" t="s">
        <v>246</v>
      </c>
    </row>
    <row r="1303" spans="1:36" x14ac:dyDescent="0.25">
      <c r="A1303">
        <v>6</v>
      </c>
      <c r="B1303" t="s">
        <v>229</v>
      </c>
      <c r="C1303" t="s">
        <v>58</v>
      </c>
      <c r="D1303">
        <v>5.95</v>
      </c>
      <c r="G1303" s="1" t="s">
        <v>87</v>
      </c>
      <c r="H1303" s="1" t="s">
        <v>82</v>
      </c>
      <c r="I1303" s="1" t="s">
        <v>72</v>
      </c>
      <c r="J1303">
        <v>11</v>
      </c>
      <c r="K1303" t="s">
        <v>60</v>
      </c>
      <c r="L1303">
        <v>6262</v>
      </c>
      <c r="M1303" s="19">
        <v>0.38510416666666664</v>
      </c>
      <c r="N1303">
        <v>0.1513766</v>
      </c>
      <c r="O1303">
        <v>5.4980000000000002</v>
      </c>
      <c r="Q1303" s="19">
        <v>0.3059027777777778</v>
      </c>
      <c r="R1303">
        <v>0.12603049999999999</v>
      </c>
      <c r="W1303" s="1" t="s">
        <v>539</v>
      </c>
      <c r="AB1303" t="s">
        <v>86</v>
      </c>
      <c r="AC1303" t="s">
        <v>918</v>
      </c>
      <c r="AF1303" t="s">
        <v>138</v>
      </c>
    </row>
    <row r="1304" spans="1:36" x14ac:dyDescent="0.25">
      <c r="A1304">
        <v>7</v>
      </c>
      <c r="B1304" t="s">
        <v>229</v>
      </c>
      <c r="C1304" t="s">
        <v>58</v>
      </c>
      <c r="D1304">
        <v>5.3639999999999999</v>
      </c>
      <c r="G1304" s="1" t="s">
        <v>187</v>
      </c>
      <c r="H1304" s="1" t="s">
        <v>82</v>
      </c>
      <c r="I1304" s="1" t="s">
        <v>72</v>
      </c>
      <c r="J1304">
        <v>11</v>
      </c>
      <c r="K1304" t="s">
        <v>60</v>
      </c>
      <c r="L1304">
        <v>6262</v>
      </c>
      <c r="M1304" s="19">
        <v>0.3878240740740741</v>
      </c>
      <c r="N1304">
        <v>0.6637478</v>
      </c>
      <c r="O1304">
        <v>5.1509999999999998</v>
      </c>
      <c r="Q1304" s="19">
        <v>0.30674768518518519</v>
      </c>
      <c r="R1304">
        <v>0.66372850000000005</v>
      </c>
      <c r="W1304" s="1" t="s">
        <v>539</v>
      </c>
      <c r="AB1304" t="s">
        <v>374</v>
      </c>
      <c r="AC1304" t="s">
        <v>919</v>
      </c>
    </row>
    <row r="1305" spans="1:36" x14ac:dyDescent="0.25">
      <c r="A1305">
        <v>8</v>
      </c>
      <c r="B1305" t="s">
        <v>229</v>
      </c>
      <c r="C1305" t="s">
        <v>58</v>
      </c>
      <c r="D1305">
        <v>4.3230000000000004</v>
      </c>
      <c r="G1305" s="1" t="s">
        <v>187</v>
      </c>
      <c r="H1305" s="1" t="s">
        <v>82</v>
      </c>
      <c r="I1305" s="1" t="s">
        <v>72</v>
      </c>
      <c r="J1305">
        <v>11</v>
      </c>
      <c r="K1305" t="s">
        <v>60</v>
      </c>
      <c r="L1305">
        <v>6262</v>
      </c>
      <c r="M1305" s="19">
        <v>0.38877314814814817</v>
      </c>
      <c r="N1305">
        <v>0.13423889999999999</v>
      </c>
      <c r="O1305">
        <v>4.1559999999999997</v>
      </c>
      <c r="Q1305" s="19">
        <v>0.30759259259259258</v>
      </c>
      <c r="R1305">
        <v>0.11628289999999999</v>
      </c>
      <c r="S1305" s="87">
        <v>4.0449999999999999</v>
      </c>
      <c r="U1305" s="19">
        <v>0.54616898148148152</v>
      </c>
      <c r="V1305">
        <v>0.19913320000000001</v>
      </c>
      <c r="W1305" s="1" t="s">
        <v>539</v>
      </c>
      <c r="AB1305" t="s">
        <v>85</v>
      </c>
      <c r="AC1305" t="s">
        <v>920</v>
      </c>
      <c r="AF1305" t="s">
        <v>382</v>
      </c>
    </row>
    <row r="1306" spans="1:36" x14ac:dyDescent="0.25">
      <c r="A1306">
        <v>9</v>
      </c>
      <c r="B1306" t="s">
        <v>229</v>
      </c>
      <c r="C1306" t="s">
        <v>201</v>
      </c>
      <c r="D1306">
        <v>9.5329999999999995</v>
      </c>
      <c r="G1306" s="1" t="s">
        <v>187</v>
      </c>
      <c r="H1306" s="1" t="s">
        <v>82</v>
      </c>
      <c r="I1306" s="1" t="s">
        <v>72</v>
      </c>
      <c r="J1306">
        <v>11</v>
      </c>
      <c r="K1306" t="s">
        <v>60</v>
      </c>
      <c r="L1306">
        <v>6262</v>
      </c>
      <c r="M1306" s="19">
        <v>0.38967592592592593</v>
      </c>
      <c r="N1306">
        <v>0.13781360000000001</v>
      </c>
      <c r="O1306">
        <v>9.2590000000000003</v>
      </c>
      <c r="Q1306" s="19">
        <v>0.30831018518518521</v>
      </c>
      <c r="R1306" s="20">
        <v>6.1535380000000001E-2</v>
      </c>
      <c r="W1306" s="1" t="s">
        <v>539</v>
      </c>
      <c r="AB1306" t="s">
        <v>86</v>
      </c>
      <c r="AC1306" t="s">
        <v>921</v>
      </c>
      <c r="AF1306" t="s">
        <v>383</v>
      </c>
    </row>
    <row r="1307" spans="1:36" x14ac:dyDescent="0.25">
      <c r="A1307">
        <v>10</v>
      </c>
      <c r="B1307" t="s">
        <v>229</v>
      </c>
      <c r="C1307" t="s">
        <v>58</v>
      </c>
      <c r="D1307">
        <v>3.8</v>
      </c>
      <c r="G1307" s="1" t="s">
        <v>187</v>
      </c>
      <c r="H1307" s="1" t="s">
        <v>82</v>
      </c>
      <c r="I1307" s="1" t="s">
        <v>72</v>
      </c>
      <c r="J1307">
        <v>11</v>
      </c>
      <c r="K1307" t="s">
        <v>60</v>
      </c>
      <c r="L1307">
        <v>6262</v>
      </c>
      <c r="M1307" s="19">
        <v>0.39050925925925922</v>
      </c>
      <c r="N1307">
        <v>4.7802400000000002E-2</v>
      </c>
      <c r="O1307">
        <v>3.6880000000000002</v>
      </c>
      <c r="Q1307" s="19">
        <v>0.30902777777777779</v>
      </c>
      <c r="R1307" s="20">
        <v>4.7268530000000003E-2</v>
      </c>
      <c r="W1307" s="1" t="s">
        <v>539</v>
      </c>
      <c r="AB1307" t="s">
        <v>374</v>
      </c>
      <c r="AC1307" t="s">
        <v>922</v>
      </c>
    </row>
    <row r="1308" spans="1:36" x14ac:dyDescent="0.25">
      <c r="A1308">
        <v>11</v>
      </c>
      <c r="B1308" t="s">
        <v>229</v>
      </c>
      <c r="C1308" t="s">
        <v>58</v>
      </c>
      <c r="D1308">
        <v>6.2489999999999997</v>
      </c>
      <c r="G1308" s="1" t="s">
        <v>187</v>
      </c>
      <c r="H1308" s="1" t="s">
        <v>82</v>
      </c>
      <c r="I1308" s="1" t="s">
        <v>72</v>
      </c>
      <c r="J1308">
        <v>11</v>
      </c>
      <c r="K1308" t="s">
        <v>60</v>
      </c>
      <c r="L1308">
        <v>6262</v>
      </c>
      <c r="M1308" s="19">
        <v>0.39123842592592589</v>
      </c>
      <c r="N1308">
        <v>0.69623919999999995</v>
      </c>
      <c r="O1308">
        <v>5.8810000000000002</v>
      </c>
      <c r="Q1308" s="19">
        <v>0.30975694444444446</v>
      </c>
      <c r="R1308">
        <v>0.66155229999999998</v>
      </c>
      <c r="W1308" s="1" t="s">
        <v>539</v>
      </c>
      <c r="AB1308" t="s">
        <v>374</v>
      </c>
      <c r="AC1308" t="s">
        <v>923</v>
      </c>
    </row>
    <row r="1309" spans="1:36" x14ac:dyDescent="0.25">
      <c r="A1309">
        <v>12</v>
      </c>
      <c r="B1309" t="s">
        <v>229</v>
      </c>
      <c r="C1309" t="s">
        <v>201</v>
      </c>
      <c r="D1309">
        <v>8.4640000000000004</v>
      </c>
      <c r="G1309" s="1" t="s">
        <v>187</v>
      </c>
      <c r="H1309" s="1" t="s">
        <v>82</v>
      </c>
      <c r="I1309" s="1" t="s">
        <v>72</v>
      </c>
      <c r="J1309">
        <v>11</v>
      </c>
      <c r="K1309" t="s">
        <v>60</v>
      </c>
      <c r="L1309">
        <v>6262</v>
      </c>
      <c r="M1309" s="19">
        <v>0.39210648148148147</v>
      </c>
      <c r="N1309" s="20">
        <v>7.2737389999999999E-2</v>
      </c>
      <c r="Q1309" s="19">
        <v>0.31064814814814817</v>
      </c>
      <c r="R1309" s="20">
        <v>6.3603369999999998E-3</v>
      </c>
      <c r="W1309" s="1" t="s">
        <v>539</v>
      </c>
      <c r="AB1309" t="s">
        <v>374</v>
      </c>
      <c r="AC1309" t="s">
        <v>924</v>
      </c>
    </row>
    <row r="1310" spans="1:36" x14ac:dyDescent="0.25">
      <c r="A1310">
        <v>13</v>
      </c>
      <c r="B1310" t="s">
        <v>229</v>
      </c>
      <c r="C1310" t="s">
        <v>58</v>
      </c>
      <c r="D1310">
        <v>6.0209999999999999</v>
      </c>
      <c r="G1310" s="1" t="s">
        <v>187</v>
      </c>
      <c r="H1310" s="1" t="s">
        <v>82</v>
      </c>
      <c r="I1310" s="1" t="s">
        <v>72</v>
      </c>
      <c r="J1310">
        <v>11</v>
      </c>
      <c r="K1310" t="s">
        <v>60</v>
      </c>
      <c r="L1310">
        <v>6262</v>
      </c>
      <c r="M1310" s="19">
        <v>0.39297453703703705</v>
      </c>
      <c r="N1310">
        <v>0.14759140000000001</v>
      </c>
      <c r="O1310">
        <v>5.7060000000000004</v>
      </c>
      <c r="Q1310" s="19">
        <v>0.3115046296296296</v>
      </c>
      <c r="R1310">
        <v>0.46428380000000002</v>
      </c>
      <c r="S1310" s="87">
        <v>5.5720000000000001</v>
      </c>
      <c r="U1310" s="19">
        <v>0.54791666666666672</v>
      </c>
      <c r="V1310">
        <v>1.1937310000000001</v>
      </c>
      <c r="W1310" s="1" t="s">
        <v>539</v>
      </c>
      <c r="AB1310" t="s">
        <v>85</v>
      </c>
      <c r="AC1310" t="s">
        <v>925</v>
      </c>
      <c r="AF1310" t="s">
        <v>123</v>
      </c>
    </row>
    <row r="1311" spans="1:36" x14ac:dyDescent="0.25">
      <c r="A1311">
        <v>14</v>
      </c>
      <c r="B1311" t="s">
        <v>229</v>
      </c>
      <c r="C1311" t="s">
        <v>58</v>
      </c>
      <c r="D1311">
        <v>3.609</v>
      </c>
      <c r="G1311" s="1" t="s">
        <v>187</v>
      </c>
      <c r="H1311" s="1" t="s">
        <v>82</v>
      </c>
      <c r="I1311" s="1" t="s">
        <v>72</v>
      </c>
      <c r="J1311">
        <v>11</v>
      </c>
      <c r="K1311" t="s">
        <v>60</v>
      </c>
      <c r="L1311">
        <v>6262</v>
      </c>
      <c r="M1311" s="19">
        <v>0.39378472222222222</v>
      </c>
      <c r="N1311">
        <v>2.3893710000000001</v>
      </c>
      <c r="O1311">
        <v>2.282</v>
      </c>
      <c r="Q1311" s="19">
        <v>0.31255787037037036</v>
      </c>
      <c r="R1311" s="20">
        <v>2.1573169999999999E-2</v>
      </c>
      <c r="S1311" s="87">
        <v>2.2650000000000001</v>
      </c>
      <c r="U1311" s="19">
        <v>0.54994212962962963</v>
      </c>
      <c r="V1311" s="20">
        <v>4.8399999999999997E-3</v>
      </c>
      <c r="W1311" s="1" t="s">
        <v>539</v>
      </c>
      <c r="AB1311" t="s">
        <v>85</v>
      </c>
      <c r="AC1311" t="s">
        <v>926</v>
      </c>
      <c r="AF1311" t="s">
        <v>147</v>
      </c>
    </row>
    <row r="1312" spans="1:36" x14ac:dyDescent="0.25">
      <c r="A1312">
        <v>15</v>
      </c>
      <c r="B1312" t="s">
        <v>229</v>
      </c>
      <c r="C1312" t="s">
        <v>58</v>
      </c>
      <c r="D1312">
        <v>6.1059999999999999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M1312" s="19">
        <v>0.39480324074074075</v>
      </c>
      <c r="N1312" s="20">
        <v>9.1899110000000006E-2</v>
      </c>
      <c r="O1312">
        <v>6.0490000000000004</v>
      </c>
      <c r="Q1312" s="19">
        <v>0.31335648148148149</v>
      </c>
      <c r="R1312" s="20">
        <v>9.0979580000000004E-2</v>
      </c>
      <c r="S1312" s="87">
        <v>5.9870000000000001</v>
      </c>
      <c r="U1312" s="19">
        <v>0.54898148148148151</v>
      </c>
      <c r="V1312" s="20">
        <v>8.9599999999999999E-2</v>
      </c>
      <c r="W1312" s="1" t="s">
        <v>539</v>
      </c>
      <c r="AB1312" t="s">
        <v>85</v>
      </c>
      <c r="AC1312" t="s">
        <v>927</v>
      </c>
      <c r="AF1312" t="s">
        <v>170</v>
      </c>
    </row>
    <row r="1313" spans="1:32" x14ac:dyDescent="0.25">
      <c r="A1313">
        <v>16</v>
      </c>
      <c r="B1313" t="s">
        <v>229</v>
      </c>
      <c r="C1313" t="s">
        <v>201</v>
      </c>
      <c r="D1313">
        <v>4.4729999999999999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M1313" s="19">
        <v>0.39553240740740742</v>
      </c>
      <c r="N1313" s="20">
        <v>8.4348380000000001E-2</v>
      </c>
      <c r="O1313">
        <v>4.3769999999999998</v>
      </c>
      <c r="Q1313" s="19">
        <v>0.31421296296296297</v>
      </c>
      <c r="R1313" s="20">
        <v>4.1845609999999998E-2</v>
      </c>
      <c r="W1313" s="1" t="s">
        <v>539</v>
      </c>
      <c r="AB1313" t="s">
        <v>86</v>
      </c>
      <c r="AC1313" t="s">
        <v>928</v>
      </c>
      <c r="AF1313" t="s">
        <v>155</v>
      </c>
    </row>
    <row r="1314" spans="1:32" x14ac:dyDescent="0.25">
      <c r="A1314">
        <v>17</v>
      </c>
      <c r="B1314" t="s">
        <v>229</v>
      </c>
      <c r="C1314" t="s">
        <v>58</v>
      </c>
      <c r="D1314">
        <v>4.4550000000000001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L1314">
        <v>6262</v>
      </c>
      <c r="M1314" s="19">
        <v>0.39627314814814812</v>
      </c>
      <c r="N1314">
        <v>0.65428649999999999</v>
      </c>
      <c r="O1314">
        <v>4.2939999999999996</v>
      </c>
      <c r="Q1314" s="19">
        <v>0.31491898148148151</v>
      </c>
      <c r="R1314">
        <v>0.62746579999999996</v>
      </c>
      <c r="S1314" s="87">
        <v>4.1609999999999996</v>
      </c>
      <c r="U1314" s="19">
        <v>0.55076388888888894</v>
      </c>
      <c r="V1314">
        <v>0.90916810000000003</v>
      </c>
      <c r="W1314" s="1" t="s">
        <v>539</v>
      </c>
      <c r="AB1314" t="s">
        <v>85</v>
      </c>
      <c r="AC1314" t="s">
        <v>929</v>
      </c>
      <c r="AF1314" t="s">
        <v>162</v>
      </c>
    </row>
    <row r="1315" spans="1:32" x14ac:dyDescent="0.25">
      <c r="A1315">
        <v>18</v>
      </c>
      <c r="B1315" t="s">
        <v>229</v>
      </c>
      <c r="C1315" t="s">
        <v>59</v>
      </c>
      <c r="D1315">
        <v>8.3889999999999993</v>
      </c>
      <c r="G1315" s="1" t="s">
        <v>187</v>
      </c>
      <c r="H1315" s="1" t="s">
        <v>82</v>
      </c>
      <c r="I1315" s="1" t="s">
        <v>72</v>
      </c>
      <c r="J1315">
        <v>11</v>
      </c>
      <c r="K1315" t="s">
        <v>60</v>
      </c>
      <c r="L1315">
        <v>6262</v>
      </c>
      <c r="M1315" s="19">
        <v>0.39711805555555557</v>
      </c>
      <c r="N1315">
        <v>1.365961</v>
      </c>
      <c r="O1315">
        <v>7.9930000000000003</v>
      </c>
      <c r="Q1315" s="19">
        <v>0.31585648148148149</v>
      </c>
      <c r="R1315">
        <v>1.559315</v>
      </c>
      <c r="W1315" s="1" t="s">
        <v>539</v>
      </c>
      <c r="AB1315" t="s">
        <v>86</v>
      </c>
      <c r="AC1315" t="s">
        <v>930</v>
      </c>
      <c r="AF1315" t="s">
        <v>134</v>
      </c>
    </row>
    <row r="1316" spans="1:32" x14ac:dyDescent="0.25">
      <c r="A1316">
        <v>19</v>
      </c>
      <c r="B1316" t="s">
        <v>229</v>
      </c>
      <c r="C1316" t="s">
        <v>58</v>
      </c>
      <c r="D1316">
        <v>5.899</v>
      </c>
      <c r="G1316" s="1" t="s">
        <v>187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M1316" s="19">
        <v>0.39797453703703706</v>
      </c>
      <c r="N1316">
        <v>0.89061979999999996</v>
      </c>
      <c r="O1316">
        <v>5.625</v>
      </c>
      <c r="Q1316" s="19">
        <v>0.31684027777777779</v>
      </c>
      <c r="R1316">
        <v>0.95538400000000001</v>
      </c>
      <c r="W1316" s="1" t="s">
        <v>539</v>
      </c>
      <c r="AB1316" t="s">
        <v>374</v>
      </c>
      <c r="AC1316" t="s">
        <v>931</v>
      </c>
    </row>
    <row r="1317" spans="1:32" x14ac:dyDescent="0.25">
      <c r="A1317">
        <v>20</v>
      </c>
      <c r="B1317" t="s">
        <v>229</v>
      </c>
      <c r="C1317" t="s">
        <v>58</v>
      </c>
      <c r="D1317">
        <v>6.7270000000000003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0.39879629629629632</v>
      </c>
      <c r="N1317">
        <v>0.93505079999999996</v>
      </c>
      <c r="O1317">
        <v>6.4820000000000002</v>
      </c>
      <c r="Q1317" s="19">
        <v>0.31776620370370373</v>
      </c>
      <c r="R1317">
        <v>0.91834090000000002</v>
      </c>
      <c r="W1317" s="1" t="s">
        <v>539</v>
      </c>
      <c r="AB1317" t="s">
        <v>374</v>
      </c>
      <c r="AC1317" t="s">
        <v>932</v>
      </c>
    </row>
    <row r="1318" spans="1:32" x14ac:dyDescent="0.25">
      <c r="A1318">
        <v>21</v>
      </c>
      <c r="B1318" t="s">
        <v>229</v>
      </c>
      <c r="C1318" t="s">
        <v>201</v>
      </c>
      <c r="D1318">
        <v>6.3490000000000002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0.39961805555555557</v>
      </c>
      <c r="N1318">
        <v>0.16410520000000001</v>
      </c>
      <c r="O1318">
        <v>6.2590000000000003</v>
      </c>
      <c r="Q1318" s="19">
        <v>0.31865740740740739</v>
      </c>
      <c r="R1318">
        <v>0.1574567</v>
      </c>
      <c r="S1318" s="87">
        <v>6.1449999999999996</v>
      </c>
      <c r="U1318" s="19">
        <v>0.55172453703703705</v>
      </c>
      <c r="V1318">
        <v>0.21306369999999999</v>
      </c>
      <c r="W1318" s="1" t="s">
        <v>539</v>
      </c>
      <c r="AB1318" t="s">
        <v>85</v>
      </c>
      <c r="AC1318" t="s">
        <v>933</v>
      </c>
      <c r="AF1318" t="s">
        <v>152</v>
      </c>
    </row>
    <row r="1319" spans="1:32" x14ac:dyDescent="0.25">
      <c r="A1319">
        <v>22</v>
      </c>
      <c r="B1319" t="s">
        <v>229</v>
      </c>
      <c r="C1319" t="s">
        <v>58</v>
      </c>
      <c r="D1319">
        <v>7.4909999999999997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0.40035879629629628</v>
      </c>
      <c r="N1319">
        <v>0.13587630000000001</v>
      </c>
      <c r="O1319">
        <v>7.3819999999999997</v>
      </c>
      <c r="Q1319" s="19">
        <v>0.31944444444444448</v>
      </c>
      <c r="R1319">
        <v>0.1013773</v>
      </c>
      <c r="W1319" s="1" t="s">
        <v>539</v>
      </c>
      <c r="AB1319" t="s">
        <v>86</v>
      </c>
      <c r="AC1319" t="s">
        <v>934</v>
      </c>
      <c r="AF1319" t="s">
        <v>149</v>
      </c>
    </row>
    <row r="1320" spans="1:32" x14ac:dyDescent="0.25">
      <c r="A1320">
        <v>23</v>
      </c>
      <c r="B1320" t="s">
        <v>229</v>
      </c>
      <c r="C1320" t="s">
        <v>58</v>
      </c>
      <c r="D1320">
        <v>6.1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0.40107638888888886</v>
      </c>
      <c r="N1320">
        <v>0.15647630000000001</v>
      </c>
      <c r="O1320">
        <v>6.0010000000000003</v>
      </c>
      <c r="Q1320" s="19">
        <v>0.32019675925925922</v>
      </c>
      <c r="R1320">
        <v>0.113535</v>
      </c>
      <c r="S1320" s="87">
        <v>5.9610000000000003</v>
      </c>
      <c r="U1320" s="19">
        <v>0.55261574074074071</v>
      </c>
      <c r="V1320">
        <v>0.1072201</v>
      </c>
      <c r="W1320" s="1" t="s">
        <v>539</v>
      </c>
      <c r="AB1320" t="s">
        <v>85</v>
      </c>
      <c r="AC1320" t="s">
        <v>935</v>
      </c>
      <c r="AF1320" t="s">
        <v>171</v>
      </c>
    </row>
    <row r="1321" spans="1:32" x14ac:dyDescent="0.25">
      <c r="A1321">
        <v>24</v>
      </c>
      <c r="B1321" t="s">
        <v>229</v>
      </c>
      <c r="C1321" t="s">
        <v>58</v>
      </c>
      <c r="D1321">
        <v>5.4550000000000001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0.40184027777777781</v>
      </c>
      <c r="N1321">
        <v>0.31635619999999998</v>
      </c>
      <c r="O1321">
        <v>4.9530000000000003</v>
      </c>
      <c r="Q1321" s="19">
        <v>0.32091435185185185</v>
      </c>
      <c r="R1321">
        <v>0.18737480000000001</v>
      </c>
      <c r="W1321" s="1" t="s">
        <v>539</v>
      </c>
      <c r="AB1321" t="s">
        <v>374</v>
      </c>
      <c r="AC1321" t="s">
        <v>936</v>
      </c>
    </row>
    <row r="1322" spans="1:32" x14ac:dyDescent="0.25">
      <c r="A1322">
        <v>25</v>
      </c>
      <c r="B1322" t="s">
        <v>229</v>
      </c>
      <c r="C1322" t="s">
        <v>201</v>
      </c>
      <c r="D1322">
        <v>4.0990000000000002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0.4027662037037037</v>
      </c>
      <c r="N1322">
        <v>0.28954259999999998</v>
      </c>
      <c r="O1322">
        <v>3.758</v>
      </c>
      <c r="Q1322" s="19">
        <v>0.32159722222222226</v>
      </c>
      <c r="R1322">
        <v>0.11849369999999999</v>
      </c>
      <c r="W1322" s="1" t="s">
        <v>539</v>
      </c>
      <c r="AB1322" t="s">
        <v>374</v>
      </c>
      <c r="AC1322" t="s">
        <v>937</v>
      </c>
    </row>
    <row r="1323" spans="1:32" x14ac:dyDescent="0.25">
      <c r="A1323">
        <v>26</v>
      </c>
      <c r="B1323" t="s">
        <v>229</v>
      </c>
      <c r="C1323" t="s">
        <v>58</v>
      </c>
      <c r="D1323">
        <v>7.1120000000000001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0.40368055555555554</v>
      </c>
      <c r="N1323">
        <v>1.675678</v>
      </c>
      <c r="O1323">
        <v>3.2679999999999998</v>
      </c>
      <c r="Q1323" s="19">
        <v>0.33569444444444446</v>
      </c>
      <c r="R1323" s="20">
        <v>1.865087E-2</v>
      </c>
      <c r="W1323" s="1" t="s">
        <v>539</v>
      </c>
      <c r="AB1323" t="s">
        <v>86</v>
      </c>
      <c r="AC1323" t="s">
        <v>938</v>
      </c>
      <c r="AF1323" t="s">
        <v>429</v>
      </c>
    </row>
    <row r="1324" spans="1:32" x14ac:dyDescent="0.25">
      <c r="A1324">
        <v>27</v>
      </c>
      <c r="B1324" t="s">
        <v>229</v>
      </c>
      <c r="C1324" t="s">
        <v>58</v>
      </c>
      <c r="D1324">
        <v>6.2190000000000003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0.40467592592592588</v>
      </c>
      <c r="N1324">
        <v>0.85996980000000001</v>
      </c>
      <c r="O1324">
        <v>6.0609999999999999</v>
      </c>
      <c r="Q1324" s="19">
        <v>0.33640046296296294</v>
      </c>
      <c r="R1324">
        <v>0.84583529999999996</v>
      </c>
      <c r="W1324" s="1" t="s">
        <v>539</v>
      </c>
      <c r="AB1324" t="s">
        <v>86</v>
      </c>
      <c r="AC1324" t="s">
        <v>939</v>
      </c>
      <c r="AF1324" t="s">
        <v>394</v>
      </c>
    </row>
    <row r="1325" spans="1:32" x14ac:dyDescent="0.25">
      <c r="A1325">
        <v>28</v>
      </c>
      <c r="B1325" t="s">
        <v>229</v>
      </c>
      <c r="C1325" t="s">
        <v>201</v>
      </c>
      <c r="D1325">
        <v>6.2009999999999996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0.40554398148148146</v>
      </c>
      <c r="N1325">
        <v>0.12391580000000001</v>
      </c>
      <c r="O1325">
        <v>6.1230000000000002</v>
      </c>
      <c r="Q1325" s="19">
        <v>0.33731481481481485</v>
      </c>
      <c r="R1325" s="20">
        <v>8.0150509999999994E-2</v>
      </c>
      <c r="W1325" s="1" t="s">
        <v>539</v>
      </c>
      <c r="AB1325" t="s">
        <v>374</v>
      </c>
      <c r="AC1325" t="s">
        <v>940</v>
      </c>
    </row>
    <row r="1326" spans="1:32" x14ac:dyDescent="0.25">
      <c r="A1326">
        <v>29</v>
      </c>
      <c r="B1326" t="s">
        <v>229</v>
      </c>
      <c r="C1326" t="s">
        <v>58</v>
      </c>
      <c r="D1326">
        <v>3.5619999999999998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0.40633101851851849</v>
      </c>
      <c r="N1326">
        <v>0.54812159999999999</v>
      </c>
      <c r="O1326">
        <v>3.3410000000000002</v>
      </c>
      <c r="Q1326" s="19">
        <v>0.33805555555555555</v>
      </c>
      <c r="R1326">
        <v>0.58795739999999996</v>
      </c>
      <c r="W1326" s="1" t="s">
        <v>539</v>
      </c>
      <c r="AB1326" t="s">
        <v>86</v>
      </c>
      <c r="AC1326" t="s">
        <v>941</v>
      </c>
      <c r="AF1326" t="s">
        <v>127</v>
      </c>
    </row>
    <row r="1327" spans="1:32" x14ac:dyDescent="0.25">
      <c r="A1327">
        <v>30</v>
      </c>
      <c r="B1327" t="s">
        <v>229</v>
      </c>
      <c r="C1327" t="s">
        <v>58</v>
      </c>
      <c r="D1327">
        <v>8.8930000000000007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0.42140046296296302</v>
      </c>
      <c r="N1327" s="20">
        <v>8.5335510000000003E-2</v>
      </c>
      <c r="O1327">
        <v>8.7170000000000005</v>
      </c>
      <c r="Q1327" s="19">
        <v>0.33901620370370367</v>
      </c>
      <c r="R1327" s="20">
        <v>6.9106710000000002E-2</v>
      </c>
      <c r="S1327" s="87">
        <v>8.6579999999999995</v>
      </c>
      <c r="U1327" s="19">
        <v>0.55350694444444448</v>
      </c>
      <c r="V1327" s="20">
        <v>7.0800000000000002E-2</v>
      </c>
      <c r="W1327" s="1" t="s">
        <v>539</v>
      </c>
      <c r="AB1327" t="s">
        <v>85</v>
      </c>
      <c r="AC1327" t="s">
        <v>942</v>
      </c>
      <c r="AF1327" t="s">
        <v>243</v>
      </c>
    </row>
    <row r="1328" spans="1:32" x14ac:dyDescent="0.25">
      <c r="A1328">
        <v>31</v>
      </c>
      <c r="B1328" t="s">
        <v>229</v>
      </c>
      <c r="C1328" t="s">
        <v>59</v>
      </c>
      <c r="D1328">
        <v>5.5910000000000002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0.42226851851851849</v>
      </c>
      <c r="N1328">
        <v>0.22976469999999999</v>
      </c>
      <c r="O1328">
        <v>5.476</v>
      </c>
      <c r="Q1328" s="19">
        <v>0.33987268518518521</v>
      </c>
      <c r="R1328">
        <v>0.2077051</v>
      </c>
      <c r="S1328" s="87">
        <v>5.4189999999999996</v>
      </c>
      <c r="U1328" s="19">
        <v>0.55423611111111104</v>
      </c>
      <c r="V1328">
        <v>0.29385359999999999</v>
      </c>
      <c r="W1328" s="1" t="s">
        <v>539</v>
      </c>
      <c r="AB1328" t="s">
        <v>85</v>
      </c>
      <c r="AC1328" t="s">
        <v>943</v>
      </c>
      <c r="AF1328" t="s">
        <v>125</v>
      </c>
    </row>
    <row r="1329" spans="1:32" x14ac:dyDescent="0.25">
      <c r="A1329">
        <v>32</v>
      </c>
      <c r="B1329" t="s">
        <v>229</v>
      </c>
      <c r="C1329" t="s">
        <v>58</v>
      </c>
      <c r="D1329">
        <v>6.0220000000000002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0.42311342592592593</v>
      </c>
      <c r="N1329">
        <v>1.1777820000000001</v>
      </c>
      <c r="O1329">
        <v>3.1179999999999999</v>
      </c>
      <c r="Q1329" s="19">
        <v>0.34074074074074073</v>
      </c>
      <c r="R1329" s="20">
        <v>1.472506E-2</v>
      </c>
      <c r="S1329" s="87">
        <v>3.0859999999999999</v>
      </c>
      <c r="U1329" s="19">
        <v>0.55517361111111108</v>
      </c>
      <c r="V1329" s="20">
        <v>5.11E-3</v>
      </c>
      <c r="W1329" s="1" t="s">
        <v>539</v>
      </c>
      <c r="AB1329" t="s">
        <v>85</v>
      </c>
      <c r="AC1329" t="s">
        <v>944</v>
      </c>
      <c r="AF1329" t="s">
        <v>143</v>
      </c>
    </row>
    <row r="1330" spans="1:32" x14ac:dyDescent="0.25">
      <c r="A1330">
        <v>33</v>
      </c>
      <c r="B1330" t="s">
        <v>229</v>
      </c>
      <c r="C1330" t="s">
        <v>58</v>
      </c>
      <c r="D1330">
        <v>7.673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0.42403935185185188</v>
      </c>
      <c r="N1330" s="20">
        <v>7.8681360000000006E-2</v>
      </c>
      <c r="O1330">
        <v>7.391</v>
      </c>
      <c r="Q1330" s="19">
        <v>0.34144675925925921</v>
      </c>
      <c r="R1330" s="20">
        <v>6.4036159999999995E-2</v>
      </c>
      <c r="W1330" s="1" t="s">
        <v>539</v>
      </c>
      <c r="AB1330" t="s">
        <v>86</v>
      </c>
      <c r="AC1330" t="s">
        <v>945</v>
      </c>
      <c r="AF1330" t="s">
        <v>154</v>
      </c>
    </row>
    <row r="1331" spans="1:32" x14ac:dyDescent="0.25">
      <c r="A1331">
        <v>34</v>
      </c>
      <c r="B1331" t="s">
        <v>229</v>
      </c>
      <c r="C1331" t="s">
        <v>201</v>
      </c>
      <c r="D1331">
        <v>5.13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0.42482638888888885</v>
      </c>
      <c r="N1331">
        <v>0.14861240000000001</v>
      </c>
      <c r="O1331">
        <v>5.0259999999999998</v>
      </c>
      <c r="Q1331" s="19">
        <v>0.34219907407407407</v>
      </c>
      <c r="R1331">
        <v>0.27076159999999999</v>
      </c>
      <c r="W1331" s="1" t="s">
        <v>539</v>
      </c>
      <c r="AB1331" t="s">
        <v>86</v>
      </c>
      <c r="AC1331" t="s">
        <v>946</v>
      </c>
      <c r="AF1331" t="s">
        <v>136</v>
      </c>
    </row>
    <row r="1332" spans="1:32" x14ac:dyDescent="0.25">
      <c r="A1332">
        <v>35</v>
      </c>
      <c r="B1332" t="s">
        <v>229</v>
      </c>
      <c r="C1332" t="s">
        <v>58</v>
      </c>
      <c r="D1332">
        <v>4.7370000000000001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9">
        <v>0.42570601851851847</v>
      </c>
      <c r="N1332">
        <v>0.68904500000000002</v>
      </c>
      <c r="O1332">
        <v>4.4729999999999999</v>
      </c>
      <c r="Q1332" s="19">
        <v>0.3430555555555555</v>
      </c>
      <c r="R1332">
        <v>0.65600539999999996</v>
      </c>
      <c r="S1332" s="87">
        <v>4.218</v>
      </c>
      <c r="U1332" s="19">
        <v>0.55593749999999997</v>
      </c>
      <c r="V1332">
        <v>0.85764059999999998</v>
      </c>
      <c r="W1332" s="1" t="s">
        <v>539</v>
      </c>
      <c r="AB1332" t="s">
        <v>85</v>
      </c>
      <c r="AC1332" t="s">
        <v>947</v>
      </c>
      <c r="AF1332" t="s">
        <v>163</v>
      </c>
    </row>
    <row r="1333" spans="1:32" x14ac:dyDescent="0.25">
      <c r="A1333">
        <v>36</v>
      </c>
      <c r="B1333" t="s">
        <v>229</v>
      </c>
      <c r="C1333" t="s">
        <v>58</v>
      </c>
      <c r="D1333">
        <v>4.4433999999999996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9">
        <v>0.42670138888888887</v>
      </c>
      <c r="N1333">
        <v>8.6326E-2</v>
      </c>
      <c r="O1333">
        <v>4.3369999999999997</v>
      </c>
      <c r="Q1333" s="19">
        <v>0.34406249999999999</v>
      </c>
      <c r="R1333">
        <v>7.3161799999999999E-2</v>
      </c>
      <c r="S1333" s="87">
        <v>4.2889999999999997</v>
      </c>
      <c r="U1333" s="19">
        <v>0.55693287037037031</v>
      </c>
      <c r="V1333" s="20">
        <v>7.8700000000000006E-2</v>
      </c>
      <c r="W1333" s="1" t="s">
        <v>539</v>
      </c>
      <c r="AB1333" t="s">
        <v>85</v>
      </c>
      <c r="AC1333" t="s">
        <v>948</v>
      </c>
      <c r="AF1333" t="s">
        <v>392</v>
      </c>
    </row>
    <row r="1334" spans="1:32" x14ac:dyDescent="0.25">
      <c r="A1334">
        <v>37</v>
      </c>
      <c r="B1334" t="s">
        <v>229</v>
      </c>
      <c r="C1334" t="s">
        <v>58</v>
      </c>
      <c r="D1334">
        <v>5.7119999999999997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9">
        <v>0.42751157407407409</v>
      </c>
      <c r="N1334">
        <v>0.6607594</v>
      </c>
      <c r="O1334">
        <v>5.6</v>
      </c>
      <c r="Q1334" s="19">
        <v>0.34491898148148148</v>
      </c>
      <c r="R1334">
        <v>0.6587324</v>
      </c>
      <c r="W1334" s="1" t="s">
        <v>539</v>
      </c>
      <c r="AB1334" t="s">
        <v>86</v>
      </c>
      <c r="AC1334" t="s">
        <v>949</v>
      </c>
      <c r="AF1334" t="s">
        <v>121</v>
      </c>
    </row>
    <row r="1335" spans="1:32" x14ac:dyDescent="0.25">
      <c r="A1335">
        <v>38</v>
      </c>
      <c r="B1335" t="s">
        <v>229</v>
      </c>
      <c r="C1335" t="s">
        <v>201</v>
      </c>
      <c r="D1335">
        <v>6.2939999999999996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9">
        <v>0.4284722222222222</v>
      </c>
      <c r="N1335">
        <v>0.10782559999999999</v>
      </c>
      <c r="O1335">
        <v>6.2</v>
      </c>
      <c r="Q1335" s="19">
        <v>0.34590277777777773</v>
      </c>
      <c r="R1335">
        <v>7.4035699999999996E-2</v>
      </c>
      <c r="W1335" s="1" t="s">
        <v>539</v>
      </c>
      <c r="AB1335" t="s">
        <v>86</v>
      </c>
      <c r="AC1335" t="s">
        <v>950</v>
      </c>
      <c r="AF1335" t="s">
        <v>239</v>
      </c>
    </row>
    <row r="1336" spans="1:32" x14ac:dyDescent="0.25">
      <c r="A1336">
        <v>39</v>
      </c>
      <c r="B1336" t="s">
        <v>229</v>
      </c>
      <c r="C1336" t="s">
        <v>58</v>
      </c>
      <c r="D1336">
        <v>4.8949999999999996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9">
        <v>0.42921296296296302</v>
      </c>
      <c r="N1336">
        <v>0.62826079999999995</v>
      </c>
      <c r="O1336">
        <v>4.7080000000000002</v>
      </c>
      <c r="Q1336" s="19">
        <v>0.34660879629629626</v>
      </c>
      <c r="R1336">
        <v>0.64645070000000004</v>
      </c>
      <c r="W1336" s="1" t="s">
        <v>539</v>
      </c>
      <c r="AB1336" t="s">
        <v>86</v>
      </c>
      <c r="AC1336" t="s">
        <v>951</v>
      </c>
      <c r="AF1336" t="s">
        <v>163</v>
      </c>
    </row>
    <row r="1337" spans="1:32" x14ac:dyDescent="0.25">
      <c r="A1337">
        <v>40</v>
      </c>
      <c r="B1337" t="s">
        <v>229</v>
      </c>
      <c r="C1337" t="s">
        <v>58</v>
      </c>
      <c r="D1337">
        <v>7.6040000000000001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9">
        <v>0.43001157407407403</v>
      </c>
      <c r="N1337">
        <v>0.17862449999999999</v>
      </c>
      <c r="O1337">
        <v>7.5049999999999999</v>
      </c>
      <c r="Q1337" s="19">
        <v>0.34770833333333334</v>
      </c>
      <c r="R1337">
        <v>0.15078040000000001</v>
      </c>
      <c r="S1337" s="87">
        <v>7.4160000000000004</v>
      </c>
      <c r="U1337" s="19">
        <v>0.55776620370370367</v>
      </c>
      <c r="V1337">
        <v>0.1736036</v>
      </c>
      <c r="W1337" s="1" t="s">
        <v>539</v>
      </c>
      <c r="AB1337" t="s">
        <v>85</v>
      </c>
      <c r="AC1337" t="s">
        <v>952</v>
      </c>
      <c r="AF1337" t="s">
        <v>137</v>
      </c>
    </row>
    <row r="1338" spans="1:32" x14ac:dyDescent="0.25">
      <c r="A1338">
        <v>41</v>
      </c>
      <c r="B1338" t="s">
        <v>229</v>
      </c>
      <c r="C1338" t="s">
        <v>58</v>
      </c>
      <c r="D1338">
        <v>2.5790000000000002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9">
        <v>0.43077546296296299</v>
      </c>
      <c r="N1338">
        <v>1.210699</v>
      </c>
      <c r="O1338">
        <v>1.6890000000000001</v>
      </c>
      <c r="Q1338" s="19">
        <v>0.34865740740740742</v>
      </c>
      <c r="R1338" s="20">
        <v>1.5896150000000001E-2</v>
      </c>
      <c r="W1338" s="1" t="s">
        <v>539</v>
      </c>
      <c r="AB1338" t="s">
        <v>374</v>
      </c>
      <c r="AC1338" t="s">
        <v>953</v>
      </c>
    </row>
    <row r="1339" spans="1:32" x14ac:dyDescent="0.25">
      <c r="A1339">
        <v>42</v>
      </c>
      <c r="B1339" t="s">
        <v>229</v>
      </c>
      <c r="C1339" t="s">
        <v>201</v>
      </c>
      <c r="D1339">
        <v>6.4279999999999999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9">
        <v>0.43174768518518519</v>
      </c>
      <c r="N1339" s="20">
        <v>6.3969129999999999E-2</v>
      </c>
      <c r="O1339">
        <v>6.2770000000000001</v>
      </c>
      <c r="Q1339" s="19">
        <v>0.34936342592592595</v>
      </c>
      <c r="R1339" s="20">
        <v>7.6388890000000001E-2</v>
      </c>
      <c r="W1339" s="1" t="s">
        <v>539</v>
      </c>
      <c r="AB1339" t="s">
        <v>374</v>
      </c>
      <c r="AC1339" t="s">
        <v>954</v>
      </c>
    </row>
    <row r="1340" spans="1:32" x14ac:dyDescent="0.25">
      <c r="A1340">
        <v>43</v>
      </c>
      <c r="B1340" t="s">
        <v>229</v>
      </c>
      <c r="C1340" t="s">
        <v>58</v>
      </c>
      <c r="D1340">
        <v>6.4720000000000004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9">
        <v>0.43245370370370373</v>
      </c>
      <c r="N1340">
        <v>0.1343345</v>
      </c>
      <c r="O1340">
        <v>6.1980000000000004</v>
      </c>
      <c r="Q1340" s="19">
        <v>0.35009259259259262</v>
      </c>
      <c r="R1340" s="20">
        <v>7.3853630000000003E-2</v>
      </c>
      <c r="S1340" s="87">
        <v>6.1120000000000001</v>
      </c>
      <c r="U1340" s="19">
        <v>0.55859953703703702</v>
      </c>
      <c r="V1340" s="20">
        <v>9.7100000000000006E-2</v>
      </c>
      <c r="W1340" s="1" t="s">
        <v>539</v>
      </c>
      <c r="AB1340" t="s">
        <v>85</v>
      </c>
      <c r="AC1340" t="s">
        <v>955</v>
      </c>
    </row>
    <row r="1341" spans="1:32" x14ac:dyDescent="0.25">
      <c r="A1341">
        <v>44</v>
      </c>
      <c r="B1341" t="s">
        <v>229</v>
      </c>
      <c r="C1341" t="s">
        <v>58</v>
      </c>
      <c r="D1341">
        <v>2.9670000000000001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9">
        <v>0.43322916666666672</v>
      </c>
      <c r="N1341">
        <v>0.81203380000000003</v>
      </c>
      <c r="O1341">
        <v>2.6920000000000002</v>
      </c>
      <c r="Q1341" s="19">
        <v>0.35091435185185182</v>
      </c>
      <c r="R1341">
        <v>0.6932545</v>
      </c>
      <c r="S1341" s="87">
        <v>2.4649999999999999</v>
      </c>
      <c r="U1341" s="19">
        <v>0.55947916666666664</v>
      </c>
      <c r="V1341">
        <v>1.263204</v>
      </c>
      <c r="W1341" s="1" t="s">
        <v>539</v>
      </c>
      <c r="AB1341" t="s">
        <v>85</v>
      </c>
      <c r="AC1341" t="s">
        <v>956</v>
      </c>
      <c r="AF1341" t="s">
        <v>241</v>
      </c>
    </row>
    <row r="1342" spans="1:32" x14ac:dyDescent="0.25">
      <c r="A1342">
        <v>45</v>
      </c>
      <c r="B1342" t="s">
        <v>229</v>
      </c>
      <c r="C1342" t="s">
        <v>58</v>
      </c>
      <c r="D1342">
        <v>4.9820000000000002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9">
        <v>0.43412037037037038</v>
      </c>
      <c r="N1342">
        <v>0.23955860000000001</v>
      </c>
      <c r="O1342">
        <v>4.7480000000000002</v>
      </c>
      <c r="Q1342" s="19">
        <v>0.35181712962962958</v>
      </c>
      <c r="R1342" s="20">
        <v>9.2569750000000006E-2</v>
      </c>
      <c r="W1342" s="1" t="s">
        <v>539</v>
      </c>
      <c r="AB1342" t="s">
        <v>374</v>
      </c>
      <c r="AC1342" t="s">
        <v>957</v>
      </c>
    </row>
    <row r="1343" spans="1:32" x14ac:dyDescent="0.25">
      <c r="A1343">
        <v>46</v>
      </c>
      <c r="B1343" t="s">
        <v>229</v>
      </c>
      <c r="C1343" t="s">
        <v>699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9">
        <v>0.43494212962962964</v>
      </c>
      <c r="N1343" s="20">
        <v>1.137646E-2</v>
      </c>
      <c r="Q1343" s="19">
        <v>0.35274305555555552</v>
      </c>
      <c r="R1343">
        <v>1.12941E-2</v>
      </c>
      <c r="U1343" s="19">
        <v>0.56049768518518517</v>
      </c>
      <c r="V1343" s="20">
        <v>3.64E-3</v>
      </c>
      <c r="W1343" s="1" t="s">
        <v>539</v>
      </c>
    </row>
    <row r="1344" spans="1:32" x14ac:dyDescent="0.25">
      <c r="A1344">
        <v>47</v>
      </c>
      <c r="B1344" t="s">
        <v>229</v>
      </c>
      <c r="C1344" t="s">
        <v>699</v>
      </c>
      <c r="E1344" s="1" t="s">
        <v>910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9">
        <v>0.43593750000000003</v>
      </c>
      <c r="N1344" s="20">
        <v>1.3188139999999999E-2</v>
      </c>
      <c r="P1344" s="63">
        <v>0.58888888888888891</v>
      </c>
      <c r="Q1344" s="19">
        <v>0.35337962962962965</v>
      </c>
      <c r="R1344" s="20">
        <v>1.420098E-2</v>
      </c>
      <c r="T1344" s="63">
        <v>0.4375</v>
      </c>
      <c r="U1344" s="19">
        <v>0.56119212962962961</v>
      </c>
      <c r="V1344" s="20">
        <v>4.7299999999999998E-3</v>
      </c>
      <c r="W1344" s="1" t="s">
        <v>539</v>
      </c>
    </row>
    <row r="1345" spans="1:32" x14ac:dyDescent="0.25">
      <c r="A1345">
        <v>1</v>
      </c>
      <c r="B1345" t="s">
        <v>230</v>
      </c>
      <c r="C1345" t="s">
        <v>58</v>
      </c>
      <c r="D1345">
        <v>6.867</v>
      </c>
      <c r="E1345" s="1" t="s">
        <v>911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7000</v>
      </c>
      <c r="M1345" s="19">
        <v>0.38112268518518522</v>
      </c>
      <c r="N1345" s="20">
        <v>6.0061990000000003E-2</v>
      </c>
      <c r="O1345">
        <v>6.5330000000000004</v>
      </c>
      <c r="P1345" s="63">
        <v>0.58958333333333335</v>
      </c>
      <c r="Q1345" s="19">
        <v>0.30174768518518519</v>
      </c>
      <c r="R1345" s="20">
        <v>3.0678489999999999E-2</v>
      </c>
      <c r="W1345" s="1" t="s">
        <v>539</v>
      </c>
      <c r="AB1345" t="s">
        <v>86</v>
      </c>
      <c r="AC1345" t="s">
        <v>958</v>
      </c>
      <c r="AF1345" t="s">
        <v>236</v>
      </c>
    </row>
    <row r="1346" spans="1:32" x14ac:dyDescent="0.25">
      <c r="A1346">
        <v>2</v>
      </c>
      <c r="B1346" t="s">
        <v>230</v>
      </c>
      <c r="C1346" t="s">
        <v>58</v>
      </c>
      <c r="D1346">
        <v>7.298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7000</v>
      </c>
      <c r="M1346" s="19">
        <v>0.38209490740740742</v>
      </c>
      <c r="N1346">
        <v>0.16440450000000001</v>
      </c>
      <c r="O1346">
        <v>6.3170000000000002</v>
      </c>
      <c r="Q1346" s="19">
        <v>0.30261574074074077</v>
      </c>
      <c r="R1346">
        <v>0.1538959</v>
      </c>
      <c r="S1346" s="87">
        <v>5.3719999999999999</v>
      </c>
      <c r="T1346" s="63">
        <v>0.4375</v>
      </c>
      <c r="U1346" s="19">
        <v>0.54421296296296295</v>
      </c>
      <c r="V1346">
        <v>0.2512701</v>
      </c>
      <c r="W1346" s="1" t="s">
        <v>539</v>
      </c>
      <c r="AB1346" t="s">
        <v>85</v>
      </c>
      <c r="AC1346" t="s">
        <v>959</v>
      </c>
      <c r="AF1346" t="s">
        <v>461</v>
      </c>
    </row>
    <row r="1347" spans="1:32" x14ac:dyDescent="0.25">
      <c r="A1347">
        <v>3</v>
      </c>
      <c r="B1347" t="s">
        <v>230</v>
      </c>
      <c r="C1347" t="s">
        <v>201</v>
      </c>
      <c r="D1347">
        <v>9.9649999999999999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7000</v>
      </c>
      <c r="M1347" s="19">
        <v>0.38283564814814813</v>
      </c>
      <c r="N1347" s="20">
        <v>7.9442830000000006E-2</v>
      </c>
      <c r="O1347">
        <v>9.6859999999999999</v>
      </c>
      <c r="Q1347" s="19">
        <v>0.30336805555555557</v>
      </c>
      <c r="R1347" s="20">
        <v>7.3365169999999993E-2</v>
      </c>
      <c r="W1347" s="1" t="s">
        <v>539</v>
      </c>
      <c r="AB1347" t="s">
        <v>374</v>
      </c>
      <c r="AC1347" t="s">
        <v>960</v>
      </c>
    </row>
    <row r="1348" spans="1:32" x14ac:dyDescent="0.25">
      <c r="A1348">
        <v>4</v>
      </c>
      <c r="B1348" t="s">
        <v>230</v>
      </c>
      <c r="C1348" t="s">
        <v>58</v>
      </c>
      <c r="D1348">
        <v>6.6909999999999998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7000</v>
      </c>
      <c r="M1348" s="19">
        <v>0.38357638888888884</v>
      </c>
      <c r="N1348" s="20">
        <v>6.5663959999999993E-2</v>
      </c>
      <c r="O1348">
        <v>6.57</v>
      </c>
      <c r="Q1348" s="19">
        <v>0.3042361111111111</v>
      </c>
      <c r="R1348" s="20">
        <v>4.4196069999999997E-2</v>
      </c>
      <c r="W1348" s="1" t="s">
        <v>539</v>
      </c>
      <c r="AB1348" t="s">
        <v>374</v>
      </c>
      <c r="AC1348" t="s">
        <v>961</v>
      </c>
    </row>
    <row r="1349" spans="1:32" x14ac:dyDescent="0.25">
      <c r="A1349">
        <v>5</v>
      </c>
      <c r="B1349" t="s">
        <v>230</v>
      </c>
      <c r="C1349" t="s">
        <v>58</v>
      </c>
      <c r="D1349">
        <v>8.3559999999999999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7000</v>
      </c>
      <c r="M1349" s="19">
        <v>0.38510416666666664</v>
      </c>
      <c r="N1349">
        <v>0.77503659999999996</v>
      </c>
      <c r="O1349">
        <v>7.726</v>
      </c>
      <c r="Q1349" s="19">
        <v>0.30509259259259258</v>
      </c>
      <c r="R1349">
        <v>0.66525190000000001</v>
      </c>
      <c r="S1349" s="87">
        <v>7.4640000000000004</v>
      </c>
      <c r="U1349" s="19">
        <v>0.54516203703703703</v>
      </c>
      <c r="V1349">
        <v>0.97411669999999995</v>
      </c>
      <c r="W1349" s="1" t="s">
        <v>539</v>
      </c>
      <c r="AB1349" t="s">
        <v>85</v>
      </c>
      <c r="AC1349" t="s">
        <v>962</v>
      </c>
      <c r="AF1349" t="s">
        <v>161</v>
      </c>
    </row>
    <row r="1350" spans="1:32" x14ac:dyDescent="0.25">
      <c r="A1350">
        <v>6</v>
      </c>
      <c r="B1350" t="s">
        <v>230</v>
      </c>
      <c r="C1350" t="s">
        <v>59</v>
      </c>
      <c r="D1350">
        <v>8.0210000000000008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7000</v>
      </c>
      <c r="M1350" s="19">
        <v>0.3878240740740741</v>
      </c>
      <c r="N1350">
        <v>0.6321502</v>
      </c>
      <c r="O1350">
        <v>7.7409999999999997</v>
      </c>
      <c r="Q1350" s="19">
        <v>0.3059027777777778</v>
      </c>
      <c r="R1350">
        <v>0.57475940000000003</v>
      </c>
      <c r="W1350" s="1" t="s">
        <v>539</v>
      </c>
      <c r="AB1350" t="s">
        <v>374</v>
      </c>
      <c r="AC1350" t="s">
        <v>963</v>
      </c>
    </row>
    <row r="1351" spans="1:32" x14ac:dyDescent="0.25">
      <c r="A1351">
        <v>7</v>
      </c>
      <c r="B1351" t="s">
        <v>230</v>
      </c>
      <c r="C1351" t="s">
        <v>58</v>
      </c>
      <c r="D1351">
        <v>6.681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7000</v>
      </c>
      <c r="M1351" s="19">
        <v>0.38877314814814817</v>
      </c>
      <c r="N1351">
        <v>0.1117406</v>
      </c>
      <c r="O1351">
        <v>6.6130000000000004</v>
      </c>
      <c r="Q1351" s="19">
        <v>0.30674768518518519</v>
      </c>
      <c r="R1351" s="20">
        <v>8.5103559999999995E-2</v>
      </c>
      <c r="S1351" s="87">
        <v>6.5579999999999998</v>
      </c>
      <c r="U1351" s="19">
        <v>0.54616898148148152</v>
      </c>
      <c r="V1351" s="20">
        <v>9.7500000000000003E-2</v>
      </c>
      <c r="W1351" s="1" t="s">
        <v>539</v>
      </c>
      <c r="AB1351" t="s">
        <v>85</v>
      </c>
      <c r="AC1351" t="s">
        <v>964</v>
      </c>
      <c r="AF1351" t="s">
        <v>131</v>
      </c>
    </row>
    <row r="1352" spans="1:32" x14ac:dyDescent="0.25">
      <c r="A1352">
        <v>8</v>
      </c>
      <c r="B1352" t="s">
        <v>230</v>
      </c>
      <c r="C1352" t="s">
        <v>201</v>
      </c>
      <c r="D1352">
        <v>9.5020000000000007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7000</v>
      </c>
      <c r="M1352" s="19">
        <v>0.38967592592592593</v>
      </c>
      <c r="N1352">
        <v>0.13073019999999999</v>
      </c>
      <c r="O1352">
        <v>9.1189999999999998</v>
      </c>
      <c r="Q1352" s="19">
        <v>0.30759259259259258</v>
      </c>
      <c r="R1352" s="20">
        <v>5.8181539999999997E-2</v>
      </c>
      <c r="W1352" s="1" t="s">
        <v>539</v>
      </c>
      <c r="AB1352" t="s">
        <v>86</v>
      </c>
      <c r="AC1352" t="s">
        <v>965</v>
      </c>
      <c r="AF1352" t="s">
        <v>173</v>
      </c>
    </row>
    <row r="1353" spans="1:32" x14ac:dyDescent="0.25">
      <c r="A1353">
        <v>9</v>
      </c>
      <c r="B1353" t="s">
        <v>230</v>
      </c>
      <c r="C1353" t="s">
        <v>58</v>
      </c>
      <c r="D1353">
        <v>6.3630000000000004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7000</v>
      </c>
      <c r="M1353" s="19">
        <v>0.39050925925925922</v>
      </c>
      <c r="N1353" s="20">
        <v>7.7089119999999997E-2</v>
      </c>
      <c r="O1353">
        <v>6.2110000000000003</v>
      </c>
      <c r="Q1353" s="19">
        <v>0.30831018518518521</v>
      </c>
      <c r="R1353">
        <v>6.5171800000000002E-2</v>
      </c>
      <c r="W1353" s="1" t="s">
        <v>539</v>
      </c>
      <c r="AB1353" t="s">
        <v>86</v>
      </c>
      <c r="AC1353" t="s">
        <v>966</v>
      </c>
      <c r="AF1353" t="s">
        <v>151</v>
      </c>
    </row>
    <row r="1354" spans="1:32" x14ac:dyDescent="0.25">
      <c r="A1354">
        <v>10</v>
      </c>
      <c r="B1354" t="s">
        <v>230</v>
      </c>
      <c r="C1354" t="s">
        <v>201</v>
      </c>
      <c r="D1354">
        <v>8.8040000000000003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7000</v>
      </c>
      <c r="M1354" s="19">
        <v>0.39123842592592589</v>
      </c>
      <c r="N1354" s="20">
        <v>9.9280510000000002E-2</v>
      </c>
      <c r="O1354">
        <v>8.7129999999999992</v>
      </c>
      <c r="Q1354" s="19">
        <v>0.30902777777777779</v>
      </c>
      <c r="R1354" s="20">
        <v>6.4807939999999994E-2</v>
      </c>
      <c r="W1354" s="1" t="s">
        <v>539</v>
      </c>
      <c r="AB1354" t="s">
        <v>374</v>
      </c>
      <c r="AC1354" t="s">
        <v>967</v>
      </c>
    </row>
    <row r="1355" spans="1:32" x14ac:dyDescent="0.25">
      <c r="A1355">
        <v>11</v>
      </c>
      <c r="B1355" t="s">
        <v>230</v>
      </c>
      <c r="C1355" t="s">
        <v>58</v>
      </c>
      <c r="D1355">
        <v>5.5339999999999998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7000</v>
      </c>
      <c r="M1355" s="19">
        <v>0.39210648148148147</v>
      </c>
      <c r="N1355">
        <v>0.43116490000000002</v>
      </c>
      <c r="O1355">
        <v>5.2270000000000003</v>
      </c>
      <c r="Q1355" s="19">
        <v>0.30975694444444446</v>
      </c>
      <c r="R1355">
        <v>0.42180109999999998</v>
      </c>
      <c r="W1355" s="1" t="s">
        <v>539</v>
      </c>
      <c r="AB1355" t="s">
        <v>374</v>
      </c>
      <c r="AC1355" t="s">
        <v>968</v>
      </c>
    </row>
    <row r="1356" spans="1:32" x14ac:dyDescent="0.25">
      <c r="A1356">
        <v>12</v>
      </c>
      <c r="B1356" t="s">
        <v>230</v>
      </c>
      <c r="C1356" t="s">
        <v>201</v>
      </c>
      <c r="D1356">
        <v>7.6710000000000003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7000</v>
      </c>
      <c r="M1356" s="19">
        <v>0.39297453703703705</v>
      </c>
      <c r="N1356" s="20">
        <v>9.4359490000000004E-2</v>
      </c>
      <c r="O1356">
        <v>7.2839999999999998</v>
      </c>
      <c r="Q1356" s="19">
        <v>0.31064814814814817</v>
      </c>
      <c r="R1356" s="20">
        <v>3.4785709999999997E-2</v>
      </c>
      <c r="W1356" s="1" t="s">
        <v>539</v>
      </c>
      <c r="AB1356" t="s">
        <v>374</v>
      </c>
      <c r="AC1356" t="s">
        <v>969</v>
      </c>
    </row>
    <row r="1357" spans="1:32" x14ac:dyDescent="0.25">
      <c r="A1357">
        <v>13</v>
      </c>
      <c r="B1357" t="s">
        <v>230</v>
      </c>
      <c r="C1357" t="s">
        <v>58</v>
      </c>
      <c r="D1357">
        <v>7.39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7000</v>
      </c>
      <c r="M1357" s="19">
        <v>0.39378472222222222</v>
      </c>
      <c r="N1357">
        <v>0.15186659999999999</v>
      </c>
      <c r="O1357">
        <v>6.4210000000000003</v>
      </c>
      <c r="Q1357" s="19">
        <v>0.3115046296296296</v>
      </c>
      <c r="R1357">
        <v>0.1394492</v>
      </c>
      <c r="W1357" s="1" t="s">
        <v>539</v>
      </c>
      <c r="AB1357" t="s">
        <v>374</v>
      </c>
      <c r="AC1357" t="s">
        <v>970</v>
      </c>
    </row>
    <row r="1358" spans="1:32" x14ac:dyDescent="0.25">
      <c r="A1358">
        <v>14</v>
      </c>
      <c r="B1358" t="s">
        <v>230</v>
      </c>
      <c r="C1358" t="s">
        <v>58</v>
      </c>
      <c r="D1358">
        <v>5.1260000000000003</v>
      </c>
      <c r="G1358" s="1" t="s">
        <v>87</v>
      </c>
      <c r="H1358" s="1" t="s">
        <v>82</v>
      </c>
      <c r="I1358" s="1" t="s">
        <v>72</v>
      </c>
      <c r="J1358">
        <v>26</v>
      </c>
      <c r="K1358" t="s">
        <v>60</v>
      </c>
      <c r="L1358">
        <v>7000</v>
      </c>
      <c r="M1358" s="19">
        <v>0.39480324074074075</v>
      </c>
      <c r="N1358" s="20">
        <v>8.0378350000000001E-2</v>
      </c>
      <c r="O1358">
        <v>5.0599999999999996</v>
      </c>
      <c r="Q1358" s="19">
        <v>0.31255787037037036</v>
      </c>
      <c r="R1358" s="20">
        <v>6.4847039999999995E-2</v>
      </c>
      <c r="W1358" s="1" t="s">
        <v>539</v>
      </c>
      <c r="AB1358" t="s">
        <v>374</v>
      </c>
      <c r="AC1358" t="s">
        <v>971</v>
      </c>
    </row>
    <row r="1359" spans="1:32" x14ac:dyDescent="0.25">
      <c r="A1359">
        <v>15</v>
      </c>
      <c r="B1359" t="s">
        <v>230</v>
      </c>
      <c r="C1359" t="s">
        <v>58</v>
      </c>
      <c r="D1359">
        <v>6.9589999999999996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0.39553240740740742</v>
      </c>
      <c r="N1359">
        <v>0.1215324</v>
      </c>
      <c r="O1359">
        <v>6.8490000000000002</v>
      </c>
      <c r="Q1359" s="19">
        <v>0.31335648148148149</v>
      </c>
      <c r="R1359" s="20">
        <v>7.1219669999999999E-2</v>
      </c>
      <c r="S1359" s="87">
        <v>6.7910000000000004</v>
      </c>
      <c r="U1359" s="19">
        <v>0.54706018518518518</v>
      </c>
      <c r="V1359">
        <v>0.1030684</v>
      </c>
      <c r="W1359" s="1" t="s">
        <v>539</v>
      </c>
      <c r="AB1359" t="s">
        <v>85</v>
      </c>
      <c r="AC1359" t="s">
        <v>972</v>
      </c>
      <c r="AF1359" t="s">
        <v>146</v>
      </c>
    </row>
    <row r="1360" spans="1:32" x14ac:dyDescent="0.25">
      <c r="A1360">
        <v>16</v>
      </c>
      <c r="B1360" t="s">
        <v>230</v>
      </c>
      <c r="C1360" t="s">
        <v>58</v>
      </c>
      <c r="D1360">
        <v>8.7680000000000007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0.39627314814814812</v>
      </c>
      <c r="N1360" s="20">
        <v>5.3567190000000001E-2</v>
      </c>
      <c r="O1360">
        <v>8.6859999999999999</v>
      </c>
      <c r="Q1360" s="19">
        <v>0.31421296296296297</v>
      </c>
      <c r="R1360" s="20">
        <v>3.4923990000000002E-2</v>
      </c>
      <c r="W1360" s="1" t="s">
        <v>539</v>
      </c>
      <c r="AB1360" t="s">
        <v>86</v>
      </c>
      <c r="AC1360" t="s">
        <v>973</v>
      </c>
      <c r="AF1360" t="s">
        <v>379</v>
      </c>
    </row>
    <row r="1361" spans="1:32" x14ac:dyDescent="0.25">
      <c r="A1361">
        <v>17</v>
      </c>
      <c r="B1361" t="s">
        <v>230</v>
      </c>
      <c r="C1361" t="s">
        <v>201</v>
      </c>
      <c r="D1361">
        <v>10.502000000000001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0.39711805555555557</v>
      </c>
      <c r="N1361">
        <v>0.13470560000000001</v>
      </c>
      <c r="O1361">
        <v>9.9109999999999996</v>
      </c>
      <c r="Q1361" s="19">
        <v>0.31491898148148151</v>
      </c>
      <c r="R1361" s="20">
        <v>3.7541150000000002E-2</v>
      </c>
      <c r="W1361" s="1" t="s">
        <v>539</v>
      </c>
      <c r="AB1361" t="s">
        <v>86</v>
      </c>
      <c r="AC1361" t="s">
        <v>974</v>
      </c>
      <c r="AF1361" t="s">
        <v>147</v>
      </c>
    </row>
    <row r="1362" spans="1:32" x14ac:dyDescent="0.25">
      <c r="A1362">
        <v>18</v>
      </c>
      <c r="B1362" t="s">
        <v>230</v>
      </c>
      <c r="C1362" t="s">
        <v>58</v>
      </c>
      <c r="D1362">
        <v>9.0399999999999991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0.39797453703703706</v>
      </c>
      <c r="N1362" s="20">
        <v>8.0857310000000002E-2</v>
      </c>
      <c r="O1362">
        <v>8.9429999999999996</v>
      </c>
      <c r="Q1362" s="19">
        <v>0.31585648148148149</v>
      </c>
      <c r="R1362" s="20">
        <v>9.8380659999999995E-2</v>
      </c>
      <c r="W1362" s="1" t="s">
        <v>539</v>
      </c>
      <c r="AB1362" t="s">
        <v>86</v>
      </c>
      <c r="AC1362" t="s">
        <v>975</v>
      </c>
      <c r="AF1362" t="s">
        <v>159</v>
      </c>
    </row>
    <row r="1363" spans="1:32" x14ac:dyDescent="0.25">
      <c r="A1363">
        <v>19</v>
      </c>
      <c r="B1363" t="s">
        <v>230</v>
      </c>
      <c r="C1363" t="s">
        <v>58</v>
      </c>
      <c r="D1363">
        <v>6.0670000000000002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0.39879629629629632</v>
      </c>
      <c r="N1363" s="20">
        <v>6.9378090000000003E-2</v>
      </c>
      <c r="O1363">
        <v>5.9859999999999998</v>
      </c>
      <c r="Q1363" s="19">
        <v>0.31684027777777779</v>
      </c>
      <c r="R1363" s="20">
        <v>3.3720519999999997E-2</v>
      </c>
      <c r="W1363" s="1" t="s">
        <v>539</v>
      </c>
      <c r="AB1363" t="s">
        <v>86</v>
      </c>
      <c r="AC1363" t="s">
        <v>976</v>
      </c>
      <c r="AF1363" t="s">
        <v>158</v>
      </c>
    </row>
    <row r="1364" spans="1:32" x14ac:dyDescent="0.25">
      <c r="A1364">
        <v>20</v>
      </c>
      <c r="B1364" t="s">
        <v>230</v>
      </c>
      <c r="C1364" t="s">
        <v>201</v>
      </c>
      <c r="D1364">
        <v>9.3469999999999995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0.39961805555555557</v>
      </c>
      <c r="N1364">
        <v>0.11829050000000001</v>
      </c>
      <c r="O1364">
        <v>8.8789999999999996</v>
      </c>
      <c r="Q1364" s="19">
        <v>0.31776620370370373</v>
      </c>
      <c r="R1364" s="20">
        <v>6.3748490000000005E-2</v>
      </c>
      <c r="W1364" s="1" t="s">
        <v>539</v>
      </c>
      <c r="AB1364" t="s">
        <v>86</v>
      </c>
      <c r="AC1364" t="s">
        <v>977</v>
      </c>
      <c r="AF1364" t="s">
        <v>245</v>
      </c>
    </row>
    <row r="1365" spans="1:32" x14ac:dyDescent="0.25">
      <c r="A1365">
        <v>21</v>
      </c>
      <c r="B1365" t="s">
        <v>230</v>
      </c>
      <c r="C1365" t="s">
        <v>58</v>
      </c>
      <c r="D1365">
        <v>4.3140000000000001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0.40035879629629628</v>
      </c>
      <c r="N1365" s="20">
        <v>5.0350260000000001E-2</v>
      </c>
      <c r="O1365">
        <v>4.2409999999999997</v>
      </c>
      <c r="Q1365" s="19">
        <v>0.31865740740740739</v>
      </c>
      <c r="R1365" s="20">
        <v>2.606462E-2</v>
      </c>
      <c r="W1365" s="1" t="s">
        <v>539</v>
      </c>
      <c r="AB1365" t="s">
        <v>374</v>
      </c>
      <c r="AC1365" t="s">
        <v>978</v>
      </c>
    </row>
    <row r="1366" spans="1:32" x14ac:dyDescent="0.25">
      <c r="A1366">
        <v>22</v>
      </c>
      <c r="B1366" t="s">
        <v>230</v>
      </c>
      <c r="C1366" t="s">
        <v>58</v>
      </c>
      <c r="D1366">
        <v>4.093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9">
        <v>0.40107638888888886</v>
      </c>
      <c r="N1366" s="20">
        <v>6.3123349999999995E-2</v>
      </c>
      <c r="O1366">
        <v>4.01</v>
      </c>
      <c r="Q1366" s="19">
        <v>0.31944444444444448</v>
      </c>
      <c r="R1366" s="20">
        <v>3.203346E-2</v>
      </c>
      <c r="W1366" s="1" t="s">
        <v>539</v>
      </c>
      <c r="AB1366" t="s">
        <v>86</v>
      </c>
      <c r="AC1366" t="s">
        <v>979</v>
      </c>
      <c r="AF1366" t="s">
        <v>140</v>
      </c>
    </row>
    <row r="1367" spans="1:32" x14ac:dyDescent="0.25">
      <c r="A1367">
        <v>23</v>
      </c>
      <c r="B1367" t="s">
        <v>230</v>
      </c>
      <c r="C1367" t="s">
        <v>58</v>
      </c>
      <c r="D1367">
        <v>6.7720000000000002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0.40184027777777781</v>
      </c>
      <c r="N1367" s="20">
        <v>7.1535360000000006E-2</v>
      </c>
      <c r="O1367">
        <v>6.4219999999999997</v>
      </c>
      <c r="Q1367" s="19">
        <v>0.32019675925925922</v>
      </c>
      <c r="R1367" s="20">
        <v>7.2068149999999997E-2</v>
      </c>
      <c r="S1367" s="87">
        <v>6.3739999999999997</v>
      </c>
      <c r="U1367" s="19">
        <v>0.54791666666666672</v>
      </c>
      <c r="V1367">
        <v>0.20165820000000001</v>
      </c>
      <c r="W1367" s="1" t="s">
        <v>539</v>
      </c>
      <c r="AB1367" t="s">
        <v>85</v>
      </c>
      <c r="AC1367" t="s">
        <v>980</v>
      </c>
      <c r="AF1367" t="s">
        <v>150</v>
      </c>
    </row>
    <row r="1368" spans="1:32" x14ac:dyDescent="0.25">
      <c r="A1368">
        <v>24</v>
      </c>
      <c r="B1368" t="s">
        <v>230</v>
      </c>
      <c r="C1368" t="s">
        <v>58</v>
      </c>
      <c r="D1368">
        <v>4.3959999999999999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0.4027662037037037</v>
      </c>
      <c r="N1368" s="20">
        <v>9.1048749999999998E-2</v>
      </c>
      <c r="O1368">
        <v>4.3159999999999998</v>
      </c>
      <c r="Q1368" s="19">
        <v>0.32091435185185185</v>
      </c>
      <c r="R1368" s="20">
        <v>2.7312010000000001E-2</v>
      </c>
      <c r="W1368" s="1" t="s">
        <v>539</v>
      </c>
      <c r="AB1368" t="s">
        <v>86</v>
      </c>
      <c r="AC1368" t="s">
        <v>981</v>
      </c>
      <c r="AF1368" t="s">
        <v>168</v>
      </c>
    </row>
    <row r="1369" spans="1:32" x14ac:dyDescent="0.25">
      <c r="A1369">
        <v>25</v>
      </c>
      <c r="B1369" t="s">
        <v>230</v>
      </c>
      <c r="C1369" t="s">
        <v>201</v>
      </c>
      <c r="D1369">
        <v>6.891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0.40368055555555554</v>
      </c>
      <c r="N1369" s="20">
        <v>8.4361649999999996E-2</v>
      </c>
      <c r="O1369">
        <v>6.665</v>
      </c>
      <c r="Q1369" s="19">
        <v>0.32159722222222226</v>
      </c>
      <c r="R1369" s="20">
        <v>6.559487E-2</v>
      </c>
      <c r="S1369" s="87">
        <v>6.585</v>
      </c>
      <c r="U1369" s="19">
        <v>0.54898148148148151</v>
      </c>
      <c r="V1369" s="20">
        <v>8.3500000000000005E-2</v>
      </c>
      <c r="W1369" s="1" t="s">
        <v>539</v>
      </c>
      <c r="AB1369" t="s">
        <v>85</v>
      </c>
      <c r="AC1369" t="s">
        <v>982</v>
      </c>
      <c r="AF1369" t="s">
        <v>175</v>
      </c>
    </row>
    <row r="1370" spans="1:32" x14ac:dyDescent="0.25">
      <c r="A1370">
        <v>26</v>
      </c>
      <c r="B1370" t="s">
        <v>230</v>
      </c>
      <c r="C1370" t="s">
        <v>58</v>
      </c>
      <c r="D1370">
        <v>4.5590000000000002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9">
        <v>0.40467592592592588</v>
      </c>
      <c r="N1370">
        <v>0.1716134</v>
      </c>
      <c r="O1370">
        <v>4.3929999999999998</v>
      </c>
      <c r="Q1370" s="19">
        <v>0.33569444444444446</v>
      </c>
      <c r="R1370">
        <v>3.5681299999999999E-2</v>
      </c>
      <c r="S1370" s="87">
        <v>4.3339999999999996</v>
      </c>
      <c r="U1370" s="19">
        <v>0.54994212962962963</v>
      </c>
      <c r="V1370">
        <v>0.17214180000000001</v>
      </c>
      <c r="W1370" s="1" t="s">
        <v>539</v>
      </c>
      <c r="AB1370" t="s">
        <v>85</v>
      </c>
      <c r="AC1370" t="s">
        <v>983</v>
      </c>
      <c r="AF1370" t="s">
        <v>239</v>
      </c>
    </row>
    <row r="1371" spans="1:32" x14ac:dyDescent="0.25">
      <c r="A1371">
        <v>27</v>
      </c>
      <c r="B1371" t="s">
        <v>230</v>
      </c>
      <c r="C1371" t="s">
        <v>58</v>
      </c>
      <c r="D1371">
        <v>3.1989999999999998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9">
        <v>0.40554398148148146</v>
      </c>
      <c r="N1371">
        <v>0.29323670000000002</v>
      </c>
      <c r="O1371">
        <v>3.004</v>
      </c>
      <c r="Q1371" s="19">
        <v>0.33640046296296294</v>
      </c>
      <c r="R1371">
        <v>0.34326990000000002</v>
      </c>
      <c r="W1371" s="1" t="s">
        <v>539</v>
      </c>
      <c r="AB1371" t="s">
        <v>374</v>
      </c>
      <c r="AC1371" t="s">
        <v>984</v>
      </c>
    </row>
    <row r="1372" spans="1:32" x14ac:dyDescent="0.25">
      <c r="A1372">
        <v>28</v>
      </c>
      <c r="B1372" t="s">
        <v>230</v>
      </c>
      <c r="C1372" t="s">
        <v>58</v>
      </c>
      <c r="D1372">
        <v>6.335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9">
        <v>0.40633101851851849</v>
      </c>
      <c r="N1372">
        <v>0.1046873</v>
      </c>
      <c r="O1372">
        <v>6.2770000000000001</v>
      </c>
      <c r="Q1372" s="19">
        <v>0.33731481481481485</v>
      </c>
      <c r="R1372" s="20">
        <v>6.5048990000000001E-2</v>
      </c>
      <c r="S1372" s="87">
        <v>6.2359999999999998</v>
      </c>
      <c r="U1372" s="19">
        <v>0.55076388888888894</v>
      </c>
      <c r="V1372" s="20">
        <v>9.5899999999999999E-2</v>
      </c>
      <c r="W1372" s="1" t="s">
        <v>539</v>
      </c>
      <c r="AB1372" t="s">
        <v>85</v>
      </c>
      <c r="AC1372" t="s">
        <v>985</v>
      </c>
      <c r="AF1372" t="s">
        <v>144</v>
      </c>
    </row>
    <row r="1373" spans="1:32" x14ac:dyDescent="0.25">
      <c r="A1373">
        <v>29</v>
      </c>
      <c r="B1373" t="s">
        <v>230</v>
      </c>
      <c r="C1373" t="s">
        <v>58</v>
      </c>
      <c r="D1373">
        <v>4.9560000000000004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0.42140046296296302</v>
      </c>
      <c r="N1373">
        <v>6.5354400000000007E-2</v>
      </c>
      <c r="O1373">
        <v>4.8259999999999996</v>
      </c>
      <c r="Q1373" s="19">
        <v>0.33805555555555555</v>
      </c>
      <c r="R1373" s="20">
        <v>5.4599979999999999E-2</v>
      </c>
      <c r="W1373" s="1" t="s">
        <v>539</v>
      </c>
      <c r="AB1373" t="s">
        <v>374</v>
      </c>
      <c r="AC1373" t="s">
        <v>986</v>
      </c>
    </row>
    <row r="1374" spans="1:32" x14ac:dyDescent="0.25">
      <c r="A1374">
        <v>30</v>
      </c>
      <c r="B1374" t="s">
        <v>230</v>
      </c>
      <c r="C1374" t="s">
        <v>59</v>
      </c>
      <c r="D1374">
        <v>6.29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0.42226851851851849</v>
      </c>
      <c r="N1374">
        <v>0.44820719999999997</v>
      </c>
      <c r="O1374">
        <v>6.0780000000000003</v>
      </c>
      <c r="Q1374" s="19">
        <v>0.33901620370370367</v>
      </c>
      <c r="R1374">
        <v>0.40821469999999999</v>
      </c>
      <c r="W1374" s="1" t="s">
        <v>539</v>
      </c>
      <c r="AB1374" t="s">
        <v>86</v>
      </c>
      <c r="AC1374" t="s">
        <v>987</v>
      </c>
      <c r="AF1374" t="s">
        <v>132</v>
      </c>
    </row>
    <row r="1375" spans="1:32" x14ac:dyDescent="0.25">
      <c r="A1375">
        <v>31</v>
      </c>
      <c r="B1375" t="s">
        <v>230</v>
      </c>
      <c r="C1375" t="s">
        <v>58</v>
      </c>
      <c r="D1375">
        <v>5.0940000000000003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0.42311342592592593</v>
      </c>
      <c r="N1375">
        <v>0.4677211</v>
      </c>
      <c r="O1375">
        <v>4.9800000000000004</v>
      </c>
      <c r="Q1375" s="19">
        <v>0.33987268518518521</v>
      </c>
      <c r="R1375">
        <v>0.40302660000000001</v>
      </c>
      <c r="W1375" s="1" t="s">
        <v>539</v>
      </c>
      <c r="AB1375" t="s">
        <v>86</v>
      </c>
      <c r="AC1375" t="s">
        <v>988</v>
      </c>
      <c r="AF1375" t="s">
        <v>241</v>
      </c>
    </row>
    <row r="1376" spans="1:32" x14ac:dyDescent="0.25">
      <c r="A1376">
        <v>32</v>
      </c>
      <c r="B1376" t="s">
        <v>230</v>
      </c>
      <c r="C1376" t="s">
        <v>58</v>
      </c>
      <c r="D1376">
        <v>7.0910000000000002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0.42403935185185188</v>
      </c>
      <c r="N1376" s="20">
        <v>7.5241970000000005E-2</v>
      </c>
      <c r="O1376">
        <v>6.9480000000000004</v>
      </c>
      <c r="Q1376" s="19">
        <v>0.34074074074074073</v>
      </c>
      <c r="R1376" s="20">
        <v>4.8560180000000001E-2</v>
      </c>
      <c r="W1376" s="1" t="s">
        <v>539</v>
      </c>
      <c r="AB1376" t="s">
        <v>374</v>
      </c>
      <c r="AC1376" t="s">
        <v>989</v>
      </c>
    </row>
    <row r="1377" spans="1:32" x14ac:dyDescent="0.25">
      <c r="A1377">
        <v>33</v>
      </c>
      <c r="B1377" t="s">
        <v>230</v>
      </c>
      <c r="C1377" t="s">
        <v>201</v>
      </c>
      <c r="D1377">
        <v>6.31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0.42482638888888885</v>
      </c>
      <c r="N1377" s="20">
        <v>8.0279370000000003E-2</v>
      </c>
      <c r="O1377">
        <v>5.915</v>
      </c>
      <c r="Q1377" s="19">
        <v>0.34144675925925921</v>
      </c>
      <c r="R1377" s="20">
        <v>5.0249960000000003E-2</v>
      </c>
      <c r="S1377" s="87">
        <v>5.8630000000000004</v>
      </c>
      <c r="U1377" s="19">
        <v>0.55172453703703705</v>
      </c>
      <c r="V1377" s="20">
        <v>5.8500000000000003E-2</v>
      </c>
      <c r="W1377" s="1" t="s">
        <v>539</v>
      </c>
      <c r="AB1377" t="s">
        <v>85</v>
      </c>
      <c r="AC1377" t="s">
        <v>990</v>
      </c>
      <c r="AF1377" t="s">
        <v>393</v>
      </c>
    </row>
    <row r="1378" spans="1:32" x14ac:dyDescent="0.25">
      <c r="A1378">
        <v>34</v>
      </c>
      <c r="B1378" t="s">
        <v>230</v>
      </c>
      <c r="C1378" t="s">
        <v>58</v>
      </c>
      <c r="D1378">
        <v>4.8019999999999996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0.42570601851851847</v>
      </c>
      <c r="N1378">
        <v>0.20023340000000001</v>
      </c>
      <c r="O1378">
        <v>3.06</v>
      </c>
      <c r="Q1378" s="19">
        <v>0.34219907407407407</v>
      </c>
      <c r="R1378" s="20">
        <v>9.9212590000000003E-2</v>
      </c>
      <c r="W1378" s="1" t="s">
        <v>539</v>
      </c>
      <c r="AB1378" t="s">
        <v>374</v>
      </c>
      <c r="AC1378" t="s">
        <v>991</v>
      </c>
    </row>
    <row r="1379" spans="1:32" x14ac:dyDescent="0.25">
      <c r="A1379">
        <v>35</v>
      </c>
      <c r="B1379" t="s">
        <v>230</v>
      </c>
      <c r="C1379" t="s">
        <v>201</v>
      </c>
      <c r="D1379">
        <v>8.8569999999999993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9">
        <v>0.42670138888888887</v>
      </c>
      <c r="N1379" s="20">
        <v>6.3372339999999999E-2</v>
      </c>
      <c r="O1379">
        <v>8.5640000000000001</v>
      </c>
      <c r="Q1379" s="19">
        <v>0.3430555555555555</v>
      </c>
      <c r="R1379" s="20">
        <v>6.8668549999999995E-2</v>
      </c>
      <c r="S1379" s="87">
        <v>8.4890000000000008</v>
      </c>
      <c r="U1379" s="19">
        <v>0.55261574074074071</v>
      </c>
      <c r="V1379" s="20">
        <v>9.3899999999999997E-2</v>
      </c>
      <c r="W1379" s="1" t="s">
        <v>539</v>
      </c>
      <c r="AB1379" t="s">
        <v>85</v>
      </c>
      <c r="AC1379" t="s">
        <v>992</v>
      </c>
      <c r="AF1379" t="s">
        <v>177</v>
      </c>
    </row>
    <row r="1380" spans="1:32" x14ac:dyDescent="0.25">
      <c r="A1380">
        <v>36</v>
      </c>
      <c r="B1380" t="s">
        <v>230</v>
      </c>
      <c r="C1380" t="s">
        <v>201</v>
      </c>
      <c r="D1380">
        <v>5.742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9">
        <v>0.42751157407407409</v>
      </c>
      <c r="N1380">
        <v>0.42643259999999999</v>
      </c>
      <c r="O1380">
        <v>5.556</v>
      </c>
      <c r="Q1380" s="19">
        <v>0.34406249999999999</v>
      </c>
      <c r="R1380">
        <v>0.39896949999999998</v>
      </c>
      <c r="W1380" s="1" t="s">
        <v>539</v>
      </c>
      <c r="AB1380" t="s">
        <v>86</v>
      </c>
      <c r="AC1380" t="s">
        <v>993</v>
      </c>
      <c r="AF1380" t="s">
        <v>179</v>
      </c>
    </row>
    <row r="1381" spans="1:32" x14ac:dyDescent="0.25">
      <c r="A1381">
        <v>37</v>
      </c>
      <c r="B1381" t="s">
        <v>230</v>
      </c>
      <c r="C1381" t="s">
        <v>201</v>
      </c>
      <c r="D1381">
        <v>5.6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9">
        <v>0.4284722222222222</v>
      </c>
      <c r="N1381">
        <v>4.5570199999999998E-2</v>
      </c>
      <c r="O1381">
        <v>5.2880000000000003</v>
      </c>
      <c r="Q1381" s="19">
        <v>0.34491898148148148</v>
      </c>
      <c r="R1381" s="20">
        <v>3.8742060000000002E-2</v>
      </c>
      <c r="S1381" s="87">
        <v>5.2290000000000001</v>
      </c>
      <c r="U1381" s="19">
        <v>0.55350694444444448</v>
      </c>
      <c r="V1381" s="20">
        <v>3.9300000000000002E-2</v>
      </c>
      <c r="W1381" s="1" t="s">
        <v>539</v>
      </c>
      <c r="AB1381" t="s">
        <v>85</v>
      </c>
      <c r="AC1381" t="s">
        <v>994</v>
      </c>
      <c r="AF1381" t="s">
        <v>129</v>
      </c>
    </row>
    <row r="1382" spans="1:32" x14ac:dyDescent="0.25">
      <c r="A1382">
        <v>38</v>
      </c>
      <c r="B1382" t="s">
        <v>230</v>
      </c>
      <c r="C1382" t="s">
        <v>201</v>
      </c>
      <c r="D1382">
        <v>5.4820000000000002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9">
        <v>0.42921296296296302</v>
      </c>
      <c r="N1382" s="20">
        <v>7.0874580000000006E-2</v>
      </c>
      <c r="O1382">
        <v>5.4269999999999996</v>
      </c>
      <c r="Q1382" s="19">
        <v>0.34590277777777773</v>
      </c>
      <c r="R1382" s="20">
        <v>3.3787589999999999E-2</v>
      </c>
      <c r="W1382" s="1" t="s">
        <v>539</v>
      </c>
      <c r="AB1382" t="s">
        <v>86</v>
      </c>
      <c r="AC1382" t="s">
        <v>995</v>
      </c>
      <c r="AF1382" t="s">
        <v>244</v>
      </c>
    </row>
    <row r="1383" spans="1:32" x14ac:dyDescent="0.25">
      <c r="A1383">
        <v>39</v>
      </c>
      <c r="B1383" t="s">
        <v>230</v>
      </c>
      <c r="C1383" t="s">
        <v>201</v>
      </c>
      <c r="D1383">
        <v>5.2889999999999997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9">
        <v>0.43001157407407403</v>
      </c>
      <c r="N1383" s="20">
        <v>6.8999539999999998E-2</v>
      </c>
      <c r="O1383">
        <v>5.21</v>
      </c>
      <c r="Q1383" s="19">
        <v>0.34660879629629626</v>
      </c>
      <c r="R1383">
        <v>3.2843499999999998E-2</v>
      </c>
      <c r="W1383" s="1" t="s">
        <v>539</v>
      </c>
      <c r="AB1383" t="s">
        <v>374</v>
      </c>
      <c r="AC1383" t="s">
        <v>996</v>
      </c>
    </row>
    <row r="1384" spans="1:32" x14ac:dyDescent="0.25">
      <c r="A1384">
        <v>40</v>
      </c>
      <c r="B1384" t="s">
        <v>230</v>
      </c>
      <c r="C1384" t="s">
        <v>58</v>
      </c>
      <c r="D1384">
        <v>6.351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9">
        <v>0.43077546296296299</v>
      </c>
      <c r="N1384">
        <v>1.0026040000000001</v>
      </c>
      <c r="O1384">
        <v>6.0389999999999997</v>
      </c>
      <c r="Q1384" s="19">
        <v>0.34770833333333334</v>
      </c>
      <c r="R1384">
        <v>1.0704009999999999</v>
      </c>
      <c r="S1384" s="87">
        <v>5.7409999999999997</v>
      </c>
      <c r="U1384" s="19">
        <v>0.55423611111111104</v>
      </c>
      <c r="V1384">
        <v>1.3159259999999999</v>
      </c>
      <c r="W1384" s="1" t="s">
        <v>539</v>
      </c>
      <c r="AB1384" t="s">
        <v>85</v>
      </c>
      <c r="AC1384" t="s">
        <v>997</v>
      </c>
      <c r="AF1384" t="s">
        <v>176</v>
      </c>
    </row>
    <row r="1385" spans="1:32" x14ac:dyDescent="0.25">
      <c r="A1385">
        <v>41</v>
      </c>
      <c r="B1385" t="s">
        <v>230</v>
      </c>
      <c r="C1385" t="s">
        <v>58</v>
      </c>
      <c r="D1385">
        <v>7.6289999999999996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9">
        <v>0.43174768518518519</v>
      </c>
      <c r="N1385" s="20">
        <v>4.4657259999999997E-2</v>
      </c>
      <c r="O1385">
        <v>7.5119999999999996</v>
      </c>
      <c r="Q1385" s="19">
        <v>0.34865740740740742</v>
      </c>
      <c r="R1385" s="20">
        <v>7.9215530000000006E-2</v>
      </c>
      <c r="W1385" s="1" t="s">
        <v>539</v>
      </c>
      <c r="AB1385" t="s">
        <v>374</v>
      </c>
      <c r="AC1385" t="s">
        <v>998</v>
      </c>
    </row>
    <row r="1386" spans="1:32" x14ac:dyDescent="0.25">
      <c r="A1386">
        <v>42</v>
      </c>
      <c r="B1386" t="s">
        <v>230</v>
      </c>
      <c r="C1386" t="s">
        <v>201</v>
      </c>
      <c r="D1386">
        <v>8.1120000000000001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9">
        <v>0.43245370370370373</v>
      </c>
      <c r="N1386" s="20">
        <v>6.3304849999999996E-2</v>
      </c>
      <c r="O1386">
        <v>7.7240000000000002</v>
      </c>
      <c r="Q1386" s="19">
        <v>0.34936342592592595</v>
      </c>
      <c r="R1386">
        <v>8.9052099999999995E-2</v>
      </c>
      <c r="S1386" s="87">
        <v>7.6689999999999996</v>
      </c>
      <c r="U1386" s="19">
        <v>0.55517361111111108</v>
      </c>
      <c r="V1386" s="20">
        <v>8.7099999999999997E-2</v>
      </c>
      <c r="W1386" s="1" t="s">
        <v>539</v>
      </c>
      <c r="AB1386" t="s">
        <v>85</v>
      </c>
      <c r="AC1386" t="s">
        <v>999</v>
      </c>
      <c r="AF1386" t="s">
        <v>151</v>
      </c>
    </row>
    <row r="1387" spans="1:32" x14ac:dyDescent="0.25">
      <c r="A1387">
        <v>43</v>
      </c>
      <c r="B1387" t="s">
        <v>230</v>
      </c>
      <c r="C1387" t="s">
        <v>58</v>
      </c>
      <c r="D1387">
        <v>7.4859999999999998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9">
        <v>0.43322916666666672</v>
      </c>
      <c r="N1387" s="20">
        <v>7.7747960000000005E-2</v>
      </c>
      <c r="O1387">
        <v>7.1950000000000003</v>
      </c>
      <c r="Q1387" s="19">
        <v>0.35009259259259262</v>
      </c>
      <c r="R1387" s="20">
        <v>3.3034819999999999E-2</v>
      </c>
      <c r="W1387" s="1" t="s">
        <v>539</v>
      </c>
      <c r="AB1387" t="s">
        <v>86</v>
      </c>
      <c r="AC1387" t="s">
        <v>1000</v>
      </c>
      <c r="AF1387" t="s">
        <v>156</v>
      </c>
    </row>
    <row r="1388" spans="1:32" x14ac:dyDescent="0.25">
      <c r="A1388">
        <v>44</v>
      </c>
      <c r="B1388" t="s">
        <v>230</v>
      </c>
      <c r="C1388" t="s">
        <v>58</v>
      </c>
      <c r="D1388">
        <v>7.1859999999999999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9">
        <v>0.43412037037037038</v>
      </c>
      <c r="N1388" s="20">
        <v>9.6424140000000005E-2</v>
      </c>
      <c r="O1388">
        <v>6.9249999999999998</v>
      </c>
      <c r="Q1388" s="19">
        <v>0.35091435185185182</v>
      </c>
      <c r="R1388" s="20">
        <v>8.4707229999999994E-2</v>
      </c>
      <c r="W1388" s="1" t="s">
        <v>539</v>
      </c>
      <c r="AB1388" t="s">
        <v>374</v>
      </c>
      <c r="AC1388" t="s">
        <v>1001</v>
      </c>
    </row>
    <row r="1389" spans="1:32" x14ac:dyDescent="0.25">
      <c r="A1389">
        <v>45</v>
      </c>
      <c r="B1389" t="s">
        <v>230</v>
      </c>
      <c r="C1389" t="s">
        <v>58</v>
      </c>
      <c r="D1389">
        <v>7.4470000000000001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9">
        <v>0.43494212962962964</v>
      </c>
      <c r="N1389">
        <v>0.82364400000000004</v>
      </c>
      <c r="O1389">
        <v>6.9390000000000001</v>
      </c>
      <c r="Q1389" s="19">
        <v>0.35181712962962958</v>
      </c>
      <c r="R1389">
        <v>0.73800909999999997</v>
      </c>
      <c r="W1389" s="1" t="s">
        <v>539</v>
      </c>
      <c r="AB1389" t="s">
        <v>374</v>
      </c>
      <c r="AC1389" t="s">
        <v>1002</v>
      </c>
    </row>
    <row r="1390" spans="1:32" x14ac:dyDescent="0.25">
      <c r="A1390">
        <v>46</v>
      </c>
      <c r="B1390" t="s">
        <v>230</v>
      </c>
      <c r="C1390" t="s">
        <v>699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9">
        <v>0.43593750000000003</v>
      </c>
      <c r="N1390" s="20">
        <v>7.2502199999999999E-3</v>
      </c>
      <c r="Q1390" s="19">
        <v>0.35274305555555552</v>
      </c>
      <c r="R1390" s="20">
        <v>6.5902249999999999E-3</v>
      </c>
      <c r="U1390" s="19">
        <v>0.55593749999999997</v>
      </c>
      <c r="V1390" s="20">
        <v>5.8700000000000002E-3</v>
      </c>
      <c r="W1390" s="1" t="s">
        <v>539</v>
      </c>
    </row>
    <row r="1391" spans="1:32" x14ac:dyDescent="0.25">
      <c r="A1391">
        <v>47</v>
      </c>
      <c r="B1391" t="s">
        <v>230</v>
      </c>
      <c r="C1391" t="s">
        <v>699</v>
      </c>
      <c r="E1391" s="1" t="s">
        <v>912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9">
        <v>0.43659722222222225</v>
      </c>
      <c r="N1391" s="20">
        <v>9.0470129999999996E-3</v>
      </c>
      <c r="P1391" s="63">
        <v>0.59583333333333333</v>
      </c>
      <c r="Q1391" s="19">
        <v>0.35337962962962965</v>
      </c>
      <c r="R1391" s="20">
        <v>7.8548769999999997E-3</v>
      </c>
      <c r="T1391" s="63">
        <v>0.44027777777777777</v>
      </c>
      <c r="U1391" s="19">
        <v>0.55693287037037031</v>
      </c>
      <c r="V1391" s="20">
        <v>6.7499999999999999E-3</v>
      </c>
      <c r="W1391" s="1" t="s">
        <v>539</v>
      </c>
    </row>
    <row r="1392" spans="1:32" x14ac:dyDescent="0.25">
      <c r="A1392">
        <v>1</v>
      </c>
      <c r="C1392" t="s">
        <v>201</v>
      </c>
      <c r="G1392" s="1" t="s">
        <v>187</v>
      </c>
      <c r="I1392" s="1" t="s">
        <v>68</v>
      </c>
      <c r="J1392">
        <v>7</v>
      </c>
      <c r="K1392" t="s">
        <v>202</v>
      </c>
      <c r="W1392" s="1" t="s">
        <v>197</v>
      </c>
      <c r="AB1392" t="s">
        <v>85</v>
      </c>
      <c r="AC1392" t="str">
        <f>"A2-7"&amp;AB1392&amp;"-"&amp;AF1392</f>
        <v>A2-7RT-A1</v>
      </c>
      <c r="AF1392" t="s">
        <v>247</v>
      </c>
    </row>
    <row r="1393" spans="1:32" x14ac:dyDescent="0.25">
      <c r="A1393">
        <v>2</v>
      </c>
      <c r="C1393" t="s">
        <v>201</v>
      </c>
      <c r="G1393" s="1" t="s">
        <v>187</v>
      </c>
      <c r="I1393" s="1" t="s">
        <v>68</v>
      </c>
      <c r="J1393">
        <v>7</v>
      </c>
      <c r="K1393" t="s">
        <v>202</v>
      </c>
      <c r="W1393" s="1" t="s">
        <v>197</v>
      </c>
      <c r="AB1393" t="s">
        <v>85</v>
      </c>
      <c r="AC1393" t="str">
        <f t="shared" ref="AC1393:AC1395" si="17">"A2-7"&amp;AB1393&amp;"-"&amp;AF1393</f>
        <v>A2-7RT-A2</v>
      </c>
      <c r="AF1393" t="s">
        <v>120</v>
      </c>
    </row>
    <row r="1394" spans="1:32" x14ac:dyDescent="0.25">
      <c r="A1394">
        <v>1</v>
      </c>
      <c r="C1394" t="s">
        <v>201</v>
      </c>
      <c r="G1394" s="1" t="s">
        <v>187</v>
      </c>
      <c r="I1394" s="1" t="s">
        <v>68</v>
      </c>
      <c r="J1394">
        <v>7</v>
      </c>
      <c r="K1394" t="s">
        <v>202</v>
      </c>
      <c r="W1394" s="1" t="s">
        <v>197</v>
      </c>
      <c r="AB1394" t="s">
        <v>86</v>
      </c>
      <c r="AC1394" t="str">
        <f t="shared" si="17"/>
        <v>A2-7SO-A1</v>
      </c>
      <c r="AF1394" t="s">
        <v>247</v>
      </c>
    </row>
    <row r="1395" spans="1:32" x14ac:dyDescent="0.25">
      <c r="A1395">
        <v>2</v>
      </c>
      <c r="C1395" t="s">
        <v>201</v>
      </c>
      <c r="G1395" s="1" t="s">
        <v>187</v>
      </c>
      <c r="I1395" s="1" t="s">
        <v>68</v>
      </c>
      <c r="J1395">
        <v>7</v>
      </c>
      <c r="K1395" t="s">
        <v>202</v>
      </c>
      <c r="W1395" s="1" t="s">
        <v>197</v>
      </c>
      <c r="AB1395" t="s">
        <v>86</v>
      </c>
      <c r="AC1395" t="str">
        <f t="shared" si="17"/>
        <v>A2-7SO-A2</v>
      </c>
      <c r="AF1395" t="s">
        <v>120</v>
      </c>
    </row>
    <row r="1396" spans="1:32" x14ac:dyDescent="0.25">
      <c r="A1396">
        <v>1</v>
      </c>
      <c r="C1396" t="s">
        <v>59</v>
      </c>
      <c r="G1396" s="1" t="s">
        <v>87</v>
      </c>
      <c r="I1396" s="1" t="s">
        <v>68</v>
      </c>
      <c r="J1396">
        <v>22</v>
      </c>
      <c r="K1396" t="s">
        <v>60</v>
      </c>
      <c r="W1396" s="1" t="s">
        <v>197</v>
      </c>
      <c r="AB1396" t="s">
        <v>84</v>
      </c>
      <c r="AC1396" t="s">
        <v>1003</v>
      </c>
    </row>
    <row r="1397" spans="1:32" x14ac:dyDescent="0.25">
      <c r="A1397">
        <v>2</v>
      </c>
      <c r="C1397" t="s">
        <v>59</v>
      </c>
      <c r="G1397" s="1" t="s">
        <v>87</v>
      </c>
      <c r="I1397" s="1" t="s">
        <v>68</v>
      </c>
      <c r="J1397">
        <v>22</v>
      </c>
      <c r="K1397" t="s">
        <v>60</v>
      </c>
      <c r="W1397" s="1" t="s">
        <v>197</v>
      </c>
      <c r="AB1397" t="s">
        <v>84</v>
      </c>
      <c r="AC1397" t="s">
        <v>1004</v>
      </c>
    </row>
    <row r="1398" spans="1:32" x14ac:dyDescent="0.25">
      <c r="A1398">
        <v>3</v>
      </c>
      <c r="C1398" t="s">
        <v>59</v>
      </c>
      <c r="G1398" s="1" t="s">
        <v>87</v>
      </c>
      <c r="I1398" s="1" t="s">
        <v>68</v>
      </c>
      <c r="J1398">
        <v>22</v>
      </c>
      <c r="K1398" t="s">
        <v>60</v>
      </c>
      <c r="W1398" s="1" t="s">
        <v>197</v>
      </c>
      <c r="AB1398" t="s">
        <v>85</v>
      </c>
      <c r="AC1398" t="str">
        <f>"A2-7"&amp;AB1398&amp;"-"&amp;AF1398</f>
        <v>A2-7RT-A3</v>
      </c>
      <c r="AF1398" t="s">
        <v>245</v>
      </c>
    </row>
    <row r="1399" spans="1:32" x14ac:dyDescent="0.25">
      <c r="A1399">
        <v>4</v>
      </c>
      <c r="C1399" t="s">
        <v>59</v>
      </c>
      <c r="G1399" s="1" t="s">
        <v>87</v>
      </c>
      <c r="I1399" s="1" t="s">
        <v>68</v>
      </c>
      <c r="J1399">
        <v>22</v>
      </c>
      <c r="K1399" t="s">
        <v>60</v>
      </c>
      <c r="W1399" s="1" t="s">
        <v>197</v>
      </c>
      <c r="AB1399" t="s">
        <v>85</v>
      </c>
      <c r="AC1399" t="str">
        <f t="shared" ref="AC1399:AC1403" si="18">"A2-7"&amp;AB1399&amp;"-"&amp;AF1399</f>
        <v>A2-7RT-A4</v>
      </c>
      <c r="AF1399" t="s">
        <v>252</v>
      </c>
    </row>
    <row r="1400" spans="1:32" x14ac:dyDescent="0.25">
      <c r="A1400">
        <v>5</v>
      </c>
      <c r="C1400" t="s">
        <v>59</v>
      </c>
      <c r="G1400" s="1" t="s">
        <v>87</v>
      </c>
      <c r="I1400" s="1" t="s">
        <v>68</v>
      </c>
      <c r="J1400">
        <v>22</v>
      </c>
      <c r="K1400" t="s">
        <v>60</v>
      </c>
      <c r="W1400" s="1" t="s">
        <v>197</v>
      </c>
      <c r="AB1400" t="s">
        <v>85</v>
      </c>
      <c r="AC1400" t="str">
        <f t="shared" si="18"/>
        <v>A2-7RT-A5</v>
      </c>
      <c r="AF1400" t="s">
        <v>246</v>
      </c>
    </row>
    <row r="1401" spans="1:32" x14ac:dyDescent="0.25">
      <c r="A1401">
        <v>3</v>
      </c>
      <c r="C1401" t="s">
        <v>59</v>
      </c>
      <c r="G1401" s="1" t="s">
        <v>87</v>
      </c>
      <c r="I1401" s="1" t="s">
        <v>68</v>
      </c>
      <c r="J1401">
        <v>22</v>
      </c>
      <c r="K1401" t="s">
        <v>60</v>
      </c>
      <c r="W1401" s="1" t="s">
        <v>197</v>
      </c>
      <c r="AB1401" t="s">
        <v>86</v>
      </c>
      <c r="AC1401" t="str">
        <f t="shared" si="18"/>
        <v>A2-7SO-A3</v>
      </c>
      <c r="AF1401" t="s">
        <v>245</v>
      </c>
    </row>
    <row r="1402" spans="1:32" x14ac:dyDescent="0.25">
      <c r="A1402">
        <v>4</v>
      </c>
      <c r="C1402" t="s">
        <v>59</v>
      </c>
      <c r="G1402" s="1" t="s">
        <v>87</v>
      </c>
      <c r="I1402" s="1" t="s">
        <v>68</v>
      </c>
      <c r="J1402">
        <v>22</v>
      </c>
      <c r="K1402" t="s">
        <v>60</v>
      </c>
      <c r="W1402" s="1" t="s">
        <v>197</v>
      </c>
      <c r="AB1402" t="s">
        <v>86</v>
      </c>
      <c r="AC1402" t="str">
        <f>"A2-7"&amp;AB1402&amp;"-"&amp;AF1402</f>
        <v>A2-7SO-A4</v>
      </c>
      <c r="AF1402" t="s">
        <v>252</v>
      </c>
    </row>
    <row r="1403" spans="1:32" x14ac:dyDescent="0.25">
      <c r="A1403">
        <v>5</v>
      </c>
      <c r="C1403" t="s">
        <v>59</v>
      </c>
      <c r="G1403" s="1" t="s">
        <v>87</v>
      </c>
      <c r="I1403" s="1" t="s">
        <v>68</v>
      </c>
      <c r="J1403">
        <v>22</v>
      </c>
      <c r="K1403" t="s">
        <v>60</v>
      </c>
      <c r="W1403" s="1" t="s">
        <v>197</v>
      </c>
      <c r="AB1403" t="s">
        <v>86</v>
      </c>
      <c r="AC1403" t="str">
        <f t="shared" si="18"/>
        <v>A2-7SO-A5</v>
      </c>
      <c r="AF1403" t="s">
        <v>246</v>
      </c>
    </row>
    <row r="1404" spans="1:32" x14ac:dyDescent="0.25">
      <c r="A1404">
        <v>3</v>
      </c>
      <c r="C1404" t="s">
        <v>59</v>
      </c>
      <c r="G1404" s="1" t="s">
        <v>187</v>
      </c>
      <c r="I1404" s="1" t="s">
        <v>68</v>
      </c>
      <c r="J1404">
        <v>7</v>
      </c>
      <c r="K1404" t="s">
        <v>60</v>
      </c>
      <c r="W1404" s="1" t="s">
        <v>197</v>
      </c>
      <c r="AB1404" t="s">
        <v>84</v>
      </c>
      <c r="AC1404" t="s">
        <v>1005</v>
      </c>
    </row>
    <row r="1405" spans="1:32" x14ac:dyDescent="0.25">
      <c r="A1405">
        <v>4</v>
      </c>
      <c r="C1405" t="s">
        <v>59</v>
      </c>
      <c r="G1405" s="1" t="s">
        <v>187</v>
      </c>
      <c r="I1405" s="1" t="s">
        <v>68</v>
      </c>
      <c r="J1405">
        <v>7</v>
      </c>
      <c r="K1405" t="s">
        <v>60</v>
      </c>
      <c r="W1405" s="1" t="s">
        <v>197</v>
      </c>
      <c r="AB1405" t="s">
        <v>84</v>
      </c>
      <c r="AC1405" t="s">
        <v>1006</v>
      </c>
    </row>
    <row r="1406" spans="1:32" x14ac:dyDescent="0.25">
      <c r="A1406">
        <v>6</v>
      </c>
      <c r="C1406" t="s">
        <v>59</v>
      </c>
      <c r="G1406" s="1" t="s">
        <v>187</v>
      </c>
      <c r="I1406" s="1" t="s">
        <v>68</v>
      </c>
      <c r="J1406">
        <v>7</v>
      </c>
      <c r="K1406" t="s">
        <v>60</v>
      </c>
      <c r="W1406" s="1" t="s">
        <v>197</v>
      </c>
      <c r="AB1406" t="s">
        <v>85</v>
      </c>
      <c r="AC1406" t="str">
        <f>"A2-7"&amp;AB1406&amp;"-"&amp;AF1406</f>
        <v>A2-7RT-A6</v>
      </c>
      <c r="AF1406" t="s">
        <v>244</v>
      </c>
    </row>
    <row r="1407" spans="1:32" x14ac:dyDescent="0.25">
      <c r="A1407">
        <v>7</v>
      </c>
      <c r="C1407" t="s">
        <v>59</v>
      </c>
      <c r="G1407" s="1" t="s">
        <v>187</v>
      </c>
      <c r="I1407" s="1" t="s">
        <v>68</v>
      </c>
      <c r="J1407">
        <v>7</v>
      </c>
      <c r="K1407" t="s">
        <v>60</v>
      </c>
      <c r="W1407" s="1" t="s">
        <v>197</v>
      </c>
      <c r="AB1407" t="s">
        <v>85</v>
      </c>
      <c r="AC1407" t="str">
        <f t="shared" ref="AC1407:AC1409" si="19">"A2-7"&amp;AB1407&amp;"-"&amp;AF1407</f>
        <v>A2-7RT-A7</v>
      </c>
      <c r="AF1407" t="s">
        <v>164</v>
      </c>
    </row>
    <row r="1408" spans="1:32" x14ac:dyDescent="0.25">
      <c r="A1408">
        <v>6</v>
      </c>
      <c r="C1408" t="s">
        <v>59</v>
      </c>
      <c r="G1408" s="1" t="s">
        <v>187</v>
      </c>
      <c r="I1408" s="1" t="s">
        <v>68</v>
      </c>
      <c r="J1408">
        <v>7</v>
      </c>
      <c r="K1408" t="s">
        <v>60</v>
      </c>
      <c r="W1408" s="1" t="s">
        <v>197</v>
      </c>
      <c r="AB1408" t="s">
        <v>86</v>
      </c>
      <c r="AC1408" t="str">
        <f t="shared" si="19"/>
        <v>A2-7SO-A6</v>
      </c>
      <c r="AF1408" t="s">
        <v>244</v>
      </c>
    </row>
    <row r="1409" spans="1:32" x14ac:dyDescent="0.25">
      <c r="A1409">
        <v>7</v>
      </c>
      <c r="C1409" t="s">
        <v>59</v>
      </c>
      <c r="G1409" s="1" t="s">
        <v>187</v>
      </c>
      <c r="I1409" s="1" t="s">
        <v>68</v>
      </c>
      <c r="J1409">
        <v>7</v>
      </c>
      <c r="K1409" t="s">
        <v>60</v>
      </c>
      <c r="W1409" s="1" t="s">
        <v>197</v>
      </c>
      <c r="AB1409" t="s">
        <v>86</v>
      </c>
      <c r="AC1409" t="str">
        <f t="shared" si="19"/>
        <v>A2-7SO-A7</v>
      </c>
      <c r="AF1409" t="s">
        <v>164</v>
      </c>
    </row>
    <row r="1410" spans="1:32" x14ac:dyDescent="0.25">
      <c r="A1410">
        <v>5</v>
      </c>
      <c r="C1410" t="s">
        <v>58</v>
      </c>
      <c r="G1410" s="1" t="s">
        <v>87</v>
      </c>
      <c r="I1410" s="1" t="s">
        <v>68</v>
      </c>
      <c r="J1410">
        <v>7</v>
      </c>
      <c r="K1410" t="s">
        <v>60</v>
      </c>
      <c r="W1410" s="1" t="s">
        <v>197</v>
      </c>
      <c r="AB1410" t="s">
        <v>84</v>
      </c>
      <c r="AC1410" t="s">
        <v>1007</v>
      </c>
    </row>
    <row r="1411" spans="1:32" x14ac:dyDescent="0.25">
      <c r="A1411">
        <v>6</v>
      </c>
      <c r="C1411" t="s">
        <v>58</v>
      </c>
      <c r="G1411" s="1" t="s">
        <v>87</v>
      </c>
      <c r="I1411" s="1" t="s">
        <v>68</v>
      </c>
      <c r="J1411">
        <v>7</v>
      </c>
      <c r="K1411" t="s">
        <v>60</v>
      </c>
      <c r="W1411" s="1" t="s">
        <v>197</v>
      </c>
      <c r="AB1411" t="s">
        <v>84</v>
      </c>
      <c r="AC1411" t="s">
        <v>1008</v>
      </c>
    </row>
    <row r="1412" spans="1:32" x14ac:dyDescent="0.25">
      <c r="A1412">
        <v>7</v>
      </c>
      <c r="C1412" t="s">
        <v>58</v>
      </c>
      <c r="G1412" s="1" t="s">
        <v>87</v>
      </c>
      <c r="I1412" s="1" t="s">
        <v>68</v>
      </c>
      <c r="J1412">
        <v>7</v>
      </c>
      <c r="K1412" t="s">
        <v>60</v>
      </c>
      <c r="W1412" s="1" t="s">
        <v>197</v>
      </c>
      <c r="AB1412" t="s">
        <v>84</v>
      </c>
      <c r="AC1412" t="s">
        <v>1009</v>
      </c>
    </row>
    <row r="1413" spans="1:32" x14ac:dyDescent="0.25">
      <c r="A1413">
        <v>8</v>
      </c>
      <c r="C1413" t="s">
        <v>58</v>
      </c>
      <c r="G1413" s="1" t="s">
        <v>87</v>
      </c>
      <c r="I1413" s="1" t="s">
        <v>68</v>
      </c>
      <c r="J1413">
        <v>7</v>
      </c>
      <c r="K1413" t="s">
        <v>60</v>
      </c>
      <c r="W1413" s="1" t="s">
        <v>197</v>
      </c>
      <c r="AB1413" t="s">
        <v>84</v>
      </c>
      <c r="AC1413" t="s">
        <v>1010</v>
      </c>
    </row>
    <row r="1414" spans="1:32" x14ac:dyDescent="0.25">
      <c r="A1414">
        <v>9</v>
      </c>
      <c r="C1414" t="s">
        <v>58</v>
      </c>
      <c r="G1414" s="1" t="s">
        <v>87</v>
      </c>
      <c r="I1414" s="1" t="s">
        <v>68</v>
      </c>
      <c r="J1414">
        <v>7</v>
      </c>
      <c r="K1414" t="s">
        <v>60</v>
      </c>
      <c r="W1414" s="1" t="s">
        <v>197</v>
      </c>
      <c r="AB1414" t="s">
        <v>84</v>
      </c>
      <c r="AC1414" t="s">
        <v>1011</v>
      </c>
    </row>
    <row r="1415" spans="1:32" x14ac:dyDescent="0.25">
      <c r="A1415">
        <v>10</v>
      </c>
      <c r="C1415" t="s">
        <v>58</v>
      </c>
      <c r="G1415" s="1" t="s">
        <v>87</v>
      </c>
      <c r="I1415" s="1" t="s">
        <v>68</v>
      </c>
      <c r="J1415">
        <v>7</v>
      </c>
      <c r="K1415" t="s">
        <v>60</v>
      </c>
      <c r="W1415" s="1" t="s">
        <v>197</v>
      </c>
      <c r="AB1415" t="s">
        <v>84</v>
      </c>
      <c r="AC1415" t="s">
        <v>1012</v>
      </c>
    </row>
    <row r="1416" spans="1:32" x14ac:dyDescent="0.25">
      <c r="A1416">
        <v>8</v>
      </c>
      <c r="C1416" t="s">
        <v>58</v>
      </c>
      <c r="G1416" s="1" t="s">
        <v>87</v>
      </c>
      <c r="I1416" s="1" t="s">
        <v>68</v>
      </c>
      <c r="J1416">
        <v>7</v>
      </c>
      <c r="K1416" t="s">
        <v>60</v>
      </c>
      <c r="W1416" s="1" t="s">
        <v>197</v>
      </c>
      <c r="AB1416" t="s">
        <v>85</v>
      </c>
      <c r="AC1416" t="str">
        <f t="shared" ref="AC1416:AC1427" si="20">"A2-7"&amp;AB1416&amp;"-"&amp;AF1416</f>
        <v>A2-7RT-C1</v>
      </c>
      <c r="AF1416" t="s">
        <v>146</v>
      </c>
    </row>
    <row r="1417" spans="1:32" x14ac:dyDescent="0.25">
      <c r="A1417">
        <v>9</v>
      </c>
      <c r="C1417" t="s">
        <v>58</v>
      </c>
      <c r="G1417" s="1" t="s">
        <v>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85</v>
      </c>
      <c r="AC1417" t="str">
        <f t="shared" si="20"/>
        <v>A2-7RT-C2</v>
      </c>
      <c r="AF1417" t="s">
        <v>149</v>
      </c>
    </row>
    <row r="1418" spans="1:32" x14ac:dyDescent="0.25">
      <c r="A1418">
        <v>10</v>
      </c>
      <c r="C1418" t="s">
        <v>58</v>
      </c>
      <c r="G1418" s="1" t="s">
        <v>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85</v>
      </c>
      <c r="AC1418" t="str">
        <f t="shared" si="20"/>
        <v>A2-7RT-C3</v>
      </c>
      <c r="AF1418" t="s">
        <v>392</v>
      </c>
    </row>
    <row r="1419" spans="1:32" x14ac:dyDescent="0.25">
      <c r="A1419">
        <v>11</v>
      </c>
      <c r="C1419" t="s">
        <v>58</v>
      </c>
      <c r="G1419" s="1" t="s">
        <v>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85</v>
      </c>
      <c r="AC1419" t="str">
        <f t="shared" si="20"/>
        <v>A2-7RT-C4</v>
      </c>
      <c r="AF1419" t="s">
        <v>161</v>
      </c>
    </row>
    <row r="1420" spans="1:32" x14ac:dyDescent="0.25">
      <c r="A1420">
        <v>12</v>
      </c>
      <c r="C1420" t="s">
        <v>58</v>
      </c>
      <c r="G1420" s="1" t="s">
        <v>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85</v>
      </c>
      <c r="AC1420" t="str">
        <f t="shared" si="20"/>
        <v>A2-7RT-C5</v>
      </c>
      <c r="AF1420" t="s">
        <v>123</v>
      </c>
    </row>
    <row r="1421" spans="1:32" x14ac:dyDescent="0.25">
      <c r="A1421">
        <v>13</v>
      </c>
      <c r="C1421" t="s">
        <v>58</v>
      </c>
      <c r="G1421" s="1" t="s">
        <v>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85</v>
      </c>
      <c r="AC1421" t="str">
        <f t="shared" si="20"/>
        <v>A2-7RT-C6</v>
      </c>
      <c r="AF1421" t="s">
        <v>168</v>
      </c>
    </row>
    <row r="1422" spans="1:32" x14ac:dyDescent="0.25">
      <c r="A1422">
        <v>8</v>
      </c>
      <c r="C1422" t="s">
        <v>58</v>
      </c>
      <c r="G1422" s="1" t="s">
        <v>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86</v>
      </c>
      <c r="AC1422" t="str">
        <f t="shared" si="20"/>
        <v>A2-7SO-C1</v>
      </c>
      <c r="AF1422" t="s">
        <v>146</v>
      </c>
    </row>
    <row r="1423" spans="1:32" x14ac:dyDescent="0.25">
      <c r="A1423">
        <v>9</v>
      </c>
      <c r="C1423" t="s">
        <v>58</v>
      </c>
      <c r="G1423" s="1" t="s">
        <v>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86</v>
      </c>
      <c r="AC1423" t="str">
        <f t="shared" si="20"/>
        <v>A2-7SO-C2</v>
      </c>
      <c r="AF1423" t="s">
        <v>149</v>
      </c>
    </row>
    <row r="1424" spans="1:32" x14ac:dyDescent="0.25">
      <c r="A1424">
        <v>10</v>
      </c>
      <c r="C1424" t="s">
        <v>58</v>
      </c>
      <c r="G1424" s="1" t="s">
        <v>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86</v>
      </c>
      <c r="AC1424" t="str">
        <f t="shared" si="20"/>
        <v>A2-7SO-C3</v>
      </c>
      <c r="AF1424" t="s">
        <v>392</v>
      </c>
    </row>
    <row r="1425" spans="1:32" x14ac:dyDescent="0.25">
      <c r="A1425">
        <v>11</v>
      </c>
      <c r="C1425" t="s">
        <v>58</v>
      </c>
      <c r="G1425" s="1" t="s">
        <v>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86</v>
      </c>
      <c r="AC1425" t="str">
        <f t="shared" si="20"/>
        <v>A2-7SO-C4</v>
      </c>
      <c r="AF1425" t="s">
        <v>161</v>
      </c>
    </row>
    <row r="1426" spans="1:32" x14ac:dyDescent="0.25">
      <c r="A1426">
        <v>12</v>
      </c>
      <c r="C1426" t="s">
        <v>58</v>
      </c>
      <c r="G1426" s="1" t="s">
        <v>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86</v>
      </c>
      <c r="AC1426" t="str">
        <f t="shared" si="20"/>
        <v>A2-7SO-C5</v>
      </c>
      <c r="AF1426" t="s">
        <v>123</v>
      </c>
    </row>
    <row r="1427" spans="1:32" x14ac:dyDescent="0.25">
      <c r="A1427">
        <v>13</v>
      </c>
      <c r="C1427" t="s">
        <v>58</v>
      </c>
      <c r="G1427" s="1" t="s">
        <v>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86</v>
      </c>
      <c r="AC1427" t="str">
        <f t="shared" si="20"/>
        <v>A2-7SO-C6</v>
      </c>
      <c r="AF1427" t="s">
        <v>168</v>
      </c>
    </row>
    <row r="1428" spans="1:32" x14ac:dyDescent="0.25">
      <c r="A1428">
        <v>11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1013</v>
      </c>
    </row>
    <row r="1429" spans="1:32" x14ac:dyDescent="0.25">
      <c r="A1429">
        <v>12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84</v>
      </c>
      <c r="AC1429" t="s">
        <v>1014</v>
      </c>
    </row>
    <row r="1430" spans="1:32" x14ac:dyDescent="0.25">
      <c r="A1430">
        <v>13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84</v>
      </c>
      <c r="AC1430" t="s">
        <v>1015</v>
      </c>
    </row>
    <row r="1431" spans="1:32" x14ac:dyDescent="0.25">
      <c r="A1431">
        <v>14</v>
      </c>
      <c r="C1431" t="s">
        <v>201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84</v>
      </c>
      <c r="AC1431" t="s">
        <v>1016</v>
      </c>
    </row>
    <row r="1432" spans="1:32" x14ac:dyDescent="0.25">
      <c r="A1432">
        <v>15</v>
      </c>
      <c r="C1432" t="s">
        <v>201</v>
      </c>
      <c r="G1432" s="1" t="s">
        <v>187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84</v>
      </c>
      <c r="AC1432" t="s">
        <v>1017</v>
      </c>
    </row>
    <row r="1433" spans="1:32" x14ac:dyDescent="0.25">
      <c r="A1433">
        <v>16</v>
      </c>
      <c r="C1433" t="s">
        <v>201</v>
      </c>
      <c r="G1433" s="1" t="s">
        <v>187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84</v>
      </c>
      <c r="AC1433" t="s">
        <v>1018</v>
      </c>
    </row>
    <row r="1434" spans="1:32" x14ac:dyDescent="0.25">
      <c r="A1434">
        <v>17</v>
      </c>
      <c r="C1434" t="s">
        <v>201</v>
      </c>
      <c r="G1434" s="1" t="s">
        <v>187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84</v>
      </c>
      <c r="AC1434" t="s">
        <v>1019</v>
      </c>
    </row>
    <row r="1435" spans="1:32" x14ac:dyDescent="0.25">
      <c r="A1435">
        <v>18</v>
      </c>
      <c r="C1435" t="s">
        <v>201</v>
      </c>
      <c r="G1435" s="1" t="s">
        <v>187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84</v>
      </c>
      <c r="AC1435" t="s">
        <v>1020</v>
      </c>
    </row>
    <row r="1436" spans="1:32" x14ac:dyDescent="0.25">
      <c r="A1436">
        <v>19</v>
      </c>
      <c r="C1436" t="s">
        <v>201</v>
      </c>
      <c r="G1436" s="1" t="s">
        <v>187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1021</v>
      </c>
    </row>
    <row r="1437" spans="1:32" x14ac:dyDescent="0.25">
      <c r="A1437">
        <v>20</v>
      </c>
      <c r="C1437" t="s">
        <v>201</v>
      </c>
      <c r="G1437" s="1" t="s">
        <v>187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84</v>
      </c>
      <c r="AC1437" t="s">
        <v>1022</v>
      </c>
    </row>
    <row r="1438" spans="1:32" x14ac:dyDescent="0.25">
      <c r="A1438">
        <v>14</v>
      </c>
      <c r="C1438" t="s">
        <v>201</v>
      </c>
      <c r="G1438" s="1" t="s">
        <v>187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ref="AC1438:AC1468" si="21">"A2-7"&amp;AB1438&amp;"-"&amp;AF1438</f>
        <v>A2-7RT-E1</v>
      </c>
      <c r="AF1438" t="s">
        <v>137</v>
      </c>
    </row>
    <row r="1439" spans="1:32" x14ac:dyDescent="0.25">
      <c r="A1439">
        <v>15</v>
      </c>
      <c r="C1439" t="s">
        <v>201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si="21"/>
        <v>A2-7RT-E2</v>
      </c>
      <c r="AF1439" t="s">
        <v>178</v>
      </c>
    </row>
    <row r="1440" spans="1:32" x14ac:dyDescent="0.25">
      <c r="A1440">
        <v>16</v>
      </c>
      <c r="C1440" t="s">
        <v>201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1"/>
        <v>A2-7RT-E3</v>
      </c>
      <c r="AF1440" t="s">
        <v>179</v>
      </c>
    </row>
    <row r="1441" spans="1:32" x14ac:dyDescent="0.25">
      <c r="A1441">
        <v>17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1"/>
        <v>A2-7RT-E4</v>
      </c>
      <c r="AF1441" t="s">
        <v>395</v>
      </c>
    </row>
    <row r="1442" spans="1:32" x14ac:dyDescent="0.25">
      <c r="A1442">
        <v>18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1"/>
        <v>A2-7RT-E5</v>
      </c>
      <c r="AF1442" t="s">
        <v>396</v>
      </c>
    </row>
    <row r="1443" spans="1:32" x14ac:dyDescent="0.25">
      <c r="A1443">
        <v>19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85</v>
      </c>
      <c r="AC1443" t="str">
        <f t="shared" si="21"/>
        <v>A2-7RT-E6</v>
      </c>
      <c r="AF1443" t="s">
        <v>156</v>
      </c>
    </row>
    <row r="1444" spans="1:32" x14ac:dyDescent="0.25">
      <c r="A1444">
        <v>20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85</v>
      </c>
      <c r="AC1444" t="str">
        <f t="shared" si="21"/>
        <v>A2-7RT-E7</v>
      </c>
      <c r="AF1444" t="s">
        <v>131</v>
      </c>
    </row>
    <row r="1445" spans="1:32" x14ac:dyDescent="0.25">
      <c r="A1445">
        <v>21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85</v>
      </c>
      <c r="AC1445" t="str">
        <f t="shared" si="21"/>
        <v>A2-7RT-E8</v>
      </c>
      <c r="AF1445" t="s">
        <v>383</v>
      </c>
    </row>
    <row r="1446" spans="1:32" x14ac:dyDescent="0.25">
      <c r="A1446">
        <v>22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85</v>
      </c>
      <c r="AC1446" t="str">
        <f t="shared" si="21"/>
        <v>A2-7RT-E9</v>
      </c>
      <c r="AF1446" t="s">
        <v>167</v>
      </c>
    </row>
    <row r="1447" spans="1:32" x14ac:dyDescent="0.25">
      <c r="A1447">
        <v>23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85</v>
      </c>
      <c r="AC1447" t="str">
        <f t="shared" si="21"/>
        <v>A2-7RT-E10</v>
      </c>
      <c r="AF1447" t="s">
        <v>248</v>
      </c>
    </row>
    <row r="1448" spans="1:32" x14ac:dyDescent="0.25">
      <c r="A1448">
        <v>24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85</v>
      </c>
      <c r="AC1448" t="str">
        <f t="shared" si="21"/>
        <v>A2-7RT-E11</v>
      </c>
      <c r="AF1448" t="s">
        <v>429</v>
      </c>
    </row>
    <row r="1449" spans="1:32" x14ac:dyDescent="0.25">
      <c r="A1449">
        <v>25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85</v>
      </c>
      <c r="AC1449" t="str">
        <f t="shared" si="21"/>
        <v>A2-7RT-E12</v>
      </c>
      <c r="AF1449" t="s">
        <v>175</v>
      </c>
    </row>
    <row r="1450" spans="1:32" x14ac:dyDescent="0.25">
      <c r="A1450">
        <v>26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85</v>
      </c>
      <c r="AC1450" t="str">
        <f t="shared" si="21"/>
        <v>A2-7RT-G1</v>
      </c>
      <c r="AF1450" t="s">
        <v>381</v>
      </c>
    </row>
    <row r="1451" spans="1:32" x14ac:dyDescent="0.25">
      <c r="A1451">
        <v>27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si="21"/>
        <v>A2-7RT-G2</v>
      </c>
      <c r="AF1451" t="s">
        <v>127</v>
      </c>
    </row>
    <row r="1452" spans="1:32" x14ac:dyDescent="0.25">
      <c r="A1452">
        <v>28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1"/>
        <v>A2-7RT-G3</v>
      </c>
      <c r="AF1452" t="s">
        <v>139</v>
      </c>
    </row>
    <row r="1453" spans="1:32" x14ac:dyDescent="0.25">
      <c r="A1453">
        <v>14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86</v>
      </c>
      <c r="AC1453" t="str">
        <f t="shared" si="21"/>
        <v>A2-7SO-E1</v>
      </c>
      <c r="AF1453" t="s">
        <v>137</v>
      </c>
    </row>
    <row r="1454" spans="1:32" x14ac:dyDescent="0.25">
      <c r="A1454">
        <v>15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86</v>
      </c>
      <c r="AC1454" t="str">
        <f t="shared" si="21"/>
        <v>A2-7SO-E2</v>
      </c>
      <c r="AF1454" t="s">
        <v>178</v>
      </c>
    </row>
    <row r="1455" spans="1:32" x14ac:dyDescent="0.25">
      <c r="A1455">
        <v>16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86</v>
      </c>
      <c r="AC1455" t="str">
        <f t="shared" si="21"/>
        <v>A2-7SO-E3</v>
      </c>
      <c r="AF1455" t="s">
        <v>179</v>
      </c>
    </row>
    <row r="1456" spans="1:32" x14ac:dyDescent="0.25">
      <c r="A1456">
        <v>17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86</v>
      </c>
      <c r="AC1456" t="str">
        <f t="shared" si="21"/>
        <v>A2-7SO-E4</v>
      </c>
      <c r="AF1456" t="s">
        <v>395</v>
      </c>
    </row>
    <row r="1457" spans="1:32" x14ac:dyDescent="0.25">
      <c r="A1457">
        <v>18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86</v>
      </c>
      <c r="AC1457" t="str">
        <f t="shared" si="21"/>
        <v>A2-7SO-E5</v>
      </c>
      <c r="AF1457" t="s">
        <v>396</v>
      </c>
    </row>
    <row r="1458" spans="1:32" x14ac:dyDescent="0.25">
      <c r="A1458">
        <v>19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86</v>
      </c>
      <c r="AC1458" t="str">
        <f t="shared" si="21"/>
        <v>A2-7SO-E6</v>
      </c>
      <c r="AF1458" t="s">
        <v>156</v>
      </c>
    </row>
    <row r="1459" spans="1:32" x14ac:dyDescent="0.25">
      <c r="A1459">
        <v>20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86</v>
      </c>
      <c r="AC1459" t="str">
        <f t="shared" si="21"/>
        <v>A2-7SO-E7</v>
      </c>
      <c r="AF1459" t="s">
        <v>131</v>
      </c>
    </row>
    <row r="1460" spans="1:32" x14ac:dyDescent="0.25">
      <c r="A1460">
        <v>21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86</v>
      </c>
      <c r="AC1460" t="str">
        <f t="shared" si="21"/>
        <v>A2-7SO-E8</v>
      </c>
      <c r="AF1460" t="s">
        <v>383</v>
      </c>
    </row>
    <row r="1461" spans="1:32" x14ac:dyDescent="0.25">
      <c r="A1461">
        <v>22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86</v>
      </c>
      <c r="AC1461" t="str">
        <f t="shared" si="21"/>
        <v>A2-7SO-E9</v>
      </c>
      <c r="AF1461" t="s">
        <v>167</v>
      </c>
    </row>
    <row r="1462" spans="1:32" x14ac:dyDescent="0.25">
      <c r="A1462">
        <v>23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86</v>
      </c>
      <c r="AC1462" t="str">
        <f t="shared" si="21"/>
        <v>A2-7SO-E10</v>
      </c>
      <c r="AF1462" t="s">
        <v>248</v>
      </c>
    </row>
    <row r="1463" spans="1:32" x14ac:dyDescent="0.25">
      <c r="A1463">
        <v>24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86</v>
      </c>
      <c r="AC1463" t="str">
        <f t="shared" si="21"/>
        <v>A2-7SO-E11</v>
      </c>
      <c r="AF1463" t="s">
        <v>429</v>
      </c>
    </row>
    <row r="1464" spans="1:32" x14ac:dyDescent="0.25">
      <c r="A1464">
        <v>25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86</v>
      </c>
      <c r="AC1464" t="str">
        <f t="shared" si="21"/>
        <v>A2-7SO-E12</v>
      </c>
      <c r="AF1464" t="s">
        <v>175</v>
      </c>
    </row>
    <row r="1465" spans="1:32" x14ac:dyDescent="0.25">
      <c r="A1465">
        <v>26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86</v>
      </c>
      <c r="AC1465" t="str">
        <f t="shared" si="21"/>
        <v>A2-7SO-G1</v>
      </c>
      <c r="AF1465" t="s">
        <v>381</v>
      </c>
    </row>
    <row r="1466" spans="1:32" x14ac:dyDescent="0.25">
      <c r="A1466">
        <v>27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86</v>
      </c>
      <c r="AC1466" t="str">
        <f t="shared" si="21"/>
        <v>A2-7SO-G2</v>
      </c>
      <c r="AF1466" t="s">
        <v>127</v>
      </c>
    </row>
    <row r="1467" spans="1:32" x14ac:dyDescent="0.25">
      <c r="A1467">
        <v>28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86</v>
      </c>
      <c r="AC1467" t="str">
        <f t="shared" si="21"/>
        <v>A2-7SO-G3</v>
      </c>
      <c r="AF1467" t="s">
        <v>139</v>
      </c>
    </row>
    <row r="1468" spans="1:32" x14ac:dyDescent="0.25">
      <c r="A1468">
        <v>29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86</v>
      </c>
      <c r="AC1468" t="str">
        <f t="shared" si="21"/>
        <v>A2-7SO-G4</v>
      </c>
      <c r="AF1468" t="s">
        <v>243</v>
      </c>
    </row>
    <row r="1469" spans="1:32" x14ac:dyDescent="0.25">
      <c r="A1469">
        <v>1</v>
      </c>
      <c r="B1469" t="s">
        <v>384</v>
      </c>
      <c r="C1469" t="s">
        <v>58</v>
      </c>
      <c r="D1469">
        <v>9.9450000000000003</v>
      </c>
      <c r="E1469" s="1" t="s">
        <v>1024</v>
      </c>
      <c r="G1469" s="1" t="s">
        <v>187</v>
      </c>
      <c r="H1469" s="1" t="s">
        <v>197</v>
      </c>
      <c r="I1469" s="1" t="s">
        <v>73</v>
      </c>
      <c r="J1469">
        <v>12</v>
      </c>
      <c r="K1469" t="s">
        <v>60</v>
      </c>
      <c r="L1469">
        <v>7000</v>
      </c>
      <c r="M1469" s="19">
        <v>0.54716435185185186</v>
      </c>
      <c r="N1469">
        <v>0.11119329999999999</v>
      </c>
      <c r="O1469">
        <v>9.2520000000000007</v>
      </c>
      <c r="P1469" s="63">
        <v>0.60347222222222219</v>
      </c>
      <c r="Q1469" s="19">
        <v>0.30006944444444444</v>
      </c>
      <c r="R1469" s="20">
        <v>6.4604880000000003E-2</v>
      </c>
      <c r="S1469" s="87">
        <v>9.19</v>
      </c>
      <c r="T1469" s="63">
        <v>0.65694444444444444</v>
      </c>
      <c r="U1469" s="19">
        <v>0.4679976851851852</v>
      </c>
      <c r="V1469" s="20">
        <v>8.9494619999999997E-2</v>
      </c>
      <c r="W1469" s="1" t="s">
        <v>540</v>
      </c>
      <c r="AA1469">
        <v>1</v>
      </c>
      <c r="AB1469" t="s">
        <v>85</v>
      </c>
      <c r="AC1469" t="s">
        <v>517</v>
      </c>
      <c r="AF1469" t="s">
        <v>141</v>
      </c>
    </row>
    <row r="1470" spans="1:32" x14ac:dyDescent="0.25">
      <c r="A1470">
        <v>2</v>
      </c>
      <c r="B1470" t="s">
        <v>384</v>
      </c>
      <c r="C1470" t="s">
        <v>201</v>
      </c>
      <c r="D1470">
        <v>6.7670000000000003</v>
      </c>
      <c r="G1470" s="1" t="s">
        <v>187</v>
      </c>
      <c r="H1470" s="1" t="s">
        <v>197</v>
      </c>
      <c r="I1470" s="1" t="s">
        <v>73</v>
      </c>
      <c r="J1470">
        <v>12</v>
      </c>
      <c r="K1470" t="s">
        <v>60</v>
      </c>
      <c r="L1470">
        <v>7000</v>
      </c>
      <c r="M1470" s="19">
        <v>0.54812499999999997</v>
      </c>
      <c r="N1470" s="20">
        <v>5.3186789999999998E-2</v>
      </c>
      <c r="O1470">
        <v>6.6589999999999998</v>
      </c>
      <c r="Q1470" s="19">
        <v>0.30087962962962961</v>
      </c>
      <c r="R1470" s="20">
        <v>3.7279890000000003E-2</v>
      </c>
      <c r="W1470" s="1" t="s">
        <v>540</v>
      </c>
      <c r="AA1470">
        <v>2</v>
      </c>
      <c r="AB1470" t="s">
        <v>86</v>
      </c>
      <c r="AC1470" t="s">
        <v>518</v>
      </c>
      <c r="AF1470" t="s">
        <v>153</v>
      </c>
    </row>
    <row r="1471" spans="1:32" x14ac:dyDescent="0.25">
      <c r="A1471">
        <v>3</v>
      </c>
      <c r="B1471" t="s">
        <v>384</v>
      </c>
      <c r="C1471" t="s">
        <v>201</v>
      </c>
      <c r="D1471">
        <v>6.2880000000000003</v>
      </c>
      <c r="G1471" s="1" t="s">
        <v>187</v>
      </c>
      <c r="H1471" s="1" t="s">
        <v>197</v>
      </c>
      <c r="I1471" s="1" t="s">
        <v>73</v>
      </c>
      <c r="J1471">
        <v>12</v>
      </c>
      <c r="K1471" t="s">
        <v>60</v>
      </c>
      <c r="L1471">
        <v>7000</v>
      </c>
      <c r="M1471" s="19">
        <v>0.54890046296296291</v>
      </c>
      <c r="N1471">
        <v>0.7526349</v>
      </c>
      <c r="O1471">
        <v>5.9379999999999997</v>
      </c>
      <c r="Q1471" s="19">
        <v>0.30157407407407405</v>
      </c>
      <c r="R1471">
        <v>0.55436079999999999</v>
      </c>
      <c r="S1471" s="87">
        <v>5.6479999999999997</v>
      </c>
      <c r="U1471" s="19">
        <v>0.46895833333333337</v>
      </c>
      <c r="V1471">
        <v>0.7409114</v>
      </c>
      <c r="W1471" s="1" t="s">
        <v>540</v>
      </c>
      <c r="AA1471">
        <v>3</v>
      </c>
      <c r="AB1471" t="s">
        <v>85</v>
      </c>
      <c r="AC1471" t="s">
        <v>519</v>
      </c>
      <c r="AF1471" t="s">
        <v>378</v>
      </c>
    </row>
    <row r="1472" spans="1:32" x14ac:dyDescent="0.25">
      <c r="A1472">
        <v>4</v>
      </c>
      <c r="B1472" t="s">
        <v>384</v>
      </c>
      <c r="C1472" t="s">
        <v>58</v>
      </c>
      <c r="D1472">
        <v>6.0259999999999998</v>
      </c>
      <c r="G1472" s="1" t="s">
        <v>187</v>
      </c>
      <c r="H1472" s="1" t="s">
        <v>197</v>
      </c>
      <c r="I1472" s="1" t="s">
        <v>73</v>
      </c>
      <c r="J1472">
        <v>12</v>
      </c>
      <c r="K1472" t="s">
        <v>60</v>
      </c>
      <c r="L1472">
        <v>7000</v>
      </c>
      <c r="M1472" s="19">
        <v>0.54982638888888891</v>
      </c>
      <c r="N1472" s="20">
        <v>9.4618980000000005E-2</v>
      </c>
      <c r="O1472">
        <v>5.5389999999999997</v>
      </c>
      <c r="Q1472" s="19">
        <v>0.3024074074074074</v>
      </c>
      <c r="R1472" s="20">
        <v>4.7467740000000001E-2</v>
      </c>
      <c r="W1472" s="1" t="s">
        <v>540</v>
      </c>
      <c r="AA1472">
        <v>4</v>
      </c>
      <c r="AB1472" t="s">
        <v>86</v>
      </c>
      <c r="AC1472" t="s">
        <v>520</v>
      </c>
      <c r="AF1472" t="s">
        <v>242</v>
      </c>
    </row>
    <row r="1473" spans="1:32" x14ac:dyDescent="0.25">
      <c r="A1473">
        <v>5</v>
      </c>
      <c r="B1473" t="s">
        <v>384</v>
      </c>
      <c r="C1473" t="s">
        <v>59</v>
      </c>
      <c r="D1473">
        <v>4.2880000000000003</v>
      </c>
      <c r="G1473" s="1" t="s">
        <v>187</v>
      </c>
      <c r="H1473" s="1" t="s">
        <v>197</v>
      </c>
      <c r="I1473" s="1" t="s">
        <v>73</v>
      </c>
      <c r="J1473">
        <v>12</v>
      </c>
      <c r="K1473" t="s">
        <v>60</v>
      </c>
      <c r="L1473">
        <v>7000</v>
      </c>
      <c r="M1473" s="19">
        <v>0.55064814814814811</v>
      </c>
      <c r="N1473">
        <v>0.52073619999999998</v>
      </c>
      <c r="O1473">
        <v>4.1820000000000004</v>
      </c>
      <c r="Q1473" s="19">
        <v>0.3031712962962963</v>
      </c>
      <c r="R1473">
        <v>0.38064019999999998</v>
      </c>
      <c r="W1473" s="1" t="s">
        <v>540</v>
      </c>
      <c r="AA1473">
        <v>5</v>
      </c>
      <c r="AB1473" t="s">
        <v>86</v>
      </c>
      <c r="AC1473" t="s">
        <v>521</v>
      </c>
      <c r="AF1473" t="s">
        <v>160</v>
      </c>
    </row>
    <row r="1474" spans="1:32" x14ac:dyDescent="0.25">
      <c r="A1474">
        <v>6</v>
      </c>
      <c r="B1474" t="s">
        <v>384</v>
      </c>
      <c r="C1474" t="s">
        <v>58</v>
      </c>
      <c r="D1474">
        <v>10.43</v>
      </c>
      <c r="G1474" s="1" t="s">
        <v>187</v>
      </c>
      <c r="H1474" s="1" t="s">
        <v>197</v>
      </c>
      <c r="I1474" s="1" t="s">
        <v>73</v>
      </c>
      <c r="J1474">
        <v>12</v>
      </c>
      <c r="K1474" t="s">
        <v>60</v>
      </c>
      <c r="L1474">
        <v>7000</v>
      </c>
      <c r="M1474" s="19">
        <v>0.55156250000000007</v>
      </c>
      <c r="N1474">
        <v>0.95152910000000002</v>
      </c>
      <c r="O1474">
        <v>9.8529999999999998</v>
      </c>
      <c r="Q1474" s="19">
        <v>0.30399305555555556</v>
      </c>
      <c r="R1474">
        <v>0.73299619999999999</v>
      </c>
      <c r="W1474" s="1" t="s">
        <v>540</v>
      </c>
      <c r="AA1474">
        <v>6</v>
      </c>
      <c r="AB1474" t="s">
        <v>86</v>
      </c>
      <c r="AC1474" t="s">
        <v>522</v>
      </c>
      <c r="AF1474" t="s">
        <v>127</v>
      </c>
    </row>
    <row r="1475" spans="1:32" x14ac:dyDescent="0.25">
      <c r="A1475">
        <v>7</v>
      </c>
      <c r="B1475" t="s">
        <v>384</v>
      </c>
      <c r="C1475" t="s">
        <v>58</v>
      </c>
      <c r="D1475">
        <v>5.851</v>
      </c>
      <c r="G1475" s="1" t="s">
        <v>187</v>
      </c>
      <c r="H1475" s="1" t="s">
        <v>197</v>
      </c>
      <c r="I1475" s="1" t="s">
        <v>73</v>
      </c>
      <c r="J1475">
        <v>12</v>
      </c>
      <c r="K1475" t="s">
        <v>60</v>
      </c>
      <c r="L1475">
        <v>7000</v>
      </c>
      <c r="M1475" s="19">
        <v>0.55246527777777776</v>
      </c>
      <c r="N1475" s="20">
        <v>4.8348139999999998E-2</v>
      </c>
      <c r="O1475">
        <v>5.5090000000000003</v>
      </c>
      <c r="Q1475" s="19">
        <v>0.30487268518518518</v>
      </c>
      <c r="R1475">
        <v>4.38454E-2</v>
      </c>
      <c r="W1475" s="1" t="s">
        <v>540</v>
      </c>
      <c r="AA1475">
        <v>7</v>
      </c>
      <c r="AB1475" t="s">
        <v>86</v>
      </c>
      <c r="AC1475" t="s">
        <v>523</v>
      </c>
      <c r="AF1475" t="s">
        <v>145</v>
      </c>
    </row>
    <row r="1476" spans="1:32" x14ac:dyDescent="0.25">
      <c r="A1476">
        <v>8</v>
      </c>
      <c r="B1476" t="s">
        <v>384</v>
      </c>
      <c r="C1476" t="s">
        <v>201</v>
      </c>
      <c r="D1476">
        <v>6.2949999999999999</v>
      </c>
      <c r="G1476" s="1" t="s">
        <v>187</v>
      </c>
      <c r="H1476" s="1" t="s">
        <v>197</v>
      </c>
      <c r="I1476" s="1" t="s">
        <v>73</v>
      </c>
      <c r="J1476">
        <v>12</v>
      </c>
      <c r="K1476" t="s">
        <v>60</v>
      </c>
      <c r="L1476">
        <v>7000</v>
      </c>
      <c r="M1476" s="19">
        <v>0.5534027777777778</v>
      </c>
      <c r="N1476" s="20">
        <v>8.4228460000000005E-2</v>
      </c>
      <c r="O1476">
        <v>3.1219999999999999</v>
      </c>
      <c r="Q1476" s="19">
        <v>0.30576388888888889</v>
      </c>
      <c r="R1476" s="20">
        <v>5.5630619999999999E-2</v>
      </c>
      <c r="W1476" s="1" t="s">
        <v>540</v>
      </c>
      <c r="AA1476">
        <v>8</v>
      </c>
      <c r="AB1476" t="s">
        <v>374</v>
      </c>
      <c r="AC1476" t="s">
        <v>524</v>
      </c>
    </row>
    <row r="1477" spans="1:32" x14ac:dyDescent="0.25">
      <c r="A1477">
        <v>9</v>
      </c>
      <c r="B1477" t="s">
        <v>384</v>
      </c>
      <c r="C1477" t="s">
        <v>58</v>
      </c>
      <c r="D1477">
        <v>7.6219999999999999</v>
      </c>
      <c r="G1477" s="1" t="s">
        <v>187</v>
      </c>
      <c r="H1477" s="1" t="s">
        <v>197</v>
      </c>
      <c r="I1477" s="1" t="s">
        <v>73</v>
      </c>
      <c r="J1477">
        <v>12</v>
      </c>
      <c r="K1477" t="s">
        <v>60</v>
      </c>
      <c r="L1477">
        <v>7000</v>
      </c>
      <c r="M1477" s="19">
        <v>0.55472222222222223</v>
      </c>
      <c r="N1477">
        <v>0.88255039999999996</v>
      </c>
      <c r="O1477">
        <v>2.621</v>
      </c>
      <c r="Q1477" s="19">
        <v>0.30641203703703707</v>
      </c>
      <c r="R1477" s="20">
        <v>5.8831980000000001E-3</v>
      </c>
      <c r="W1477" s="1" t="s">
        <v>540</v>
      </c>
      <c r="AA1477">
        <v>9</v>
      </c>
      <c r="AB1477" t="s">
        <v>374</v>
      </c>
      <c r="AC1477" t="s">
        <v>525</v>
      </c>
    </row>
    <row r="1478" spans="1:32" x14ac:dyDescent="0.25">
      <c r="A1478">
        <v>10</v>
      </c>
      <c r="B1478" t="s">
        <v>384</v>
      </c>
      <c r="C1478" t="s">
        <v>201</v>
      </c>
      <c r="D1478">
        <v>8.7119999999999997</v>
      </c>
      <c r="G1478" s="1" t="s">
        <v>187</v>
      </c>
      <c r="H1478" s="1" t="s">
        <v>197</v>
      </c>
      <c r="I1478" s="1" t="s">
        <v>73</v>
      </c>
      <c r="J1478">
        <v>12</v>
      </c>
      <c r="K1478" t="s">
        <v>60</v>
      </c>
      <c r="L1478">
        <v>7000</v>
      </c>
      <c r="M1478" s="19">
        <v>0.55564814814814811</v>
      </c>
      <c r="N1478">
        <v>0.77142619999999995</v>
      </c>
      <c r="O1478">
        <v>8.31</v>
      </c>
      <c r="Q1478" s="19">
        <v>0.30699074074074073</v>
      </c>
      <c r="R1478">
        <v>0.59072239999999998</v>
      </c>
      <c r="W1478" s="1" t="s">
        <v>540</v>
      </c>
      <c r="AA1478">
        <v>10</v>
      </c>
      <c r="AB1478" t="s">
        <v>86</v>
      </c>
      <c r="AC1478" t="s">
        <v>526</v>
      </c>
      <c r="AF1478" t="s">
        <v>176</v>
      </c>
    </row>
    <row r="1479" spans="1:32" x14ac:dyDescent="0.25">
      <c r="A1479">
        <v>11</v>
      </c>
      <c r="B1479" t="s">
        <v>384</v>
      </c>
      <c r="C1479" t="s">
        <v>201</v>
      </c>
      <c r="D1479">
        <v>3.8340000000000001</v>
      </c>
      <c r="G1479" s="1" t="s">
        <v>187</v>
      </c>
      <c r="H1479" s="1" t="s">
        <v>197</v>
      </c>
      <c r="I1479" s="1" t="s">
        <v>73</v>
      </c>
      <c r="J1479">
        <v>12</v>
      </c>
      <c r="K1479" t="s">
        <v>60</v>
      </c>
      <c r="L1479">
        <v>7000</v>
      </c>
      <c r="M1479" s="19">
        <v>0.55658564814814815</v>
      </c>
      <c r="N1479">
        <v>0.39931139999999998</v>
      </c>
      <c r="O1479">
        <v>3.5920000000000001</v>
      </c>
      <c r="Q1479" s="19">
        <v>0.30790509259259258</v>
      </c>
      <c r="R1479">
        <v>0.3254148</v>
      </c>
      <c r="W1479" s="1" t="s">
        <v>540</v>
      </c>
      <c r="AA1479">
        <v>11</v>
      </c>
      <c r="AB1479" t="s">
        <v>86</v>
      </c>
      <c r="AC1479" t="s">
        <v>527</v>
      </c>
      <c r="AF1479" t="s">
        <v>135</v>
      </c>
    </row>
    <row r="1480" spans="1:32" x14ac:dyDescent="0.25">
      <c r="A1480">
        <v>12</v>
      </c>
      <c r="B1480" t="s">
        <v>384</v>
      </c>
      <c r="C1480" t="s">
        <v>201</v>
      </c>
      <c r="D1480">
        <v>7.4710000000000001</v>
      </c>
      <c r="G1480" s="1" t="s">
        <v>187</v>
      </c>
      <c r="H1480" s="1" t="s">
        <v>197</v>
      </c>
      <c r="I1480" s="1" t="s">
        <v>73</v>
      </c>
      <c r="J1480">
        <v>12</v>
      </c>
      <c r="K1480" t="s">
        <v>60</v>
      </c>
      <c r="L1480">
        <v>7000</v>
      </c>
      <c r="M1480" s="19">
        <v>0.55744212962962958</v>
      </c>
      <c r="N1480" s="20">
        <v>7.4997530000000007E-2</v>
      </c>
      <c r="O1480">
        <v>7.2919999999999998</v>
      </c>
      <c r="Q1480" s="19">
        <v>0.30877314814814816</v>
      </c>
      <c r="R1480" s="20">
        <v>5.2614750000000002E-2</v>
      </c>
      <c r="S1480" s="87">
        <v>7.25</v>
      </c>
      <c r="U1480" s="19">
        <v>0.46990740740740744</v>
      </c>
      <c r="V1480" s="20">
        <v>3.5852910000000002E-2</v>
      </c>
      <c r="W1480" s="1" t="s">
        <v>540</v>
      </c>
      <c r="AA1480">
        <v>12</v>
      </c>
      <c r="AB1480" t="s">
        <v>85</v>
      </c>
      <c r="AC1480" t="s">
        <v>528</v>
      </c>
      <c r="AF1480" t="s">
        <v>238</v>
      </c>
    </row>
    <row r="1481" spans="1:32" x14ac:dyDescent="0.25">
      <c r="A1481">
        <v>13</v>
      </c>
      <c r="B1481" t="s">
        <v>384</v>
      </c>
      <c r="C1481" t="s">
        <v>201</v>
      </c>
      <c r="D1481">
        <v>9.6280000000000001</v>
      </c>
      <c r="G1481" s="1" t="s">
        <v>187</v>
      </c>
      <c r="H1481" s="1" t="s">
        <v>197</v>
      </c>
      <c r="I1481" s="1" t="s">
        <v>73</v>
      </c>
      <c r="J1481">
        <v>12</v>
      </c>
      <c r="K1481" t="s">
        <v>60</v>
      </c>
      <c r="L1481">
        <v>7000</v>
      </c>
      <c r="M1481" s="19">
        <v>0.5584837962962963</v>
      </c>
      <c r="N1481">
        <v>0.15808900000000001</v>
      </c>
      <c r="O1481">
        <v>9.3309999999999995</v>
      </c>
      <c r="Q1481" s="19">
        <v>0.30951388888888892</v>
      </c>
      <c r="R1481" s="20">
        <v>9.1281479999999998E-2</v>
      </c>
      <c r="W1481" s="1" t="s">
        <v>540</v>
      </c>
      <c r="AA1481">
        <v>13</v>
      </c>
      <c r="AB1481" t="s">
        <v>86</v>
      </c>
      <c r="AC1481" t="s">
        <v>529</v>
      </c>
      <c r="AF1481" t="s">
        <v>154</v>
      </c>
    </row>
    <row r="1482" spans="1:32" x14ac:dyDescent="0.25">
      <c r="A1482">
        <v>14</v>
      </c>
      <c r="B1482" t="s">
        <v>384</v>
      </c>
      <c r="C1482" t="s">
        <v>58</v>
      </c>
      <c r="D1482">
        <v>10.476000000000001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0.55925925925925923</v>
      </c>
      <c r="N1482">
        <v>0.12554589999999999</v>
      </c>
      <c r="O1482">
        <v>9.98</v>
      </c>
      <c r="Q1482" s="19">
        <v>0.31040509259259258</v>
      </c>
      <c r="R1482" s="20">
        <v>4.7078830000000002E-2</v>
      </c>
      <c r="W1482" s="1" t="s">
        <v>540</v>
      </c>
      <c r="AA1482">
        <v>14</v>
      </c>
      <c r="AB1482" t="s">
        <v>374</v>
      </c>
      <c r="AC1482" t="s">
        <v>530</v>
      </c>
    </row>
    <row r="1483" spans="1:32" x14ac:dyDescent="0.25">
      <c r="A1483">
        <v>15</v>
      </c>
      <c r="B1483" t="s">
        <v>384</v>
      </c>
      <c r="C1483" t="s">
        <v>58</v>
      </c>
      <c r="D1483">
        <v>9.1859999999999999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0.5600694444444444</v>
      </c>
      <c r="N1483" s="20">
        <v>7.3684369999999999E-2</v>
      </c>
      <c r="O1483">
        <v>8.4420000000000002</v>
      </c>
      <c r="Q1483" s="19">
        <v>0.31119212962962967</v>
      </c>
      <c r="R1483" s="20">
        <v>4.5466850000000003E-2</v>
      </c>
      <c r="W1483" s="1" t="s">
        <v>540</v>
      </c>
      <c r="AA1483">
        <v>15</v>
      </c>
      <c r="AB1483" t="s">
        <v>374</v>
      </c>
      <c r="AC1483" t="s">
        <v>531</v>
      </c>
    </row>
    <row r="1484" spans="1:32" x14ac:dyDescent="0.25">
      <c r="A1484">
        <v>16</v>
      </c>
      <c r="B1484" t="s">
        <v>384</v>
      </c>
      <c r="C1484" t="s">
        <v>58</v>
      </c>
      <c r="D1484">
        <v>6.2270000000000003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0.56090277777777775</v>
      </c>
      <c r="N1484">
        <v>8.7774199999999997E-2</v>
      </c>
      <c r="O1484">
        <v>3.089</v>
      </c>
      <c r="Q1484" s="19">
        <v>0.31194444444444441</v>
      </c>
      <c r="R1484" s="20">
        <v>6.436973E-2</v>
      </c>
      <c r="W1484" s="1" t="s">
        <v>540</v>
      </c>
      <c r="AA1484">
        <v>16</v>
      </c>
      <c r="AB1484" t="s">
        <v>86</v>
      </c>
      <c r="AC1484" t="s">
        <v>532</v>
      </c>
      <c r="AF1484" t="s">
        <v>393</v>
      </c>
    </row>
    <row r="1485" spans="1:32" x14ac:dyDescent="0.25">
      <c r="A1485">
        <v>17</v>
      </c>
      <c r="B1485" t="s">
        <v>384</v>
      </c>
      <c r="C1485" t="s">
        <v>59</v>
      </c>
      <c r="D1485">
        <v>6.7060000000000004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0.5617361111111111</v>
      </c>
      <c r="N1485">
        <v>0.66200300000000001</v>
      </c>
      <c r="O1485">
        <v>6.524</v>
      </c>
      <c r="Q1485" s="19">
        <v>0.31285879629629632</v>
      </c>
      <c r="R1485">
        <v>0.50812939999999995</v>
      </c>
      <c r="W1485" s="1" t="s">
        <v>540</v>
      </c>
      <c r="AA1485">
        <v>17</v>
      </c>
      <c r="AB1485" t="s">
        <v>86</v>
      </c>
      <c r="AC1485" t="s">
        <v>533</v>
      </c>
      <c r="AF1485" t="s">
        <v>125</v>
      </c>
    </row>
    <row r="1486" spans="1:32" x14ac:dyDescent="0.25">
      <c r="A1486">
        <v>18</v>
      </c>
      <c r="B1486" t="s">
        <v>384</v>
      </c>
      <c r="C1486" t="s">
        <v>201</v>
      </c>
      <c r="D1486">
        <v>9.0090000000000003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0.56265046296296295</v>
      </c>
      <c r="N1486">
        <v>0.1132678</v>
      </c>
      <c r="O1486">
        <v>8.6739999999999995</v>
      </c>
      <c r="Q1486" s="19">
        <v>0.31372685185185184</v>
      </c>
      <c r="R1486" s="20">
        <v>6.143854E-2</v>
      </c>
      <c r="W1486" s="1" t="s">
        <v>540</v>
      </c>
      <c r="AA1486">
        <v>18</v>
      </c>
      <c r="AB1486" t="s">
        <v>86</v>
      </c>
      <c r="AC1486" t="s">
        <v>534</v>
      </c>
      <c r="AF1486" t="s">
        <v>120</v>
      </c>
    </row>
    <row r="1487" spans="1:32" x14ac:dyDescent="0.25">
      <c r="A1487">
        <v>19</v>
      </c>
      <c r="B1487" t="s">
        <v>384</v>
      </c>
      <c r="C1487" t="s">
        <v>201</v>
      </c>
      <c r="D1487">
        <v>7.7359999999999998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0.56343750000000004</v>
      </c>
      <c r="N1487">
        <v>8.0909300000000003E-2</v>
      </c>
      <c r="O1487">
        <v>7.4349999999999996</v>
      </c>
      <c r="Q1487" s="19">
        <v>0.31449074074074074</v>
      </c>
      <c r="R1487" s="20">
        <v>8.0271720000000005E-2</v>
      </c>
      <c r="W1487" s="1" t="s">
        <v>540</v>
      </c>
      <c r="AA1487">
        <v>19</v>
      </c>
      <c r="AB1487" t="s">
        <v>86</v>
      </c>
      <c r="AC1487" t="s">
        <v>535</v>
      </c>
      <c r="AF1487" t="s">
        <v>167</v>
      </c>
    </row>
    <row r="1488" spans="1:32" x14ac:dyDescent="0.25">
      <c r="A1488">
        <v>20</v>
      </c>
      <c r="B1488" t="s">
        <v>384</v>
      </c>
      <c r="C1488" t="s">
        <v>58</v>
      </c>
      <c r="D1488">
        <v>6.1139999999999999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0.56428240740740743</v>
      </c>
      <c r="N1488" s="20">
        <v>8.5724170000000002E-2</v>
      </c>
      <c r="O1488">
        <v>5.72</v>
      </c>
      <c r="Q1488" s="19">
        <v>0.315462962962963</v>
      </c>
      <c r="R1488" s="20">
        <v>4.0857360000000002E-2</v>
      </c>
      <c r="W1488" s="1" t="s">
        <v>540</v>
      </c>
      <c r="AA1488">
        <v>20</v>
      </c>
      <c r="AB1488" t="s">
        <v>86</v>
      </c>
      <c r="AC1488" t="s">
        <v>536</v>
      </c>
      <c r="AF1488" t="s">
        <v>235</v>
      </c>
    </row>
    <row r="1489" spans="1:32" x14ac:dyDescent="0.25">
      <c r="A1489">
        <v>21</v>
      </c>
      <c r="B1489" t="s">
        <v>384</v>
      </c>
      <c r="C1489" t="s">
        <v>58</v>
      </c>
      <c r="D1489">
        <v>8.2189999999999994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0.56505787037037036</v>
      </c>
      <c r="N1489" s="20">
        <v>7.1258589999999997E-2</v>
      </c>
      <c r="O1489">
        <v>8.0869999999999997</v>
      </c>
      <c r="Q1489" s="19">
        <v>0.32974537037037038</v>
      </c>
      <c r="R1489">
        <v>7.79609E-2</v>
      </c>
      <c r="S1489" s="87">
        <v>8.0399999999999991</v>
      </c>
      <c r="U1489" s="19">
        <v>0.4707175925925926</v>
      </c>
      <c r="V1489">
        <v>5.2947599999999997E-2</v>
      </c>
      <c r="W1489" s="1" t="s">
        <v>540</v>
      </c>
      <c r="AA1489">
        <v>21</v>
      </c>
      <c r="AB1489" t="s">
        <v>85</v>
      </c>
      <c r="AC1489" t="s">
        <v>1156</v>
      </c>
      <c r="AF1489" t="s">
        <v>160</v>
      </c>
    </row>
    <row r="1490" spans="1:32" x14ac:dyDescent="0.25">
      <c r="A1490">
        <v>22</v>
      </c>
      <c r="B1490" t="s">
        <v>384</v>
      </c>
      <c r="C1490" t="s">
        <v>58</v>
      </c>
      <c r="D1490">
        <v>8.39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0.56575231481481481</v>
      </c>
      <c r="N1490">
        <v>0.1029881</v>
      </c>
      <c r="O1490">
        <v>8.0139999999999993</v>
      </c>
      <c r="Q1490" s="19">
        <v>0.33052083333333332</v>
      </c>
      <c r="R1490" s="20">
        <v>7.2035630000000003E-2</v>
      </c>
      <c r="W1490" s="1" t="s">
        <v>540</v>
      </c>
      <c r="AA1490">
        <v>22</v>
      </c>
      <c r="AB1490" t="s">
        <v>374</v>
      </c>
      <c r="AC1490" t="s">
        <v>1157</v>
      </c>
    </row>
    <row r="1491" spans="1:32" x14ac:dyDescent="0.25">
      <c r="A1491">
        <v>23</v>
      </c>
      <c r="B1491" t="s">
        <v>384</v>
      </c>
      <c r="C1491" t="s">
        <v>201</v>
      </c>
      <c r="D1491">
        <v>6.5590000000000002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0.56653935185185189</v>
      </c>
      <c r="N1491">
        <v>0.51681129999999997</v>
      </c>
      <c r="O1491">
        <v>6.3819999999999997</v>
      </c>
      <c r="Q1491" s="19">
        <v>0.33126157407407408</v>
      </c>
      <c r="R1491">
        <v>0.41381400000000002</v>
      </c>
      <c r="W1491" s="1" t="s">
        <v>540</v>
      </c>
      <c r="AA1491">
        <v>23</v>
      </c>
      <c r="AB1491" t="s">
        <v>374</v>
      </c>
      <c r="AC1491" t="s">
        <v>1158</v>
      </c>
    </row>
    <row r="1492" spans="1:32" x14ac:dyDescent="0.25">
      <c r="A1492">
        <v>24</v>
      </c>
      <c r="B1492" t="s">
        <v>384</v>
      </c>
      <c r="C1492" t="s">
        <v>58</v>
      </c>
      <c r="D1492">
        <v>6.9390000000000001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0.56738425925925928</v>
      </c>
      <c r="N1492" s="20">
        <v>8.2367170000000003E-2</v>
      </c>
      <c r="O1492">
        <v>6.5540000000000003</v>
      </c>
      <c r="Q1492" s="19">
        <v>0.33212962962962961</v>
      </c>
      <c r="R1492" s="20">
        <v>3.8107439999999999E-2</v>
      </c>
      <c r="S1492" s="87">
        <v>6.5140000000000002</v>
      </c>
      <c r="U1492" s="19">
        <v>0.47146990740740741</v>
      </c>
      <c r="V1492" s="20">
        <v>4.1507960000000003E-2</v>
      </c>
      <c r="W1492" s="1" t="s">
        <v>540</v>
      </c>
      <c r="AA1492">
        <v>24</v>
      </c>
      <c r="AB1492" t="s">
        <v>85</v>
      </c>
      <c r="AC1492" t="s">
        <v>1159</v>
      </c>
      <c r="AF1492" t="s">
        <v>143</v>
      </c>
    </row>
    <row r="1493" spans="1:32" x14ac:dyDescent="0.25">
      <c r="A1493">
        <v>25</v>
      </c>
      <c r="B1493" t="s">
        <v>384</v>
      </c>
      <c r="C1493" t="s">
        <v>201</v>
      </c>
      <c r="D1493">
        <v>4.8849999999999998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0.5682638888888889</v>
      </c>
      <c r="N1493" s="20">
        <v>4.8787209999999998E-2</v>
      </c>
      <c r="O1493">
        <v>4.7210000000000001</v>
      </c>
      <c r="Q1493" s="19">
        <v>0.33306712962962964</v>
      </c>
      <c r="R1493" s="20">
        <v>2.2904250000000001E-2</v>
      </c>
      <c r="W1493" s="1" t="s">
        <v>540</v>
      </c>
      <c r="AA1493">
        <v>25</v>
      </c>
      <c r="AB1493" t="s">
        <v>86</v>
      </c>
      <c r="AC1493" t="s">
        <v>1160</v>
      </c>
      <c r="AF1493" t="s">
        <v>238</v>
      </c>
    </row>
    <row r="1494" spans="1:32" x14ac:dyDescent="0.25">
      <c r="A1494">
        <v>26</v>
      </c>
      <c r="B1494" t="s">
        <v>384</v>
      </c>
      <c r="C1494" t="s">
        <v>58</v>
      </c>
      <c r="D1494">
        <v>7.5970000000000004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0.56909722222222225</v>
      </c>
      <c r="N1494">
        <v>1.0868409999999999</v>
      </c>
      <c r="O1494">
        <v>6.9770000000000003</v>
      </c>
      <c r="Q1494" s="19">
        <v>0.33380787037037035</v>
      </c>
      <c r="R1494">
        <v>0.8583229</v>
      </c>
      <c r="W1494" s="1" t="s">
        <v>540</v>
      </c>
      <c r="AA1494">
        <v>26</v>
      </c>
      <c r="AB1494" t="s">
        <v>374</v>
      </c>
      <c r="AC1494" t="s">
        <v>1161</v>
      </c>
    </row>
    <row r="1495" spans="1:32" x14ac:dyDescent="0.25">
      <c r="A1495">
        <v>27</v>
      </c>
      <c r="B1495" t="s">
        <v>384</v>
      </c>
      <c r="C1495" t="s">
        <v>58</v>
      </c>
      <c r="D1495">
        <v>4.585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0.56997685185185187</v>
      </c>
      <c r="N1495" s="20">
        <v>7.1211259999999998E-2</v>
      </c>
      <c r="O1495">
        <v>4.3120000000000003</v>
      </c>
      <c r="Q1495" s="19">
        <v>0.33481481481481484</v>
      </c>
      <c r="R1495" s="20">
        <v>5.724228E-2</v>
      </c>
      <c r="W1495" s="1" t="s">
        <v>540</v>
      </c>
      <c r="AA1495">
        <v>27</v>
      </c>
      <c r="AB1495" t="s">
        <v>374</v>
      </c>
      <c r="AC1495" t="s">
        <v>1162</v>
      </c>
    </row>
    <row r="1496" spans="1:32" x14ac:dyDescent="0.25">
      <c r="A1496">
        <v>28</v>
      </c>
      <c r="B1496" t="s">
        <v>384</v>
      </c>
      <c r="C1496" t="s">
        <v>201</v>
      </c>
      <c r="D1496">
        <v>7.5910000000000002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0.57071759259259258</v>
      </c>
      <c r="N1496" s="20">
        <v>8.2078910000000005E-2</v>
      </c>
      <c r="O1496">
        <v>7.0960000000000001</v>
      </c>
      <c r="Q1496" s="19">
        <v>0.33555555555555555</v>
      </c>
      <c r="R1496" s="20">
        <v>3.7385660000000001E-2</v>
      </c>
      <c r="W1496" s="1" t="s">
        <v>540</v>
      </c>
      <c r="AA1496">
        <v>28</v>
      </c>
      <c r="AB1496" t="s">
        <v>374</v>
      </c>
      <c r="AC1496" t="s">
        <v>1163</v>
      </c>
    </row>
    <row r="1497" spans="1:32" x14ac:dyDescent="0.25">
      <c r="A1497">
        <v>29</v>
      </c>
      <c r="B1497" t="s">
        <v>384</v>
      </c>
      <c r="C1497" t="s">
        <v>58</v>
      </c>
      <c r="D1497">
        <v>8.3819999999999997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0.57168981481481485</v>
      </c>
      <c r="N1497" s="20">
        <v>4.9959980000000001E-2</v>
      </c>
      <c r="O1497">
        <v>8.1329999999999991</v>
      </c>
      <c r="Q1497" s="19">
        <v>0.33640046296296294</v>
      </c>
      <c r="R1497" s="20">
        <v>6.9725220000000004E-2</v>
      </c>
      <c r="W1497" s="1" t="s">
        <v>540</v>
      </c>
      <c r="AA1497">
        <v>29</v>
      </c>
      <c r="AB1497" t="s">
        <v>374</v>
      </c>
      <c r="AC1497" t="s">
        <v>1164</v>
      </c>
    </row>
    <row r="1498" spans="1:32" x14ac:dyDescent="0.25">
      <c r="A1498">
        <v>30</v>
      </c>
      <c r="B1498" t="s">
        <v>384</v>
      </c>
      <c r="C1498" t="s">
        <v>58</v>
      </c>
      <c r="D1498">
        <v>6.734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0.58685185185185185</v>
      </c>
      <c r="N1498">
        <v>0.15220590000000001</v>
      </c>
      <c r="O1498">
        <v>5.5069999999999997</v>
      </c>
      <c r="Q1498" s="19">
        <v>0.33714120370370365</v>
      </c>
      <c r="R1498">
        <v>7.30402E-2</v>
      </c>
      <c r="W1498" s="1" t="s">
        <v>540</v>
      </c>
      <c r="AA1498">
        <v>30</v>
      </c>
      <c r="AB1498" t="s">
        <v>374</v>
      </c>
      <c r="AC1498" t="s">
        <v>1165</v>
      </c>
    </row>
    <row r="1499" spans="1:32" x14ac:dyDescent="0.25">
      <c r="A1499">
        <v>31</v>
      </c>
      <c r="B1499" t="s">
        <v>384</v>
      </c>
      <c r="C1499" t="s">
        <v>58</v>
      </c>
      <c r="D1499">
        <v>6.3010000000000002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0.58784722222222219</v>
      </c>
      <c r="N1499">
        <v>0.69956680000000004</v>
      </c>
      <c r="O1499">
        <v>6.0019999999999998</v>
      </c>
      <c r="Q1499" s="19">
        <v>0.33804398148148151</v>
      </c>
      <c r="R1499">
        <v>0.5278389</v>
      </c>
      <c r="W1499" s="1" t="s">
        <v>540</v>
      </c>
      <c r="AA1499">
        <v>31</v>
      </c>
      <c r="AB1499" t="s">
        <v>374</v>
      </c>
      <c r="AC1499" t="s">
        <v>1166</v>
      </c>
    </row>
    <row r="1500" spans="1:32" x14ac:dyDescent="0.25">
      <c r="A1500">
        <v>32</v>
      </c>
      <c r="B1500" t="s">
        <v>384</v>
      </c>
      <c r="C1500" t="s">
        <v>58</v>
      </c>
      <c r="D1500">
        <v>4.1059999999999999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0.58877314814814818</v>
      </c>
      <c r="N1500">
        <v>0.3984354</v>
      </c>
      <c r="O1500">
        <v>3.968</v>
      </c>
      <c r="Q1500" s="19">
        <v>0.33888888888888885</v>
      </c>
      <c r="R1500" s="20">
        <v>5.8470519999999998E-2</v>
      </c>
      <c r="S1500" s="87">
        <v>3.7669999999999999</v>
      </c>
      <c r="U1500" s="19">
        <v>0.4724652777777778</v>
      </c>
      <c r="V1500" s="20">
        <v>4.8375769999999998E-2</v>
      </c>
      <c r="W1500" s="1" t="s">
        <v>540</v>
      </c>
      <c r="AA1500">
        <v>32</v>
      </c>
      <c r="AB1500" t="s">
        <v>85</v>
      </c>
      <c r="AC1500" t="s">
        <v>1167</v>
      </c>
      <c r="AF1500" t="s">
        <v>382</v>
      </c>
    </row>
    <row r="1501" spans="1:32" x14ac:dyDescent="0.25">
      <c r="A1501">
        <v>33</v>
      </c>
      <c r="B1501" t="s">
        <v>384</v>
      </c>
      <c r="C1501" t="s">
        <v>201</v>
      </c>
      <c r="D1501">
        <v>6.7290000000000001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0.5895717592592592</v>
      </c>
      <c r="N1501" s="20">
        <v>5.1939730000000003E-2</v>
      </c>
      <c r="O1501">
        <v>6.407</v>
      </c>
      <c r="Q1501" s="19">
        <v>0.33976851851851847</v>
      </c>
      <c r="R1501" s="20">
        <v>6.0425119999999999E-2</v>
      </c>
      <c r="W1501" s="1" t="s">
        <v>540</v>
      </c>
      <c r="AA1501">
        <v>33</v>
      </c>
      <c r="AB1501" t="s">
        <v>86</v>
      </c>
      <c r="AC1501" t="s">
        <v>1168</v>
      </c>
      <c r="AF1501" t="s">
        <v>249</v>
      </c>
    </row>
    <row r="1502" spans="1:32" x14ac:dyDescent="0.25">
      <c r="A1502">
        <v>34</v>
      </c>
      <c r="B1502" t="s">
        <v>384</v>
      </c>
      <c r="C1502" t="s">
        <v>58</v>
      </c>
      <c r="D1502">
        <v>9.718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9">
        <v>0.59054398148148146</v>
      </c>
      <c r="N1502">
        <v>0.13050329999999999</v>
      </c>
      <c r="O1502">
        <v>9.5220000000000002</v>
      </c>
      <c r="Q1502" s="19">
        <v>0.34082175925925928</v>
      </c>
      <c r="R1502">
        <v>0.1164625</v>
      </c>
      <c r="W1502" s="1" t="s">
        <v>540</v>
      </c>
      <c r="AA1502">
        <v>34</v>
      </c>
      <c r="AB1502" t="s">
        <v>86</v>
      </c>
      <c r="AC1502" t="s">
        <v>1169</v>
      </c>
      <c r="AF1502" t="s">
        <v>149</v>
      </c>
    </row>
    <row r="1503" spans="1:32" x14ac:dyDescent="0.25">
      <c r="A1503">
        <v>35</v>
      </c>
      <c r="B1503" t="s">
        <v>384</v>
      </c>
      <c r="C1503" t="s">
        <v>58</v>
      </c>
      <c r="D1503">
        <v>6.7759999999999998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9">
        <v>0.59138888888888885</v>
      </c>
      <c r="N1503">
        <v>0.60580299999999998</v>
      </c>
      <c r="O1503">
        <v>6.3639999999999999</v>
      </c>
      <c r="Q1503" s="19">
        <v>0.34182870370370372</v>
      </c>
      <c r="R1503">
        <v>0.48494399999999999</v>
      </c>
      <c r="W1503" s="1" t="s">
        <v>540</v>
      </c>
      <c r="AA1503">
        <v>35</v>
      </c>
      <c r="AB1503" t="s">
        <v>374</v>
      </c>
      <c r="AC1503" t="s">
        <v>1170</v>
      </c>
    </row>
    <row r="1504" spans="1:32" x14ac:dyDescent="0.25">
      <c r="A1504">
        <v>36</v>
      </c>
      <c r="B1504" t="s">
        <v>384</v>
      </c>
      <c r="C1504" t="s">
        <v>58</v>
      </c>
      <c r="D1504">
        <v>6.3460000000000001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9">
        <v>0.59234953703703697</v>
      </c>
      <c r="N1504" s="20">
        <v>8.1174049999999998E-2</v>
      </c>
      <c r="O1504">
        <v>5.9710000000000001</v>
      </c>
      <c r="Q1504" s="19">
        <v>0.34280092592592593</v>
      </c>
      <c r="R1504" s="20">
        <v>5.6614980000000002E-2</v>
      </c>
      <c r="W1504" s="1" t="s">
        <v>540</v>
      </c>
      <c r="AA1504">
        <v>36</v>
      </c>
      <c r="AB1504" t="s">
        <v>86</v>
      </c>
      <c r="AC1504" t="s">
        <v>1171</v>
      </c>
      <c r="AF1504" t="s">
        <v>377</v>
      </c>
    </row>
    <row r="1505" spans="1:32" x14ac:dyDescent="0.25">
      <c r="A1505">
        <v>37</v>
      </c>
      <c r="B1505" t="s">
        <v>384</v>
      </c>
      <c r="C1505" t="s">
        <v>201</v>
      </c>
      <c r="D1505">
        <v>7.0140000000000002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9">
        <v>0.59315972222222224</v>
      </c>
      <c r="N1505">
        <v>0.1057719</v>
      </c>
      <c r="O1505">
        <v>6.88</v>
      </c>
      <c r="Q1505" s="19">
        <v>0.34354166666666663</v>
      </c>
      <c r="R1505" s="20">
        <v>5.7683739999999997E-2</v>
      </c>
      <c r="W1505" s="1" t="s">
        <v>540</v>
      </c>
      <c r="AA1505">
        <v>37</v>
      </c>
      <c r="AB1505" t="s">
        <v>374</v>
      </c>
      <c r="AC1505" t="s">
        <v>1172</v>
      </c>
    </row>
    <row r="1506" spans="1:32" x14ac:dyDescent="0.25">
      <c r="A1506">
        <v>38</v>
      </c>
      <c r="B1506" t="s">
        <v>384</v>
      </c>
      <c r="C1506" t="s">
        <v>58</v>
      </c>
      <c r="D1506">
        <v>6.0090000000000003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9">
        <v>0.59400462962962963</v>
      </c>
      <c r="N1506">
        <v>0.1035157</v>
      </c>
      <c r="O1506">
        <v>5.9619999999999997</v>
      </c>
      <c r="Q1506" s="19">
        <v>0.34443287037037035</v>
      </c>
      <c r="R1506" s="20">
        <v>7.2540060000000003E-2</v>
      </c>
      <c r="S1506" s="87">
        <v>5.8769999999999998</v>
      </c>
      <c r="U1506" s="19">
        <v>0.47339120370370374</v>
      </c>
      <c r="V1506" s="20">
        <v>4.491237E-2</v>
      </c>
      <c r="W1506" s="1" t="s">
        <v>540</v>
      </c>
      <c r="AA1506">
        <v>38</v>
      </c>
      <c r="AB1506" t="s">
        <v>85</v>
      </c>
      <c r="AC1506" t="s">
        <v>1173</v>
      </c>
      <c r="AF1506" t="s">
        <v>163</v>
      </c>
    </row>
    <row r="1507" spans="1:32" x14ac:dyDescent="0.25">
      <c r="A1507">
        <v>39</v>
      </c>
      <c r="B1507" t="s">
        <v>384</v>
      </c>
      <c r="C1507" t="s">
        <v>58</v>
      </c>
      <c r="D1507">
        <v>6.5359999999999996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9">
        <v>0.59483796296296299</v>
      </c>
      <c r="N1507" s="20">
        <v>9.477373E-2</v>
      </c>
      <c r="O1507">
        <v>6.1420000000000003</v>
      </c>
      <c r="Q1507" s="19">
        <v>0.34519675925925924</v>
      </c>
      <c r="R1507" s="20">
        <v>6.0900309999999999E-2</v>
      </c>
      <c r="W1507" s="1" t="s">
        <v>540</v>
      </c>
      <c r="AA1507">
        <v>39</v>
      </c>
      <c r="AB1507" t="s">
        <v>86</v>
      </c>
      <c r="AC1507" t="s">
        <v>1174</v>
      </c>
      <c r="AF1507" t="s">
        <v>130</v>
      </c>
    </row>
    <row r="1508" spans="1:32" x14ac:dyDescent="0.25">
      <c r="A1508">
        <v>40</v>
      </c>
      <c r="B1508" t="s">
        <v>384</v>
      </c>
      <c r="C1508" t="s">
        <v>58</v>
      </c>
      <c r="D1508">
        <v>4.827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9">
        <v>0.59561342592592592</v>
      </c>
      <c r="N1508" s="20">
        <v>4.9693139999999997E-2</v>
      </c>
      <c r="O1508">
        <v>4.6040000000000001</v>
      </c>
      <c r="Q1508" s="19">
        <v>0.34600694444444446</v>
      </c>
      <c r="R1508" s="20">
        <v>3.7356149999999998E-2</v>
      </c>
      <c r="S1508" s="87">
        <v>4.5380000000000003</v>
      </c>
      <c r="U1508" s="19">
        <v>0.47421296296296295</v>
      </c>
      <c r="V1508" s="20">
        <v>4.0834290000000002E-2</v>
      </c>
      <c r="W1508" s="1" t="s">
        <v>540</v>
      </c>
      <c r="AA1508">
        <v>40</v>
      </c>
      <c r="AB1508" t="s">
        <v>85</v>
      </c>
      <c r="AC1508" t="s">
        <v>1175</v>
      </c>
      <c r="AF1508" t="s">
        <v>237</v>
      </c>
    </row>
    <row r="1509" spans="1:32" x14ac:dyDescent="0.25">
      <c r="A1509">
        <v>41</v>
      </c>
      <c r="B1509" t="s">
        <v>384</v>
      </c>
      <c r="C1509" t="s">
        <v>201</v>
      </c>
      <c r="D1509">
        <v>7.7030000000000003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9">
        <v>0.59636574074074067</v>
      </c>
      <c r="N1509">
        <v>0.1017332</v>
      </c>
      <c r="O1509">
        <v>7.6689999999999996</v>
      </c>
      <c r="Q1509" s="19">
        <v>0.34668981481481481</v>
      </c>
      <c r="R1509" s="20">
        <v>8.0857570000000004E-2</v>
      </c>
      <c r="W1509" s="1" t="s">
        <v>540</v>
      </c>
      <c r="AA1509">
        <v>41</v>
      </c>
      <c r="AB1509" t="s">
        <v>86</v>
      </c>
      <c r="AC1509" t="s">
        <v>1176</v>
      </c>
      <c r="AF1509" t="s">
        <v>126</v>
      </c>
    </row>
    <row r="1510" spans="1:32" x14ac:dyDescent="0.25">
      <c r="A1510">
        <v>42</v>
      </c>
      <c r="B1510" t="s">
        <v>384</v>
      </c>
      <c r="C1510" t="s">
        <v>58</v>
      </c>
      <c r="D1510">
        <v>3.8639999999999999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9">
        <v>0.59717592592592594</v>
      </c>
      <c r="N1510">
        <v>0.46535840000000001</v>
      </c>
      <c r="O1510">
        <v>3.5049999999999999</v>
      </c>
      <c r="Q1510" s="19">
        <v>0.34747685185185184</v>
      </c>
      <c r="R1510">
        <v>0.40316819999999998</v>
      </c>
      <c r="W1510" s="1" t="s">
        <v>540</v>
      </c>
      <c r="AA1510">
        <v>42</v>
      </c>
      <c r="AB1510" t="s">
        <v>86</v>
      </c>
      <c r="AC1510" t="s">
        <v>1177</v>
      </c>
      <c r="AF1510" t="s">
        <v>136</v>
      </c>
    </row>
    <row r="1511" spans="1:32" x14ac:dyDescent="0.25">
      <c r="A1511">
        <v>43</v>
      </c>
      <c r="B1511" t="s">
        <v>384</v>
      </c>
      <c r="C1511" t="s">
        <v>58</v>
      </c>
      <c r="D1511">
        <v>4.0410000000000004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9">
        <v>0.59809027777777779</v>
      </c>
      <c r="N1511" s="20">
        <v>7.2860190000000005E-2</v>
      </c>
      <c r="O1511">
        <v>3.7989999999999999</v>
      </c>
      <c r="Q1511" s="19">
        <v>0.34831018518518514</v>
      </c>
      <c r="R1511" s="20">
        <v>3.5075670000000003E-2</v>
      </c>
      <c r="W1511" s="1" t="s">
        <v>540</v>
      </c>
      <c r="AA1511">
        <v>43</v>
      </c>
      <c r="AB1511" t="s">
        <v>86</v>
      </c>
      <c r="AC1511" t="s">
        <v>1178</v>
      </c>
      <c r="AF1511" t="s">
        <v>155</v>
      </c>
    </row>
    <row r="1512" spans="1:32" x14ac:dyDescent="0.25">
      <c r="A1512">
        <v>44</v>
      </c>
      <c r="B1512" t="s">
        <v>384</v>
      </c>
      <c r="C1512" t="s">
        <v>58</v>
      </c>
      <c r="D1512">
        <v>5.5960000000000001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9">
        <v>0.59894675925925933</v>
      </c>
      <c r="N1512" s="20">
        <v>8.4767430000000005E-2</v>
      </c>
      <c r="O1512">
        <v>5.27</v>
      </c>
      <c r="Q1512" s="19">
        <v>0.34913194444444445</v>
      </c>
      <c r="R1512" s="20">
        <v>5.8085959999999999E-2</v>
      </c>
      <c r="W1512" s="1" t="s">
        <v>540</v>
      </c>
      <c r="AA1512">
        <v>44</v>
      </c>
      <c r="AB1512" t="s">
        <v>86</v>
      </c>
      <c r="AC1512" t="s">
        <v>1179</v>
      </c>
      <c r="AF1512" t="s">
        <v>162</v>
      </c>
    </row>
    <row r="1513" spans="1:32" x14ac:dyDescent="0.25">
      <c r="A1513">
        <v>46</v>
      </c>
      <c r="B1513" t="s">
        <v>384</v>
      </c>
      <c r="C1513" t="s">
        <v>699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9">
        <v>0.59978009259259257</v>
      </c>
      <c r="N1513" s="20">
        <v>4.8005579999999999E-3</v>
      </c>
      <c r="Q1513" s="19">
        <v>0.35006944444444449</v>
      </c>
      <c r="R1513" s="20">
        <v>3.125395E-3</v>
      </c>
      <c r="U1513" s="19">
        <v>0.47553240740740743</v>
      </c>
      <c r="V1513" s="20">
        <v>9.2689169999999998E-3</v>
      </c>
      <c r="W1513" s="1" t="s">
        <v>540</v>
      </c>
      <c r="AA1513">
        <v>46</v>
      </c>
      <c r="AD1513"/>
    </row>
    <row r="1514" spans="1:32" x14ac:dyDescent="0.25">
      <c r="A1514">
        <v>47</v>
      </c>
      <c r="B1514" t="s">
        <v>384</v>
      </c>
      <c r="C1514" t="s">
        <v>699</v>
      </c>
      <c r="E1514" s="1" t="s">
        <v>1025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9">
        <v>0.60063657407407411</v>
      </c>
      <c r="N1514" s="20">
        <v>6.7642880000000002E-3</v>
      </c>
      <c r="P1514" s="63">
        <v>0.60972222222222217</v>
      </c>
      <c r="Q1514" s="19">
        <v>0.35083333333333333</v>
      </c>
      <c r="R1514" s="20">
        <v>5.4459169999999998E-3</v>
      </c>
      <c r="T1514" s="63">
        <v>0.65902777777777777</v>
      </c>
      <c r="U1514" s="19">
        <v>0.47646990740740741</v>
      </c>
      <c r="V1514" s="20">
        <v>8.1902469999999995E-3</v>
      </c>
      <c r="W1514" s="1" t="s">
        <v>540</v>
      </c>
      <c r="AA1514">
        <v>47</v>
      </c>
      <c r="AD1514"/>
    </row>
    <row r="1515" spans="1:32" x14ac:dyDescent="0.25">
      <c r="A1515">
        <v>1</v>
      </c>
      <c r="B1515" t="s">
        <v>229</v>
      </c>
      <c r="C1515" t="s">
        <v>201</v>
      </c>
      <c r="D1515">
        <v>8.5470000000000006</v>
      </c>
      <c r="E1515" s="1" t="s">
        <v>1026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6262</v>
      </c>
      <c r="M1515" s="19">
        <v>0.54716435185185186</v>
      </c>
      <c r="N1515">
        <v>0.15717390000000001</v>
      </c>
      <c r="O1515">
        <v>8.5239999999999991</v>
      </c>
      <c r="P1515" s="63">
        <v>0.61041666666666672</v>
      </c>
      <c r="Q1515" s="19">
        <v>0.30006944444444444</v>
      </c>
      <c r="R1515" s="20">
        <v>9.9699999999999997E-2</v>
      </c>
      <c r="T1515" s="63">
        <v>0.61736111111111114</v>
      </c>
      <c r="W1515" s="1" t="s">
        <v>540</v>
      </c>
      <c r="AA1515">
        <v>1</v>
      </c>
      <c r="AB1515" t="s">
        <v>86</v>
      </c>
      <c r="AC1515" t="s">
        <v>1180</v>
      </c>
      <c r="AF1515" t="s">
        <v>247</v>
      </c>
    </row>
    <row r="1516" spans="1:32" x14ac:dyDescent="0.25">
      <c r="A1516">
        <v>2</v>
      </c>
      <c r="B1516" t="s">
        <v>229</v>
      </c>
      <c r="C1516" t="s">
        <v>59</v>
      </c>
      <c r="D1516">
        <v>6.9240000000000004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6262</v>
      </c>
      <c r="M1516" s="19">
        <v>0.54812499999999997</v>
      </c>
      <c r="N1516" s="20">
        <v>6.162865E-2</v>
      </c>
      <c r="O1516">
        <v>6.8659999999999997</v>
      </c>
      <c r="Q1516" s="19">
        <v>0.30087962962962961</v>
      </c>
      <c r="R1516" s="20">
        <v>7.4499999999999997E-2</v>
      </c>
      <c r="W1516" s="1" t="s">
        <v>540</v>
      </c>
      <c r="AA1516">
        <v>2</v>
      </c>
      <c r="AB1516" t="s">
        <v>86</v>
      </c>
      <c r="AC1516" t="s">
        <v>1181</v>
      </c>
      <c r="AF1516" t="s">
        <v>128</v>
      </c>
    </row>
    <row r="1517" spans="1:32" x14ac:dyDescent="0.25">
      <c r="A1517">
        <v>3</v>
      </c>
      <c r="B1517" t="s">
        <v>229</v>
      </c>
      <c r="C1517" t="s">
        <v>201</v>
      </c>
      <c r="D1517">
        <v>5.2089999999999996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6262</v>
      </c>
      <c r="M1517" s="19">
        <v>0.54890046296296291</v>
      </c>
      <c r="N1517">
        <v>8.2220000000000001E-2</v>
      </c>
      <c r="O1517">
        <v>5.0270000000000001</v>
      </c>
      <c r="Q1517" s="19">
        <v>0.30157407407407405</v>
      </c>
      <c r="R1517">
        <v>0.11194030000000001</v>
      </c>
      <c r="W1517" s="1" t="s">
        <v>540</v>
      </c>
      <c r="AA1517">
        <v>3</v>
      </c>
      <c r="AB1517" t="s">
        <v>86</v>
      </c>
      <c r="AC1517" t="s">
        <v>1182</v>
      </c>
      <c r="AF1517" t="s">
        <v>383</v>
      </c>
    </row>
    <row r="1518" spans="1:32" x14ac:dyDescent="0.25">
      <c r="A1518">
        <v>4</v>
      </c>
      <c r="B1518" t="s">
        <v>229</v>
      </c>
      <c r="C1518" t="s">
        <v>201</v>
      </c>
      <c r="D1518">
        <v>6.3010000000000002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6262</v>
      </c>
      <c r="M1518" s="19">
        <v>0.54982638888888891</v>
      </c>
      <c r="N1518" s="20">
        <v>9.8212679999999997E-2</v>
      </c>
      <c r="O1518">
        <v>5.7110000000000003</v>
      </c>
      <c r="Q1518" s="19">
        <v>0.3024074074074074</v>
      </c>
      <c r="R1518">
        <v>0.1440611</v>
      </c>
      <c r="S1518" s="87">
        <v>4.9889999999999999</v>
      </c>
      <c r="U1518" s="19">
        <v>0.4679976851851852</v>
      </c>
      <c r="V1518">
        <v>0.17948610000000001</v>
      </c>
      <c r="W1518" s="1" t="s">
        <v>540</v>
      </c>
      <c r="AA1518">
        <v>4</v>
      </c>
      <c r="AB1518" t="s">
        <v>85</v>
      </c>
      <c r="AC1518" t="s">
        <v>1183</v>
      </c>
      <c r="AF1518" t="s">
        <v>134</v>
      </c>
    </row>
    <row r="1519" spans="1:32" x14ac:dyDescent="0.25">
      <c r="A1519">
        <v>5</v>
      </c>
      <c r="B1519" t="s">
        <v>229</v>
      </c>
      <c r="C1519" t="s">
        <v>201</v>
      </c>
      <c r="D1519">
        <v>9.7880000000000003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6262</v>
      </c>
      <c r="M1519" s="19">
        <v>0.55064814814814811</v>
      </c>
      <c r="N1519">
        <v>0.16146360000000001</v>
      </c>
      <c r="O1519">
        <v>9.6620000000000008</v>
      </c>
      <c r="Q1519" s="19">
        <v>0.3031712962962963</v>
      </c>
      <c r="R1519">
        <v>0.1084759</v>
      </c>
      <c r="S1519" s="87">
        <v>9.5709999999999997</v>
      </c>
      <c r="U1519" s="19">
        <v>0.46895833333333337</v>
      </c>
      <c r="V1519">
        <v>0.1077224</v>
      </c>
      <c r="W1519" s="1" t="s">
        <v>540</v>
      </c>
      <c r="AA1519">
        <v>5</v>
      </c>
      <c r="AB1519" t="s">
        <v>85</v>
      </c>
      <c r="AC1519" t="s">
        <v>1184</v>
      </c>
      <c r="AF1519" t="s">
        <v>250</v>
      </c>
    </row>
    <row r="1520" spans="1:32" x14ac:dyDescent="0.25">
      <c r="A1520">
        <v>6</v>
      </c>
      <c r="B1520" t="s">
        <v>229</v>
      </c>
      <c r="C1520" t="s">
        <v>58</v>
      </c>
      <c r="D1520">
        <v>6.85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6262</v>
      </c>
      <c r="M1520" s="19">
        <v>0.55156250000000007</v>
      </c>
      <c r="N1520">
        <v>0.12601699999999999</v>
      </c>
      <c r="O1520">
        <v>6.5439999999999996</v>
      </c>
      <c r="Q1520" s="19">
        <v>0.30399305555555556</v>
      </c>
      <c r="R1520" s="20">
        <v>8.7599999999999997E-2</v>
      </c>
      <c r="S1520" s="87">
        <v>6.4960000000000004</v>
      </c>
      <c r="U1520" s="19">
        <v>0.46990740740740744</v>
      </c>
      <c r="V1520">
        <v>0.1003353</v>
      </c>
      <c r="W1520" s="1" t="s">
        <v>540</v>
      </c>
      <c r="AA1520">
        <v>6</v>
      </c>
      <c r="AB1520" t="s">
        <v>85</v>
      </c>
      <c r="AC1520" t="s">
        <v>1185</v>
      </c>
      <c r="AF1520" t="s">
        <v>159</v>
      </c>
    </row>
    <row r="1521" spans="1:32" x14ac:dyDescent="0.25">
      <c r="A1521">
        <v>7</v>
      </c>
      <c r="B1521" t="s">
        <v>229</v>
      </c>
      <c r="C1521" t="s">
        <v>58</v>
      </c>
      <c r="D1521">
        <v>5.7750000000000004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6262</v>
      </c>
      <c r="M1521" s="19">
        <v>0.55246527777777776</v>
      </c>
      <c r="N1521">
        <v>0.74786710000000001</v>
      </c>
      <c r="O1521">
        <v>5.2729999999999997</v>
      </c>
      <c r="Q1521" s="19">
        <v>0.30487268518518518</v>
      </c>
      <c r="R1521">
        <v>0.58197370000000004</v>
      </c>
      <c r="W1521" s="1" t="s">
        <v>540</v>
      </c>
      <c r="AA1521">
        <v>7</v>
      </c>
      <c r="AB1521" t="s">
        <v>374</v>
      </c>
      <c r="AC1521" t="s">
        <v>1186</v>
      </c>
    </row>
    <row r="1522" spans="1:32" x14ac:dyDescent="0.25">
      <c r="A1522">
        <v>8</v>
      </c>
      <c r="B1522" t="s">
        <v>229</v>
      </c>
      <c r="C1522" t="s">
        <v>201</v>
      </c>
      <c r="D1522">
        <v>3.5619999999999998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6262</v>
      </c>
      <c r="M1522" s="19">
        <v>0.5534027777777778</v>
      </c>
      <c r="N1522">
        <v>0.41121639999999998</v>
      </c>
      <c r="O1522">
        <v>2.4900000000000002</v>
      </c>
      <c r="Q1522" s="19">
        <v>0.30576388888888889</v>
      </c>
      <c r="R1522" s="20">
        <v>9.4600000000000004E-2</v>
      </c>
      <c r="W1522" s="1" t="s">
        <v>540</v>
      </c>
      <c r="AA1522">
        <v>8</v>
      </c>
      <c r="AB1522" t="s">
        <v>374</v>
      </c>
      <c r="AC1522" t="s">
        <v>1187</v>
      </c>
    </row>
    <row r="1523" spans="1:32" x14ac:dyDescent="0.25">
      <c r="A1523">
        <v>10</v>
      </c>
      <c r="B1523" t="s">
        <v>229</v>
      </c>
      <c r="D1523">
        <v>5.12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6262</v>
      </c>
      <c r="M1523" s="19">
        <v>0.55564814814814811</v>
      </c>
      <c r="N1523">
        <v>0.16220039999999999</v>
      </c>
      <c r="O1523">
        <v>2.2050000000000001</v>
      </c>
      <c r="Q1523" s="19">
        <v>0.30699074074074073</v>
      </c>
      <c r="R1523" s="20">
        <v>5.5500000000000001E-2</v>
      </c>
      <c r="W1523" s="1" t="s">
        <v>540</v>
      </c>
      <c r="AA1523">
        <v>10</v>
      </c>
      <c r="AB1523" t="s">
        <v>86</v>
      </c>
      <c r="AC1523" t="s">
        <v>1188</v>
      </c>
      <c r="AF1523" t="s">
        <v>428</v>
      </c>
    </row>
    <row r="1524" spans="1:32" x14ac:dyDescent="0.25">
      <c r="A1524">
        <v>11</v>
      </c>
      <c r="B1524" t="s">
        <v>229</v>
      </c>
      <c r="C1524" t="s">
        <v>201</v>
      </c>
      <c r="D1524">
        <v>6.7359999999999998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6262</v>
      </c>
      <c r="M1524" s="19">
        <v>0.55658564814814815</v>
      </c>
      <c r="N1524">
        <v>0.11998350000000001</v>
      </c>
      <c r="O1524">
        <v>6.4989999999999997</v>
      </c>
      <c r="Q1524" s="19">
        <v>0.30790509259259258</v>
      </c>
      <c r="R1524" s="20">
        <v>9.6100000000000005E-2</v>
      </c>
      <c r="W1524" s="1" t="s">
        <v>540</v>
      </c>
      <c r="AA1524">
        <v>11</v>
      </c>
      <c r="AB1524" t="s">
        <v>374</v>
      </c>
      <c r="AC1524" t="s">
        <v>1189</v>
      </c>
    </row>
    <row r="1525" spans="1:32" x14ac:dyDescent="0.25">
      <c r="A1525">
        <v>12</v>
      </c>
      <c r="B1525" t="s">
        <v>229</v>
      </c>
      <c r="C1525" t="s">
        <v>201</v>
      </c>
      <c r="D1525">
        <v>10.657999999999999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6262</v>
      </c>
      <c r="M1525" s="19">
        <v>0.55744212962962958</v>
      </c>
      <c r="N1525">
        <v>0.28798309999999999</v>
      </c>
      <c r="O1525">
        <v>10.108000000000001</v>
      </c>
      <c r="Q1525" s="19">
        <v>0.30877314814814816</v>
      </c>
      <c r="R1525">
        <v>0.14885090000000001</v>
      </c>
      <c r="S1525" s="87">
        <v>10.053000000000001</v>
      </c>
      <c r="U1525" s="19">
        <v>0.4707175925925926</v>
      </c>
      <c r="V1525">
        <v>0.1429656</v>
      </c>
      <c r="W1525" s="1" t="s">
        <v>540</v>
      </c>
      <c r="AA1525">
        <v>12</v>
      </c>
      <c r="AB1525" t="s">
        <v>85</v>
      </c>
      <c r="AC1525" t="s">
        <v>1190</v>
      </c>
      <c r="AF1525" t="s">
        <v>395</v>
      </c>
    </row>
    <row r="1526" spans="1:32" x14ac:dyDescent="0.25">
      <c r="A1526">
        <v>13</v>
      </c>
      <c r="B1526" t="s">
        <v>229</v>
      </c>
      <c r="C1526" t="s">
        <v>59</v>
      </c>
      <c r="D1526">
        <v>6.9820000000000002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6262</v>
      </c>
      <c r="M1526" s="19">
        <v>0.5584837962962963</v>
      </c>
      <c r="N1526">
        <v>0.13428760000000001</v>
      </c>
      <c r="O1526">
        <v>6.9050000000000002</v>
      </c>
      <c r="Q1526" s="19">
        <v>0.30951388888888892</v>
      </c>
      <c r="R1526">
        <v>9.0270900000000001E-2</v>
      </c>
      <c r="S1526" s="87">
        <v>6.8470000000000004</v>
      </c>
      <c r="U1526" s="19">
        <v>0.47146990740740741</v>
      </c>
      <c r="V1526" s="20">
        <v>7.8177720000000006E-2</v>
      </c>
      <c r="W1526" s="1" t="s">
        <v>540</v>
      </c>
      <c r="AA1526">
        <v>13</v>
      </c>
      <c r="AB1526" t="s">
        <v>85</v>
      </c>
      <c r="AC1526" t="s">
        <v>1191</v>
      </c>
      <c r="AF1526" t="s">
        <v>144</v>
      </c>
    </row>
    <row r="1527" spans="1:32" x14ac:dyDescent="0.25">
      <c r="A1527">
        <v>14</v>
      </c>
      <c r="B1527" t="s">
        <v>229</v>
      </c>
      <c r="C1527" t="s">
        <v>58</v>
      </c>
      <c r="D1527">
        <v>7.726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6262</v>
      </c>
      <c r="M1527" s="19">
        <v>0.55925925925925923</v>
      </c>
      <c r="N1527">
        <v>0.13631480000000001</v>
      </c>
      <c r="O1527">
        <v>7.3949999999999996</v>
      </c>
      <c r="Q1527" s="19">
        <v>0.31040509259259258</v>
      </c>
      <c r="R1527">
        <v>0.14722189999999999</v>
      </c>
      <c r="S1527" s="87">
        <v>7.3780000000000001</v>
      </c>
      <c r="U1527" s="19">
        <v>0.4724652777777778</v>
      </c>
      <c r="V1527">
        <v>0.11968289999999999</v>
      </c>
      <c r="W1527" s="1" t="s">
        <v>540</v>
      </c>
      <c r="AA1527">
        <v>14</v>
      </c>
      <c r="AB1527" t="s">
        <v>85</v>
      </c>
      <c r="AC1527" t="s">
        <v>1192</v>
      </c>
      <c r="AF1527" t="s">
        <v>137</v>
      </c>
    </row>
    <row r="1528" spans="1:32" x14ac:dyDescent="0.25">
      <c r="A1528">
        <v>15</v>
      </c>
      <c r="B1528" t="s">
        <v>229</v>
      </c>
      <c r="C1528" t="s">
        <v>201</v>
      </c>
      <c r="D1528">
        <v>11.287000000000001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0.5600694444444444</v>
      </c>
      <c r="N1528">
        <v>0.19356899999999999</v>
      </c>
      <c r="O1528">
        <v>10.798</v>
      </c>
      <c r="Q1528" s="19">
        <v>0.31119212962962967</v>
      </c>
      <c r="R1528" s="20">
        <v>9.9299999999999999E-2</v>
      </c>
      <c r="S1528" s="87">
        <v>10.760999999999999</v>
      </c>
      <c r="U1528" s="19">
        <v>0.47339120370370374</v>
      </c>
      <c r="V1528">
        <v>0.1625481</v>
      </c>
      <c r="W1528" s="1" t="s">
        <v>540</v>
      </c>
      <c r="AA1528">
        <v>15</v>
      </c>
      <c r="AB1528" t="s">
        <v>85</v>
      </c>
      <c r="AC1528" t="s">
        <v>1193</v>
      </c>
      <c r="AF1528" t="s">
        <v>392</v>
      </c>
    </row>
    <row r="1529" spans="1:32" x14ac:dyDescent="0.25">
      <c r="A1529">
        <v>16</v>
      </c>
      <c r="B1529" t="s">
        <v>229</v>
      </c>
      <c r="C1529" t="s">
        <v>58</v>
      </c>
      <c r="D1529">
        <v>4.548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0.56090277777777775</v>
      </c>
      <c r="N1529">
        <v>0.5350066</v>
      </c>
      <c r="O1529">
        <v>3.5049999999999999</v>
      </c>
      <c r="Q1529" s="19">
        <v>0.31194444444444441</v>
      </c>
      <c r="R1529">
        <v>0.60057459999999996</v>
      </c>
      <c r="W1529" s="1" t="s">
        <v>540</v>
      </c>
      <c r="AA1529">
        <v>16</v>
      </c>
      <c r="AB1529" t="s">
        <v>86</v>
      </c>
      <c r="AC1529" t="s">
        <v>1194</v>
      </c>
      <c r="AF1529" t="s">
        <v>147</v>
      </c>
    </row>
    <row r="1530" spans="1:32" x14ac:dyDescent="0.25">
      <c r="A1530">
        <v>17</v>
      </c>
      <c r="B1530" t="s">
        <v>229</v>
      </c>
      <c r="C1530" t="s">
        <v>201</v>
      </c>
      <c r="D1530">
        <v>6.6189999999999998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0.5617361111111111</v>
      </c>
      <c r="N1530" s="20">
        <v>6.0000520000000002E-2</v>
      </c>
      <c r="O1530">
        <v>6.2960000000000003</v>
      </c>
      <c r="Q1530" s="19">
        <v>0.31285879629629632</v>
      </c>
      <c r="R1530" s="20">
        <v>8.4699999999999998E-2</v>
      </c>
      <c r="S1530" s="87">
        <v>6.2549999999999999</v>
      </c>
      <c r="U1530" s="19">
        <v>0.47421296296296295</v>
      </c>
      <c r="V1530">
        <v>6.6724400000000003E-2</v>
      </c>
      <c r="W1530" s="1" t="s">
        <v>540</v>
      </c>
      <c r="AA1530">
        <v>17</v>
      </c>
      <c r="AB1530" t="s">
        <v>85</v>
      </c>
      <c r="AC1530" t="s">
        <v>1195</v>
      </c>
      <c r="AF1530" t="s">
        <v>146</v>
      </c>
    </row>
    <row r="1531" spans="1:32" x14ac:dyDescent="0.25">
      <c r="A1531">
        <v>18</v>
      </c>
      <c r="B1531" t="s">
        <v>229</v>
      </c>
      <c r="C1531" t="s">
        <v>201</v>
      </c>
      <c r="D1531">
        <v>8.4849999999999994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0.56265046296296295</v>
      </c>
      <c r="N1531">
        <v>0.15038470000000001</v>
      </c>
      <c r="O1531">
        <v>8.2899999999999991</v>
      </c>
      <c r="Q1531" s="19">
        <v>0.31372685185185184</v>
      </c>
      <c r="R1531">
        <v>0.135267</v>
      </c>
      <c r="W1531" s="1" t="s">
        <v>540</v>
      </c>
      <c r="AA1531">
        <v>18</v>
      </c>
      <c r="AB1531" t="s">
        <v>86</v>
      </c>
      <c r="AC1531" t="s">
        <v>1196</v>
      </c>
      <c r="AF1531" t="s">
        <v>131</v>
      </c>
    </row>
    <row r="1532" spans="1:32" x14ac:dyDescent="0.25">
      <c r="A1532">
        <v>19</v>
      </c>
      <c r="B1532" t="s">
        <v>229</v>
      </c>
      <c r="C1532" t="s">
        <v>58</v>
      </c>
      <c r="D1532">
        <v>6.774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0.56343750000000004</v>
      </c>
      <c r="N1532">
        <v>0.97502679999999997</v>
      </c>
      <c r="O1532">
        <v>6.5529999999999999</v>
      </c>
      <c r="Q1532" s="19">
        <v>0.31449074074074074</v>
      </c>
      <c r="R1532">
        <v>0.78288150000000001</v>
      </c>
      <c r="S1532" s="87">
        <v>6.4009999999999998</v>
      </c>
      <c r="U1532" s="19">
        <v>0.47553240740740743</v>
      </c>
      <c r="V1532">
        <v>0.87744120000000003</v>
      </c>
      <c r="W1532" s="1" t="s">
        <v>540</v>
      </c>
      <c r="AA1532">
        <v>19</v>
      </c>
      <c r="AB1532" t="s">
        <v>85</v>
      </c>
      <c r="AC1532" t="s">
        <v>1197</v>
      </c>
      <c r="AF1532" t="s">
        <v>252</v>
      </c>
    </row>
    <row r="1533" spans="1:32" x14ac:dyDescent="0.25">
      <c r="A1533">
        <v>20</v>
      </c>
      <c r="B1533" t="s">
        <v>229</v>
      </c>
      <c r="C1533" t="s">
        <v>58</v>
      </c>
      <c r="D1533">
        <v>3.5569999999999999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0.56428240740740743</v>
      </c>
      <c r="N1533">
        <v>0.66546090000000002</v>
      </c>
      <c r="O1533">
        <v>3.431</v>
      </c>
      <c r="Q1533" s="19">
        <v>0.315462962962963</v>
      </c>
      <c r="R1533">
        <v>0.5414175</v>
      </c>
      <c r="W1533" s="1" t="s">
        <v>540</v>
      </c>
      <c r="AA1533">
        <v>20</v>
      </c>
      <c r="AB1533" t="s">
        <v>86</v>
      </c>
      <c r="AC1533" t="s">
        <v>1198</v>
      </c>
      <c r="AF1533" t="s">
        <v>144</v>
      </c>
    </row>
    <row r="1534" spans="1:32" x14ac:dyDescent="0.25">
      <c r="A1534">
        <v>21</v>
      </c>
      <c r="B1534" t="s">
        <v>229</v>
      </c>
      <c r="C1534" t="s">
        <v>58</v>
      </c>
      <c r="D1534">
        <v>9.3320000000000007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0.56505787037037036</v>
      </c>
      <c r="N1534" s="20">
        <v>9.3566789999999997E-2</v>
      </c>
      <c r="O1534">
        <v>8.6739999999999995</v>
      </c>
      <c r="Q1534" s="19">
        <v>0.32974537037037038</v>
      </c>
      <c r="R1534">
        <v>0.13909299999999999</v>
      </c>
      <c r="S1534" s="87">
        <v>8.6319999999999997</v>
      </c>
      <c r="U1534" s="19">
        <v>0.47646990740740741</v>
      </c>
      <c r="V1534">
        <v>7.5418399999999997E-2</v>
      </c>
      <c r="W1534" s="1" t="s">
        <v>540</v>
      </c>
      <c r="AA1534">
        <v>21</v>
      </c>
      <c r="AB1534" t="s">
        <v>85</v>
      </c>
      <c r="AC1534" t="s">
        <v>1199</v>
      </c>
      <c r="AF1534" t="s">
        <v>147</v>
      </c>
    </row>
    <row r="1535" spans="1:32" x14ac:dyDescent="0.25">
      <c r="A1535">
        <v>22</v>
      </c>
      <c r="B1535" t="s">
        <v>229</v>
      </c>
      <c r="C1535" t="s">
        <v>59</v>
      </c>
      <c r="D1535">
        <v>5.109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0.56575231481481481</v>
      </c>
      <c r="N1535">
        <v>0.65741590000000005</v>
      </c>
      <c r="O1535">
        <v>2.2269999999999999</v>
      </c>
      <c r="Q1535" s="19">
        <v>0.33052083333333332</v>
      </c>
      <c r="R1535" s="20">
        <v>1.8573840000000001E-2</v>
      </c>
      <c r="W1535" s="1" t="s">
        <v>540</v>
      </c>
      <c r="AA1535">
        <v>22</v>
      </c>
      <c r="AB1535" t="s">
        <v>374</v>
      </c>
      <c r="AC1535" t="s">
        <v>1200</v>
      </c>
    </row>
    <row r="1536" spans="1:32" x14ac:dyDescent="0.25">
      <c r="A1536">
        <v>23</v>
      </c>
      <c r="B1536" t="s">
        <v>229</v>
      </c>
      <c r="C1536" t="s">
        <v>201</v>
      </c>
      <c r="D1536">
        <v>9.2089999999999996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0.56653935185185189</v>
      </c>
      <c r="N1536">
        <v>0.30046250000000002</v>
      </c>
      <c r="O1536">
        <v>9.093</v>
      </c>
      <c r="Q1536" s="19">
        <v>0.33126157407407408</v>
      </c>
      <c r="R1536">
        <v>0.19983429999999999</v>
      </c>
      <c r="W1536" s="1" t="s">
        <v>540</v>
      </c>
      <c r="AA1536">
        <v>23</v>
      </c>
      <c r="AB1536" t="s">
        <v>86</v>
      </c>
      <c r="AC1536" t="s">
        <v>1201</v>
      </c>
      <c r="AF1536" t="s">
        <v>382</v>
      </c>
    </row>
    <row r="1537" spans="1:32" x14ac:dyDescent="0.25">
      <c r="A1537">
        <v>24</v>
      </c>
      <c r="B1537" t="s">
        <v>229</v>
      </c>
      <c r="C1537" t="s">
        <v>201</v>
      </c>
      <c r="D1537">
        <v>6.59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0.56738425925925928</v>
      </c>
      <c r="N1537">
        <v>1.2963439999999999</v>
      </c>
      <c r="O1537">
        <v>6.43</v>
      </c>
      <c r="Q1537" s="19">
        <v>0.33212962962962961</v>
      </c>
      <c r="R1537">
        <v>0.91338779999999997</v>
      </c>
      <c r="S1537" s="87">
        <v>6.2880000000000003</v>
      </c>
      <c r="U1537" s="19">
        <v>0.47746527777777775</v>
      </c>
      <c r="V1537">
        <v>0.94375160000000002</v>
      </c>
      <c r="W1537" s="1" t="s">
        <v>540</v>
      </c>
      <c r="AA1537">
        <v>24</v>
      </c>
      <c r="AB1537" t="s">
        <v>85</v>
      </c>
      <c r="AC1537" t="s">
        <v>1202</v>
      </c>
      <c r="AF1537" t="s">
        <v>150</v>
      </c>
    </row>
    <row r="1538" spans="1:32" x14ac:dyDescent="0.25">
      <c r="A1538">
        <v>25</v>
      </c>
      <c r="B1538" t="s">
        <v>229</v>
      </c>
      <c r="C1538" t="s">
        <v>201</v>
      </c>
      <c r="D1538">
        <v>9.2070000000000007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0.5682638888888889</v>
      </c>
      <c r="N1538">
        <v>0.13023950000000001</v>
      </c>
      <c r="O1538">
        <v>9.0180000000000007</v>
      </c>
      <c r="Q1538" s="19">
        <v>0.33306712962962964</v>
      </c>
      <c r="R1538" s="20">
        <v>8.6161219999999997E-2</v>
      </c>
      <c r="W1538" s="1" t="s">
        <v>540</v>
      </c>
      <c r="AA1538">
        <v>25</v>
      </c>
      <c r="AB1538" t="s">
        <v>86</v>
      </c>
      <c r="AC1538" t="s">
        <v>1203</v>
      </c>
      <c r="AF1538" t="s">
        <v>151</v>
      </c>
    </row>
    <row r="1539" spans="1:32" x14ac:dyDescent="0.25">
      <c r="A1539">
        <v>26</v>
      </c>
      <c r="B1539" t="s">
        <v>229</v>
      </c>
      <c r="C1539" t="s">
        <v>201</v>
      </c>
      <c r="D1539">
        <v>9.74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0.56909722222222225</v>
      </c>
      <c r="N1539">
        <v>1.447495</v>
      </c>
      <c r="O1539">
        <v>9.0980000000000008</v>
      </c>
      <c r="Q1539" s="19">
        <v>0.33380787037037035</v>
      </c>
      <c r="R1539">
        <v>1.270197</v>
      </c>
      <c r="W1539" s="1" t="s">
        <v>540</v>
      </c>
      <c r="AA1539">
        <v>26</v>
      </c>
      <c r="AB1539" t="s">
        <v>374</v>
      </c>
      <c r="AC1539" t="s">
        <v>1204</v>
      </c>
    </row>
    <row r="1540" spans="1:32" x14ac:dyDescent="0.25">
      <c r="A1540">
        <v>27</v>
      </c>
      <c r="B1540" t="s">
        <v>229</v>
      </c>
      <c r="C1540" t="s">
        <v>58</v>
      </c>
      <c r="D1540">
        <v>7.04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0.56997685185185187</v>
      </c>
      <c r="N1540" s="20">
        <v>9.7641610000000004E-2</v>
      </c>
      <c r="O1540">
        <v>6.8140000000000001</v>
      </c>
      <c r="Q1540" s="19">
        <v>0.33481481481481484</v>
      </c>
      <c r="R1540">
        <v>0.1088494</v>
      </c>
      <c r="S1540" s="87">
        <v>6.7560000000000002</v>
      </c>
      <c r="U1540" s="19">
        <v>0.47858796296296297</v>
      </c>
      <c r="V1540" s="20">
        <v>9.0430220000000006E-2</v>
      </c>
      <c r="W1540" s="1" t="s">
        <v>540</v>
      </c>
      <c r="AA1540">
        <v>27</v>
      </c>
      <c r="AB1540" t="s">
        <v>85</v>
      </c>
      <c r="AC1540" t="s">
        <v>1205</v>
      </c>
      <c r="AF1540" t="s">
        <v>170</v>
      </c>
    </row>
    <row r="1541" spans="1:32" x14ac:dyDescent="0.25">
      <c r="A1541">
        <v>28</v>
      </c>
      <c r="B1541" t="s">
        <v>229</v>
      </c>
      <c r="C1541" t="s">
        <v>201</v>
      </c>
      <c r="D1541">
        <v>5.22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0.57071759259259258</v>
      </c>
      <c r="N1541">
        <v>0.1410206</v>
      </c>
      <c r="O1541">
        <v>5.1550000000000002</v>
      </c>
      <c r="Q1541" s="19">
        <v>0.33555555555555555</v>
      </c>
      <c r="R1541" s="20">
        <v>8.9896719999999999E-2</v>
      </c>
      <c r="W1541" s="1" t="s">
        <v>540</v>
      </c>
      <c r="AA1541">
        <v>28</v>
      </c>
      <c r="AB1541" t="s">
        <v>86</v>
      </c>
      <c r="AC1541" t="s">
        <v>1206</v>
      </c>
      <c r="AF1541" t="s">
        <v>240</v>
      </c>
    </row>
    <row r="1542" spans="1:32" x14ac:dyDescent="0.25">
      <c r="A1542">
        <v>29</v>
      </c>
      <c r="B1542" t="s">
        <v>229</v>
      </c>
      <c r="C1542" t="s">
        <v>58</v>
      </c>
      <c r="D1542">
        <v>4.6470000000000002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0.57168981481481485</v>
      </c>
      <c r="N1542">
        <v>0.1130158</v>
      </c>
      <c r="O1542">
        <v>4.4089999999999998</v>
      </c>
      <c r="Q1542" s="19">
        <v>0.33640046296296294</v>
      </c>
      <c r="R1542">
        <v>5.5673300000000002E-2</v>
      </c>
      <c r="W1542" s="1" t="s">
        <v>540</v>
      </c>
      <c r="AA1542">
        <v>29</v>
      </c>
      <c r="AB1542" t="s">
        <v>374</v>
      </c>
      <c r="AC1542" t="s">
        <v>1207</v>
      </c>
    </row>
    <row r="1543" spans="1:32" x14ac:dyDescent="0.25">
      <c r="A1543">
        <v>30</v>
      </c>
      <c r="B1543" t="s">
        <v>229</v>
      </c>
      <c r="C1543" t="s">
        <v>58</v>
      </c>
      <c r="D1543">
        <v>8.48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0.58685185185185185</v>
      </c>
      <c r="N1543">
        <v>1.349885</v>
      </c>
      <c r="O1543">
        <v>8.0879999999999992</v>
      </c>
      <c r="Q1543" s="19">
        <v>0.33714120370370365</v>
      </c>
      <c r="R1543">
        <v>0.98620280000000005</v>
      </c>
      <c r="W1543" s="1" t="s">
        <v>540</v>
      </c>
      <c r="AA1543">
        <v>30</v>
      </c>
      <c r="AB1543" t="s">
        <v>86</v>
      </c>
      <c r="AC1543" t="s">
        <v>1208</v>
      </c>
      <c r="AF1543" t="s">
        <v>146</v>
      </c>
    </row>
    <row r="1544" spans="1:32" x14ac:dyDescent="0.25">
      <c r="A1544">
        <v>31</v>
      </c>
      <c r="B1544" t="s">
        <v>229</v>
      </c>
      <c r="C1544" t="s">
        <v>58</v>
      </c>
      <c r="D1544">
        <v>6.6769999999999996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0.58784722222222219</v>
      </c>
      <c r="N1544">
        <v>0.13410610000000001</v>
      </c>
      <c r="O1544">
        <v>6.0369999999999999</v>
      </c>
      <c r="Q1544" s="19">
        <v>0.33804398148148151</v>
      </c>
      <c r="R1544">
        <v>0.1234985</v>
      </c>
      <c r="W1544" s="1" t="s">
        <v>540</v>
      </c>
      <c r="AA1544">
        <v>31</v>
      </c>
      <c r="AB1544" t="s">
        <v>374</v>
      </c>
      <c r="AC1544" t="s">
        <v>1209</v>
      </c>
    </row>
    <row r="1545" spans="1:32" x14ac:dyDescent="0.25">
      <c r="A1545">
        <v>32</v>
      </c>
      <c r="B1545" t="s">
        <v>229</v>
      </c>
      <c r="C1545" t="s">
        <v>201</v>
      </c>
      <c r="D1545">
        <v>6.6959999999999997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0.58877314814814818</v>
      </c>
      <c r="N1545">
        <v>0.141983</v>
      </c>
      <c r="O1545">
        <v>6.5439999999999996</v>
      </c>
      <c r="Q1545" s="19">
        <v>0.33888888888888885</v>
      </c>
      <c r="R1545">
        <v>0.1231684</v>
      </c>
      <c r="W1545" s="1" t="s">
        <v>540</v>
      </c>
      <c r="AA1545">
        <v>32</v>
      </c>
      <c r="AB1545" t="s">
        <v>374</v>
      </c>
      <c r="AC1545" t="s">
        <v>1210</v>
      </c>
    </row>
    <row r="1546" spans="1:32" x14ac:dyDescent="0.25">
      <c r="A1546">
        <v>33</v>
      </c>
      <c r="B1546" t="s">
        <v>229</v>
      </c>
      <c r="C1546" t="s">
        <v>58</v>
      </c>
      <c r="D1546">
        <v>9.2850000000000001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0.5895717592592592</v>
      </c>
      <c r="N1546">
        <v>1.445303</v>
      </c>
      <c r="O1546">
        <v>8.3879999999999999</v>
      </c>
      <c r="Q1546" s="19">
        <v>0.33976851851851847</v>
      </c>
      <c r="R1546">
        <v>1.033196</v>
      </c>
      <c r="W1546" s="1" t="s">
        <v>540</v>
      </c>
      <c r="AA1546">
        <v>33</v>
      </c>
      <c r="AB1546" t="s">
        <v>374</v>
      </c>
      <c r="AC1546" t="s">
        <v>1211</v>
      </c>
    </row>
    <row r="1547" spans="1:32" x14ac:dyDescent="0.25">
      <c r="A1547">
        <v>34</v>
      </c>
      <c r="B1547" t="s">
        <v>229</v>
      </c>
      <c r="C1547" t="s">
        <v>58</v>
      </c>
      <c r="D1547">
        <v>6.6029999999999998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9">
        <v>0.59054398148148146</v>
      </c>
      <c r="N1547">
        <v>0.24498300000000001</v>
      </c>
      <c r="O1547">
        <v>6.25</v>
      </c>
      <c r="Q1547" s="19">
        <v>0.34082175925925928</v>
      </c>
      <c r="R1547">
        <v>0.1682043</v>
      </c>
      <c r="W1547" s="1" t="s">
        <v>540</v>
      </c>
      <c r="AA1547">
        <v>34</v>
      </c>
      <c r="AB1547" t="s">
        <v>86</v>
      </c>
      <c r="AC1547" t="s">
        <v>1212</v>
      </c>
      <c r="AF1547" t="s">
        <v>250</v>
      </c>
    </row>
    <row r="1548" spans="1:32" x14ac:dyDescent="0.25">
      <c r="A1548">
        <v>35</v>
      </c>
      <c r="B1548" t="s">
        <v>229</v>
      </c>
      <c r="C1548" t="s">
        <v>58</v>
      </c>
      <c r="D1548">
        <v>4.7850000000000001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9">
        <v>0.59138888888888885</v>
      </c>
      <c r="N1548">
        <v>0.1769606</v>
      </c>
      <c r="O1548">
        <v>4.3490000000000002</v>
      </c>
      <c r="Q1548" s="19">
        <v>0.34182870370370372</v>
      </c>
      <c r="R1548">
        <v>0.1186473</v>
      </c>
      <c r="S1548" s="87">
        <v>4.2969999999999997</v>
      </c>
      <c r="U1548" s="19">
        <v>0.47931712962962963</v>
      </c>
      <c r="V1548" s="20">
        <v>9.5611940000000006E-2</v>
      </c>
      <c r="W1548" s="1" t="s">
        <v>540</v>
      </c>
      <c r="AA1548">
        <v>35</v>
      </c>
      <c r="AB1548" t="s">
        <v>85</v>
      </c>
      <c r="AC1548" t="s">
        <v>1213</v>
      </c>
      <c r="AF1548" t="s">
        <v>243</v>
      </c>
    </row>
    <row r="1549" spans="1:32" x14ac:dyDescent="0.25">
      <c r="A1549">
        <v>36</v>
      </c>
      <c r="B1549" t="s">
        <v>229</v>
      </c>
      <c r="C1549" t="s">
        <v>201</v>
      </c>
      <c r="D1549">
        <v>7.3460000000000001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9">
        <v>0.59234953703703697</v>
      </c>
      <c r="N1549">
        <v>0.18763569999999999</v>
      </c>
      <c r="O1549">
        <v>7.2880000000000003</v>
      </c>
      <c r="Q1549" s="19">
        <v>0.34280092592592593</v>
      </c>
      <c r="R1549" s="20">
        <v>6.7630979999999993E-2</v>
      </c>
      <c r="S1549" s="87">
        <v>7.2190000000000003</v>
      </c>
      <c r="U1549" s="19">
        <v>0.48001157407407408</v>
      </c>
      <c r="V1549">
        <v>0.1207859</v>
      </c>
      <c r="W1549" s="1" t="s">
        <v>540</v>
      </c>
      <c r="AA1549">
        <v>36</v>
      </c>
      <c r="AB1549" t="s">
        <v>85</v>
      </c>
      <c r="AC1549" t="s">
        <v>1214</v>
      </c>
      <c r="AF1549" t="s">
        <v>247</v>
      </c>
    </row>
    <row r="1550" spans="1:32" x14ac:dyDescent="0.25">
      <c r="A1550">
        <v>37</v>
      </c>
      <c r="B1550" t="s">
        <v>229</v>
      </c>
      <c r="C1550" t="s">
        <v>201</v>
      </c>
      <c r="D1550">
        <v>9.234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9">
        <v>0.59315972222222224</v>
      </c>
      <c r="N1550">
        <v>0.2054723</v>
      </c>
      <c r="O1550">
        <v>8.9179999999999993</v>
      </c>
      <c r="Q1550" s="19">
        <v>0.34354166666666663</v>
      </c>
      <c r="R1550">
        <v>0.11115650000000001</v>
      </c>
      <c r="W1550" s="1" t="s">
        <v>540</v>
      </c>
      <c r="AA1550">
        <v>37</v>
      </c>
      <c r="AB1550" t="s">
        <v>86</v>
      </c>
      <c r="AC1550" t="s">
        <v>1215</v>
      </c>
      <c r="AF1550" t="s">
        <v>139</v>
      </c>
    </row>
    <row r="1551" spans="1:32" x14ac:dyDescent="0.25">
      <c r="A1551">
        <v>38</v>
      </c>
      <c r="B1551" t="s">
        <v>229</v>
      </c>
      <c r="C1551" t="s">
        <v>58</v>
      </c>
      <c r="D1551">
        <v>7.44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9">
        <v>0.59400462962962963</v>
      </c>
      <c r="N1551">
        <v>0.1292025</v>
      </c>
      <c r="O1551">
        <v>6.9939999999999998</v>
      </c>
      <c r="Q1551" s="19">
        <v>0.34443287037037035</v>
      </c>
      <c r="R1551" s="20">
        <v>7.5178019999999998E-2</v>
      </c>
      <c r="W1551" s="1" t="s">
        <v>540</v>
      </c>
      <c r="AA1551">
        <v>38</v>
      </c>
      <c r="AB1551" t="s">
        <v>86</v>
      </c>
      <c r="AC1551" t="s">
        <v>1216</v>
      </c>
      <c r="AF1551" t="s">
        <v>174</v>
      </c>
    </row>
    <row r="1552" spans="1:32" x14ac:dyDescent="0.25">
      <c r="A1552">
        <v>39</v>
      </c>
      <c r="B1552" t="s">
        <v>229</v>
      </c>
      <c r="C1552" t="s">
        <v>58</v>
      </c>
      <c r="D1552">
        <v>4.7549999999999999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9">
        <v>0.59483796296296299</v>
      </c>
      <c r="N1552">
        <v>6.6984799999999997E-2</v>
      </c>
      <c r="O1552">
        <v>4.6470000000000002</v>
      </c>
      <c r="Q1552" s="19">
        <v>0.34519675925925924</v>
      </c>
      <c r="R1552" s="20">
        <v>9.4331230000000002E-2</v>
      </c>
      <c r="S1552" s="87">
        <v>4.6059999999999999</v>
      </c>
      <c r="U1552" s="19">
        <v>0.48076388888888894</v>
      </c>
      <c r="V1552" s="20">
        <v>6.783757E-2</v>
      </c>
      <c r="W1552" s="1" t="s">
        <v>540</v>
      </c>
      <c r="AA1552">
        <v>39</v>
      </c>
      <c r="AB1552" t="s">
        <v>85</v>
      </c>
      <c r="AC1552" t="s">
        <v>1217</v>
      </c>
      <c r="AF1552" t="s">
        <v>176</v>
      </c>
    </row>
    <row r="1553" spans="1:32" x14ac:dyDescent="0.25">
      <c r="A1553">
        <v>40</v>
      </c>
      <c r="B1553" t="s">
        <v>229</v>
      </c>
      <c r="C1553" t="s">
        <v>201</v>
      </c>
      <c r="D1553">
        <v>3.3210000000000002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9">
        <v>0.59561342592592592</v>
      </c>
      <c r="N1553" s="20">
        <v>9.1267319999999999E-2</v>
      </c>
      <c r="O1553">
        <v>3.242</v>
      </c>
      <c r="Q1553" s="19">
        <v>0.34600694444444446</v>
      </c>
      <c r="R1553" s="20">
        <v>5.2475010000000002E-2</v>
      </c>
      <c r="W1553" s="1" t="s">
        <v>540</v>
      </c>
      <c r="AA1553">
        <v>40</v>
      </c>
      <c r="AB1553" t="s">
        <v>374</v>
      </c>
      <c r="AC1553" t="s">
        <v>1218</v>
      </c>
    </row>
    <row r="1554" spans="1:32" x14ac:dyDescent="0.25">
      <c r="A1554">
        <v>41</v>
      </c>
      <c r="B1554" t="s">
        <v>229</v>
      </c>
      <c r="C1554" t="s">
        <v>58</v>
      </c>
      <c r="D1554">
        <v>10.071999999999999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9">
        <v>0.59636574074074067</v>
      </c>
      <c r="N1554">
        <v>0.30558649999999998</v>
      </c>
      <c r="O1554">
        <v>9.4789999999999992</v>
      </c>
      <c r="Q1554" s="19">
        <v>0.34668981481481481</v>
      </c>
      <c r="R1554">
        <v>0.12637229999999999</v>
      </c>
      <c r="W1554" s="1" t="s">
        <v>540</v>
      </c>
      <c r="AA1554">
        <v>41</v>
      </c>
      <c r="AB1554" t="s">
        <v>374</v>
      </c>
      <c r="AC1554" t="s">
        <v>1219</v>
      </c>
    </row>
    <row r="1555" spans="1:32" x14ac:dyDescent="0.25">
      <c r="A1555">
        <v>42</v>
      </c>
      <c r="B1555" t="s">
        <v>229</v>
      </c>
      <c r="C1555" t="s">
        <v>58</v>
      </c>
      <c r="D1555">
        <v>7.7770000000000001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9">
        <v>0.59717592592592594</v>
      </c>
      <c r="N1555">
        <v>0.1735042</v>
      </c>
      <c r="O1555">
        <v>7.5170000000000003</v>
      </c>
      <c r="Q1555" s="19">
        <v>0.34747685185185184</v>
      </c>
      <c r="R1555">
        <v>0.1319911</v>
      </c>
      <c r="W1555" s="1" t="s">
        <v>540</v>
      </c>
      <c r="AA1555">
        <v>42</v>
      </c>
      <c r="AB1555" t="s">
        <v>86</v>
      </c>
      <c r="AC1555" t="s">
        <v>1220</v>
      </c>
      <c r="AF1555" t="s">
        <v>179</v>
      </c>
    </row>
    <row r="1556" spans="1:32" x14ac:dyDescent="0.25">
      <c r="A1556">
        <v>43</v>
      </c>
      <c r="B1556" t="s">
        <v>229</v>
      </c>
      <c r="C1556" t="s">
        <v>201</v>
      </c>
      <c r="D1556">
        <v>6.66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9">
        <v>0.59809027777777779</v>
      </c>
      <c r="N1556">
        <v>0.1981745</v>
      </c>
      <c r="O1556">
        <v>6.5960000000000001</v>
      </c>
      <c r="Q1556" s="19">
        <v>0.34831018518518514</v>
      </c>
      <c r="R1556">
        <v>0.15846460000000001</v>
      </c>
      <c r="W1556" s="1" t="s">
        <v>540</v>
      </c>
      <c r="AA1556">
        <v>43</v>
      </c>
      <c r="AB1556" t="s">
        <v>86</v>
      </c>
      <c r="AC1556" t="s">
        <v>1221</v>
      </c>
      <c r="AF1556" t="s">
        <v>244</v>
      </c>
    </row>
    <row r="1557" spans="1:32" x14ac:dyDescent="0.25">
      <c r="A1557">
        <v>44</v>
      </c>
      <c r="B1557" t="s">
        <v>229</v>
      </c>
      <c r="C1557" t="s">
        <v>58</v>
      </c>
      <c r="D1557">
        <v>7.2690000000000001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9">
        <v>0.59894675925925933</v>
      </c>
      <c r="N1557">
        <v>0.82277009999999995</v>
      </c>
      <c r="O1557">
        <v>6.9480000000000004</v>
      </c>
      <c r="Q1557" s="19">
        <v>0.34913194444444445</v>
      </c>
      <c r="R1557">
        <v>0.65540359999999998</v>
      </c>
      <c r="S1557" s="87">
        <v>6.79</v>
      </c>
      <c r="U1557" s="19">
        <v>0.48159722222222223</v>
      </c>
      <c r="V1557">
        <v>0.80198959999999997</v>
      </c>
      <c r="W1557" s="1" t="s">
        <v>540</v>
      </c>
      <c r="AA1557">
        <v>44</v>
      </c>
      <c r="AB1557" t="s">
        <v>85</v>
      </c>
      <c r="AC1557" t="s">
        <v>1222</v>
      </c>
      <c r="AF1557" t="s">
        <v>396</v>
      </c>
    </row>
    <row r="1558" spans="1:32" x14ac:dyDescent="0.25">
      <c r="A1558">
        <v>45</v>
      </c>
      <c r="B1558" t="s">
        <v>229</v>
      </c>
      <c r="C1558" t="s">
        <v>58</v>
      </c>
      <c r="D1558">
        <v>10.558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9">
        <v>0.59978009259259257</v>
      </c>
      <c r="N1558">
        <v>0.1188077</v>
      </c>
      <c r="O1558">
        <v>9.9529999999999994</v>
      </c>
      <c r="Q1558" s="19">
        <v>0.35006944444444449</v>
      </c>
      <c r="R1558" s="20">
        <v>7.2596049999999995E-2</v>
      </c>
      <c r="W1558" s="1" t="s">
        <v>540</v>
      </c>
      <c r="AA1558">
        <v>45</v>
      </c>
      <c r="AB1558" t="s">
        <v>86</v>
      </c>
      <c r="AC1558" t="s">
        <v>1223</v>
      </c>
      <c r="AF1558" t="s">
        <v>148</v>
      </c>
    </row>
    <row r="1559" spans="1:32" x14ac:dyDescent="0.25">
      <c r="A1559">
        <v>46</v>
      </c>
      <c r="B1559" t="s">
        <v>229</v>
      </c>
      <c r="C1559" t="s">
        <v>699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9">
        <v>0.60063657407407411</v>
      </c>
      <c r="N1559" s="20">
        <v>1.6983680000000001E-2</v>
      </c>
      <c r="Q1559" s="19">
        <v>0.35083333333333333</v>
      </c>
      <c r="R1559" s="20">
        <v>1.5677179999999999E-2</v>
      </c>
      <c r="U1559" s="19">
        <v>0.48254629629629631</v>
      </c>
      <c r="V1559">
        <v>1.65749E-2</v>
      </c>
      <c r="W1559" s="1" t="s">
        <v>540</v>
      </c>
      <c r="AA1559">
        <v>46</v>
      </c>
    </row>
    <row r="1560" spans="1:32" x14ac:dyDescent="0.25">
      <c r="A1560">
        <v>47</v>
      </c>
      <c r="B1560" t="s">
        <v>229</v>
      </c>
      <c r="C1560" t="s">
        <v>699</v>
      </c>
      <c r="E1560" s="1" t="s">
        <v>1027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P1560" s="63">
        <v>0.61597222222222225</v>
      </c>
      <c r="Q1560" s="19">
        <v>0.3515625</v>
      </c>
      <c r="R1560" s="20">
        <v>1.504494E-2</v>
      </c>
      <c r="T1560" s="63">
        <v>0.66180555555555554</v>
      </c>
      <c r="U1560" s="19">
        <v>0.48347222222222225</v>
      </c>
      <c r="V1560" s="20">
        <v>1.3781659999999999E-2</v>
      </c>
      <c r="W1560" s="1" t="s">
        <v>540</v>
      </c>
      <c r="AA1560">
        <v>47</v>
      </c>
      <c r="AD1560"/>
    </row>
    <row r="1561" spans="1:32" x14ac:dyDescent="0.25">
      <c r="A1561">
        <v>1</v>
      </c>
      <c r="C1561" t="s">
        <v>59</v>
      </c>
      <c r="G1561" s="1" t="s">
        <v>87</v>
      </c>
      <c r="I1561" s="1" t="s">
        <v>69</v>
      </c>
      <c r="J1561">
        <v>23</v>
      </c>
      <c r="K1561" t="s">
        <v>60</v>
      </c>
      <c r="W1561" s="1" t="s">
        <v>193</v>
      </c>
      <c r="AB1561" t="s">
        <v>85</v>
      </c>
      <c r="AC1561" t="str">
        <f>"A2-8"&amp;AB1561&amp;"-"&amp;AF1561</f>
        <v>A2-8RT-</v>
      </c>
      <c r="AD1561"/>
    </row>
    <row r="1562" spans="1:32" x14ac:dyDescent="0.25">
      <c r="A1562">
        <v>1</v>
      </c>
      <c r="C1562" t="s">
        <v>59</v>
      </c>
      <c r="G1562" s="1" t="s">
        <v>87</v>
      </c>
      <c r="I1562" s="1" t="s">
        <v>69</v>
      </c>
      <c r="J1562">
        <v>23</v>
      </c>
      <c r="K1562" t="s">
        <v>60</v>
      </c>
      <c r="W1562" s="1" t="s">
        <v>193</v>
      </c>
      <c r="AB1562" t="s">
        <v>86</v>
      </c>
      <c r="AC1562" t="str">
        <f>"A2-8"&amp;AB1562&amp;"-"&amp;AF1562</f>
        <v>A2-8SO-A1</v>
      </c>
      <c r="AF1562" t="s">
        <v>247</v>
      </c>
    </row>
    <row r="1563" spans="1:32" x14ac:dyDescent="0.25">
      <c r="A1563">
        <v>1</v>
      </c>
      <c r="C1563" t="s">
        <v>59</v>
      </c>
      <c r="G1563" s="1" t="s">
        <v>187</v>
      </c>
      <c r="I1563" s="1" t="s">
        <v>69</v>
      </c>
      <c r="J1563">
        <v>8</v>
      </c>
      <c r="K1563" t="s">
        <v>60</v>
      </c>
      <c r="W1563" s="1" t="s">
        <v>193</v>
      </c>
      <c r="AB1563" t="s">
        <v>84</v>
      </c>
      <c r="AC1563" t="s">
        <v>1028</v>
      </c>
    </row>
    <row r="1564" spans="1:32" x14ac:dyDescent="0.25">
      <c r="A1564">
        <v>2</v>
      </c>
      <c r="C1564" t="s">
        <v>59</v>
      </c>
      <c r="G1564" s="1" t="s">
        <v>187</v>
      </c>
      <c r="I1564" s="1" t="s">
        <v>69</v>
      </c>
      <c r="J1564">
        <v>8</v>
      </c>
      <c r="K1564" t="s">
        <v>60</v>
      </c>
      <c r="W1564" s="1" t="s">
        <v>193</v>
      </c>
      <c r="AB1564" t="s">
        <v>85</v>
      </c>
      <c r="AC1564" t="str">
        <f t="shared" ref="AC1564:AC1566" si="22">"A2-8"&amp;AB1564&amp;"-"&amp;AF1564</f>
        <v>A2-8RT-A2</v>
      </c>
      <c r="AF1564" t="s">
        <v>120</v>
      </c>
    </row>
    <row r="1565" spans="1:32" x14ac:dyDescent="0.25">
      <c r="A1565">
        <v>2</v>
      </c>
      <c r="C1565" t="s">
        <v>59</v>
      </c>
      <c r="G1565" s="1" t="s">
        <v>187</v>
      </c>
      <c r="I1565" s="1" t="s">
        <v>69</v>
      </c>
      <c r="J1565">
        <v>8</v>
      </c>
      <c r="K1565" t="s">
        <v>60</v>
      </c>
      <c r="W1565" s="1" t="s">
        <v>193</v>
      </c>
      <c r="AB1565" t="s">
        <v>86</v>
      </c>
      <c r="AC1565" t="str">
        <f t="shared" si="22"/>
        <v>A2-8SO-A2</v>
      </c>
      <c r="AF1565" t="s">
        <v>120</v>
      </c>
    </row>
    <row r="1566" spans="1:32" x14ac:dyDescent="0.25">
      <c r="A1566">
        <v>3</v>
      </c>
      <c r="C1566" t="s">
        <v>59</v>
      </c>
      <c r="G1566" s="1" t="s">
        <v>187</v>
      </c>
      <c r="I1566" s="1" t="s">
        <v>69</v>
      </c>
      <c r="J1566">
        <v>8</v>
      </c>
      <c r="K1566" t="s">
        <v>60</v>
      </c>
      <c r="W1566" s="1" t="s">
        <v>193</v>
      </c>
      <c r="AB1566" t="s">
        <v>86</v>
      </c>
      <c r="AC1566" t="str">
        <f t="shared" si="22"/>
        <v>A2-8SO-H1</v>
      </c>
      <c r="AF1566" t="s">
        <v>239</v>
      </c>
    </row>
    <row r="1567" spans="1:32" x14ac:dyDescent="0.25">
      <c r="A1567">
        <v>2</v>
      </c>
      <c r="C1567" t="s">
        <v>58</v>
      </c>
      <c r="G1567" s="1" t="s">
        <v>87</v>
      </c>
      <c r="I1567" s="1" t="s">
        <v>69</v>
      </c>
      <c r="J1567">
        <v>23</v>
      </c>
      <c r="K1567" t="s">
        <v>60</v>
      </c>
      <c r="W1567" s="1" t="s">
        <v>193</v>
      </c>
      <c r="AB1567" t="s">
        <v>84</v>
      </c>
      <c r="AC1567" t="s">
        <v>1029</v>
      </c>
    </row>
    <row r="1568" spans="1:32" x14ac:dyDescent="0.25">
      <c r="A1568">
        <v>3</v>
      </c>
      <c r="C1568" t="s">
        <v>58</v>
      </c>
      <c r="G1568" s="1" t="s">
        <v>87</v>
      </c>
      <c r="I1568" s="1" t="s">
        <v>69</v>
      </c>
      <c r="J1568">
        <v>23</v>
      </c>
      <c r="K1568" t="s">
        <v>60</v>
      </c>
      <c r="W1568" s="1" t="s">
        <v>193</v>
      </c>
      <c r="AB1568" t="s">
        <v>84</v>
      </c>
      <c r="AC1568" t="s">
        <v>1030</v>
      </c>
    </row>
    <row r="1569" spans="1:32" x14ac:dyDescent="0.25">
      <c r="A1569">
        <v>4</v>
      </c>
      <c r="C1569" t="s">
        <v>58</v>
      </c>
      <c r="G1569" s="1" t="s">
        <v>87</v>
      </c>
      <c r="I1569" s="1" t="s">
        <v>69</v>
      </c>
      <c r="J1569">
        <v>23</v>
      </c>
      <c r="K1569" t="s">
        <v>60</v>
      </c>
      <c r="W1569" s="1" t="s">
        <v>193</v>
      </c>
      <c r="AB1569" t="s">
        <v>84</v>
      </c>
      <c r="AC1569" t="s">
        <v>1031</v>
      </c>
    </row>
    <row r="1570" spans="1:32" x14ac:dyDescent="0.25">
      <c r="A1570">
        <v>3</v>
      </c>
      <c r="C1570" t="s">
        <v>58</v>
      </c>
      <c r="G1570" s="1" t="s">
        <v>87</v>
      </c>
      <c r="I1570" s="1" t="s">
        <v>69</v>
      </c>
      <c r="J1570">
        <v>23</v>
      </c>
      <c r="K1570" t="s">
        <v>60</v>
      </c>
      <c r="W1570" s="1" t="s">
        <v>193</v>
      </c>
      <c r="AB1570" t="s">
        <v>85</v>
      </c>
      <c r="AC1570" t="str">
        <f t="shared" ref="AC1570:AC1575" si="23">"A2-8"&amp;AB1570&amp;"-"&amp;AF1570</f>
        <v>A2-8RT-A3</v>
      </c>
      <c r="AF1570" t="s">
        <v>245</v>
      </c>
    </row>
    <row r="1571" spans="1:32" x14ac:dyDescent="0.25">
      <c r="A1571">
        <v>4</v>
      </c>
      <c r="C1571" t="s">
        <v>58</v>
      </c>
      <c r="G1571" s="1" t="s">
        <v>87</v>
      </c>
      <c r="I1571" s="1" t="s">
        <v>69</v>
      </c>
      <c r="J1571">
        <v>23</v>
      </c>
      <c r="K1571" t="s">
        <v>60</v>
      </c>
      <c r="W1571" s="1" t="s">
        <v>193</v>
      </c>
      <c r="AB1571" t="s">
        <v>85</v>
      </c>
      <c r="AC1571" t="str">
        <f t="shared" si="23"/>
        <v>A2-8RT-A4</v>
      </c>
      <c r="AF1571" t="s">
        <v>252</v>
      </c>
    </row>
    <row r="1572" spans="1:32" x14ac:dyDescent="0.25">
      <c r="A1572">
        <v>5</v>
      </c>
      <c r="C1572" t="s">
        <v>58</v>
      </c>
      <c r="G1572" s="1" t="s">
        <v>87</v>
      </c>
      <c r="I1572" s="1" t="s">
        <v>69</v>
      </c>
      <c r="J1572">
        <v>23</v>
      </c>
      <c r="K1572" t="s">
        <v>60</v>
      </c>
      <c r="W1572" s="1" t="s">
        <v>193</v>
      </c>
      <c r="AB1572" t="s">
        <v>85</v>
      </c>
      <c r="AC1572" t="str">
        <f t="shared" si="23"/>
        <v>A2-8RT-A5</v>
      </c>
      <c r="AF1572" t="s">
        <v>246</v>
      </c>
    </row>
    <row r="1573" spans="1:32" x14ac:dyDescent="0.25">
      <c r="A1573">
        <v>4</v>
      </c>
      <c r="C1573" t="s">
        <v>58</v>
      </c>
      <c r="G1573" s="1" t="s">
        <v>87</v>
      </c>
      <c r="I1573" s="1" t="s">
        <v>69</v>
      </c>
      <c r="J1573">
        <v>23</v>
      </c>
      <c r="K1573" t="s">
        <v>60</v>
      </c>
      <c r="W1573" s="1" t="s">
        <v>193</v>
      </c>
      <c r="AB1573" t="s">
        <v>86</v>
      </c>
      <c r="AC1573" t="str">
        <f t="shared" si="23"/>
        <v>A2-8SO-A3</v>
      </c>
      <c r="AF1573" t="s">
        <v>245</v>
      </c>
    </row>
    <row r="1574" spans="1:32" x14ac:dyDescent="0.25">
      <c r="A1574">
        <v>5</v>
      </c>
      <c r="C1574" t="s">
        <v>58</v>
      </c>
      <c r="G1574" s="1" t="s">
        <v>87</v>
      </c>
      <c r="I1574" s="1" t="s">
        <v>69</v>
      </c>
      <c r="J1574">
        <v>23</v>
      </c>
      <c r="K1574" t="s">
        <v>60</v>
      </c>
      <c r="W1574" s="1" t="s">
        <v>193</v>
      </c>
      <c r="AB1574" t="s">
        <v>86</v>
      </c>
      <c r="AC1574" t="str">
        <f t="shared" si="23"/>
        <v>A2-8SO-A4</v>
      </c>
      <c r="AF1574" t="s">
        <v>252</v>
      </c>
    </row>
    <row r="1575" spans="1:32" x14ac:dyDescent="0.25">
      <c r="A1575">
        <v>7</v>
      </c>
      <c r="C1575" t="s">
        <v>58</v>
      </c>
      <c r="G1575" s="1" t="s">
        <v>87</v>
      </c>
      <c r="I1575" s="1" t="s">
        <v>69</v>
      </c>
      <c r="J1575">
        <v>23</v>
      </c>
      <c r="K1575" t="s">
        <v>60</v>
      </c>
      <c r="W1575" s="1" t="s">
        <v>193</v>
      </c>
      <c r="AB1575" t="s">
        <v>86</v>
      </c>
      <c r="AC1575" t="str">
        <f t="shared" si="23"/>
        <v>A2-8SO-A5</v>
      </c>
      <c r="AF1575" t="s">
        <v>246</v>
      </c>
    </row>
    <row r="1576" spans="1:32" x14ac:dyDescent="0.25">
      <c r="A1576">
        <v>5</v>
      </c>
      <c r="C1576" t="s">
        <v>201</v>
      </c>
      <c r="G1576" s="1" t="s">
        <v>187</v>
      </c>
      <c r="I1576" s="1" t="s">
        <v>69</v>
      </c>
      <c r="J1576">
        <v>8</v>
      </c>
      <c r="K1576" t="s">
        <v>60</v>
      </c>
      <c r="W1576" s="1" t="s">
        <v>193</v>
      </c>
      <c r="AB1576" t="s">
        <v>84</v>
      </c>
      <c r="AC1576" t="s">
        <v>1032</v>
      </c>
    </row>
    <row r="1577" spans="1:32" x14ac:dyDescent="0.25">
      <c r="A1577">
        <v>6</v>
      </c>
      <c r="C1577" t="s">
        <v>201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84</v>
      </c>
      <c r="AC1577" t="s">
        <v>1033</v>
      </c>
    </row>
    <row r="1578" spans="1:32" x14ac:dyDescent="0.25">
      <c r="A1578">
        <v>7</v>
      </c>
      <c r="C1578" t="s">
        <v>201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84</v>
      </c>
      <c r="AC1578" t="s">
        <v>1034</v>
      </c>
    </row>
    <row r="1579" spans="1:32" x14ac:dyDescent="0.25">
      <c r="A1579">
        <v>8</v>
      </c>
      <c r="C1579" t="s">
        <v>201</v>
      </c>
      <c r="G1579" s="1" t="s">
        <v>187</v>
      </c>
      <c r="I1579" s="1" t="s">
        <v>69</v>
      </c>
      <c r="J1579">
        <v>8</v>
      </c>
      <c r="K1579" t="s">
        <v>60</v>
      </c>
      <c r="W1579" s="1" t="s">
        <v>193</v>
      </c>
      <c r="AB1579" t="s">
        <v>84</v>
      </c>
      <c r="AC1579" t="s">
        <v>1035</v>
      </c>
    </row>
    <row r="1580" spans="1:32" x14ac:dyDescent="0.25">
      <c r="A1580">
        <v>9</v>
      </c>
      <c r="C1580" t="s">
        <v>201</v>
      </c>
      <c r="G1580" s="1" t="s">
        <v>187</v>
      </c>
      <c r="I1580" s="1" t="s">
        <v>69</v>
      </c>
      <c r="J1580">
        <v>8</v>
      </c>
      <c r="K1580" t="s">
        <v>60</v>
      </c>
      <c r="W1580" s="1" t="s">
        <v>193</v>
      </c>
      <c r="AB1580" t="s">
        <v>84</v>
      </c>
      <c r="AC1580" t="s">
        <v>1036</v>
      </c>
    </row>
    <row r="1581" spans="1:32" x14ac:dyDescent="0.25">
      <c r="A1581">
        <v>10</v>
      </c>
      <c r="C1581" t="s">
        <v>201</v>
      </c>
      <c r="G1581" s="1" t="s">
        <v>187</v>
      </c>
      <c r="I1581" s="1" t="s">
        <v>69</v>
      </c>
      <c r="J1581">
        <v>8</v>
      </c>
      <c r="K1581" t="s">
        <v>60</v>
      </c>
      <c r="W1581" s="1" t="s">
        <v>193</v>
      </c>
      <c r="AB1581" t="s">
        <v>84</v>
      </c>
      <c r="AC1581" t="s">
        <v>1037</v>
      </c>
    </row>
    <row r="1582" spans="1:32" x14ac:dyDescent="0.25">
      <c r="A1582">
        <v>11</v>
      </c>
      <c r="C1582" t="s">
        <v>201</v>
      </c>
      <c r="G1582" s="1" t="s">
        <v>187</v>
      </c>
      <c r="I1582" s="1" t="s">
        <v>69</v>
      </c>
      <c r="J1582">
        <v>8</v>
      </c>
      <c r="K1582" t="s">
        <v>60</v>
      </c>
      <c r="W1582" s="1" t="s">
        <v>193</v>
      </c>
      <c r="AB1582" t="s">
        <v>84</v>
      </c>
      <c r="AC1582" t="s">
        <v>1038</v>
      </c>
    </row>
    <row r="1583" spans="1:32" x14ac:dyDescent="0.25">
      <c r="A1583">
        <v>12</v>
      </c>
      <c r="C1583" t="s">
        <v>201</v>
      </c>
      <c r="G1583" s="1" t="s">
        <v>187</v>
      </c>
      <c r="I1583" s="1" t="s">
        <v>69</v>
      </c>
      <c r="J1583">
        <v>8</v>
      </c>
      <c r="K1583" t="s">
        <v>60</v>
      </c>
      <c r="W1583" s="1" t="s">
        <v>193</v>
      </c>
      <c r="AB1583" t="s">
        <v>84</v>
      </c>
      <c r="AC1583" t="s">
        <v>1039</v>
      </c>
    </row>
    <row r="1584" spans="1:32" x14ac:dyDescent="0.25">
      <c r="A1584">
        <v>13</v>
      </c>
      <c r="C1584" t="s">
        <v>201</v>
      </c>
      <c r="G1584" s="1" t="s">
        <v>187</v>
      </c>
      <c r="I1584" s="1" t="s">
        <v>69</v>
      </c>
      <c r="J1584">
        <v>8</v>
      </c>
      <c r="K1584" t="s">
        <v>60</v>
      </c>
      <c r="W1584" s="1" t="s">
        <v>193</v>
      </c>
      <c r="AB1584" t="s">
        <v>84</v>
      </c>
      <c r="AC1584" t="s">
        <v>1040</v>
      </c>
    </row>
    <row r="1585" spans="1:32" x14ac:dyDescent="0.25">
      <c r="A1585">
        <v>14</v>
      </c>
      <c r="C1585" t="s">
        <v>201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84</v>
      </c>
      <c r="AC1585" t="s">
        <v>1041</v>
      </c>
    </row>
    <row r="1586" spans="1:32" x14ac:dyDescent="0.25">
      <c r="A1586">
        <v>15</v>
      </c>
      <c r="C1586" t="s">
        <v>201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84</v>
      </c>
      <c r="AC1586" t="s">
        <v>1042</v>
      </c>
    </row>
    <row r="1587" spans="1:32" x14ac:dyDescent="0.25">
      <c r="A1587">
        <v>5</v>
      </c>
      <c r="C1587" t="s">
        <v>201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85</v>
      </c>
      <c r="AC1587" t="str">
        <f t="shared" ref="AC1587:AC1611" si="24">"A2-8"&amp;AB1587&amp;"-"&amp;AF1587</f>
        <v>A2-8RT-E1</v>
      </c>
      <c r="AF1587" t="s">
        <v>137</v>
      </c>
    </row>
    <row r="1588" spans="1:32" x14ac:dyDescent="0.25">
      <c r="A1588">
        <v>6</v>
      </c>
      <c r="C1588" t="s">
        <v>201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85</v>
      </c>
      <c r="AC1588" t="str">
        <f t="shared" si="24"/>
        <v>A2-8RT-E2</v>
      </c>
      <c r="AF1588" t="s">
        <v>178</v>
      </c>
    </row>
    <row r="1589" spans="1:32" x14ac:dyDescent="0.25">
      <c r="A1589">
        <v>7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85</v>
      </c>
      <c r="AC1589" t="str">
        <f t="shared" si="24"/>
        <v>A2-8RT-E3</v>
      </c>
      <c r="AF1589" t="s">
        <v>179</v>
      </c>
    </row>
    <row r="1590" spans="1:32" x14ac:dyDescent="0.25">
      <c r="A1590">
        <v>8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85</v>
      </c>
      <c r="AC1590" t="str">
        <f t="shared" si="24"/>
        <v>A2-8RT-E4</v>
      </c>
      <c r="AF1590" t="s">
        <v>395</v>
      </c>
    </row>
    <row r="1591" spans="1:32" x14ac:dyDescent="0.25">
      <c r="A1591">
        <v>9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85</v>
      </c>
      <c r="AC1591" t="str">
        <f t="shared" si="24"/>
        <v>A2-8RT-E5</v>
      </c>
      <c r="AF1591" t="s">
        <v>396</v>
      </c>
    </row>
    <row r="1592" spans="1:32" x14ac:dyDescent="0.25">
      <c r="A1592">
        <v>10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85</v>
      </c>
      <c r="AC1592" t="str">
        <f t="shared" si="24"/>
        <v>A2-8RT-E6</v>
      </c>
      <c r="AF1592" t="s">
        <v>156</v>
      </c>
    </row>
    <row r="1593" spans="1:32" x14ac:dyDescent="0.25">
      <c r="A1593">
        <v>11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85</v>
      </c>
      <c r="AC1593" t="str">
        <f t="shared" si="24"/>
        <v>A2-8RT-E7</v>
      </c>
      <c r="AF1593" t="s">
        <v>131</v>
      </c>
    </row>
    <row r="1594" spans="1:32" x14ac:dyDescent="0.25">
      <c r="A1594">
        <v>12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85</v>
      </c>
      <c r="AC1594" t="str">
        <f t="shared" si="24"/>
        <v>A2-8RT-E8</v>
      </c>
      <c r="AF1594" t="s">
        <v>383</v>
      </c>
    </row>
    <row r="1595" spans="1:32" x14ac:dyDescent="0.25">
      <c r="A1595">
        <v>13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85</v>
      </c>
      <c r="AC1595" t="str">
        <f t="shared" si="24"/>
        <v>A2-8RT-E9</v>
      </c>
      <c r="AF1595" t="s">
        <v>167</v>
      </c>
    </row>
    <row r="1596" spans="1:32" x14ac:dyDescent="0.25">
      <c r="A1596">
        <v>14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85</v>
      </c>
      <c r="AC1596" t="str">
        <f t="shared" si="24"/>
        <v>A2-8RT-E10</v>
      </c>
      <c r="AF1596" t="s">
        <v>248</v>
      </c>
    </row>
    <row r="1597" spans="1:32" x14ac:dyDescent="0.25">
      <c r="A1597">
        <v>15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85</v>
      </c>
      <c r="AC1597" t="str">
        <f t="shared" si="24"/>
        <v>A2-8RT-E11</v>
      </c>
      <c r="AF1597" t="s">
        <v>429</v>
      </c>
    </row>
    <row r="1598" spans="1:32" x14ac:dyDescent="0.25">
      <c r="A1598">
        <v>16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85</v>
      </c>
      <c r="AC1598" t="str">
        <f t="shared" si="24"/>
        <v>A2-8RT-E12</v>
      </c>
      <c r="AF1598" t="s">
        <v>175</v>
      </c>
    </row>
    <row r="1599" spans="1:32" x14ac:dyDescent="0.25">
      <c r="A1599">
        <v>8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86</v>
      </c>
      <c r="AC1599" t="str">
        <f t="shared" si="24"/>
        <v>A2-8SO-E1</v>
      </c>
      <c r="AF1599" t="s">
        <v>137</v>
      </c>
    </row>
    <row r="1600" spans="1:32" x14ac:dyDescent="0.25">
      <c r="A1600">
        <v>9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86</v>
      </c>
      <c r="AC1600" t="str">
        <f t="shared" si="24"/>
        <v>A2-8SO-E2</v>
      </c>
      <c r="AF1600" t="s">
        <v>178</v>
      </c>
    </row>
    <row r="1601" spans="1:32" x14ac:dyDescent="0.25">
      <c r="A1601">
        <v>10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86</v>
      </c>
      <c r="AC1601" t="str">
        <f t="shared" si="24"/>
        <v>A2-8SO-E3</v>
      </c>
      <c r="AF1601" t="s">
        <v>179</v>
      </c>
    </row>
    <row r="1602" spans="1:32" x14ac:dyDescent="0.25">
      <c r="A1602">
        <v>11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86</v>
      </c>
      <c r="AC1602" t="str">
        <f t="shared" si="24"/>
        <v>A2-8SO-E4</v>
      </c>
      <c r="AF1602" t="s">
        <v>395</v>
      </c>
    </row>
    <row r="1603" spans="1:32" x14ac:dyDescent="0.25">
      <c r="A1603">
        <v>12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86</v>
      </c>
      <c r="AC1603" t="str">
        <f t="shared" si="24"/>
        <v>A2-8SO-E5</v>
      </c>
      <c r="AF1603" t="s">
        <v>396</v>
      </c>
    </row>
    <row r="1604" spans="1:32" x14ac:dyDescent="0.25">
      <c r="A1604">
        <v>13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86</v>
      </c>
      <c r="AC1604" t="str">
        <f t="shared" si="24"/>
        <v>A2-8SO-E6</v>
      </c>
      <c r="AF1604" t="s">
        <v>156</v>
      </c>
    </row>
    <row r="1605" spans="1:32" x14ac:dyDescent="0.25">
      <c r="A1605">
        <v>14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86</v>
      </c>
      <c r="AC1605" t="str">
        <f t="shared" si="24"/>
        <v>A2-8SO-E7</v>
      </c>
      <c r="AF1605" t="s">
        <v>131</v>
      </c>
    </row>
    <row r="1606" spans="1:32" x14ac:dyDescent="0.25">
      <c r="A1606">
        <v>15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86</v>
      </c>
      <c r="AC1606" t="str">
        <f t="shared" si="24"/>
        <v>A2-8SO-E8</v>
      </c>
      <c r="AF1606" t="s">
        <v>383</v>
      </c>
    </row>
    <row r="1607" spans="1:32" x14ac:dyDescent="0.25">
      <c r="A1607">
        <v>16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86</v>
      </c>
      <c r="AC1607" t="str">
        <f t="shared" si="24"/>
        <v>A2-8SO-E9</v>
      </c>
      <c r="AF1607" t="s">
        <v>167</v>
      </c>
    </row>
    <row r="1608" spans="1:32" x14ac:dyDescent="0.25">
      <c r="A1608">
        <v>17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86</v>
      </c>
      <c r="AC1608" t="str">
        <f t="shared" si="24"/>
        <v>A2-8SO-E10</v>
      </c>
      <c r="AF1608" t="s">
        <v>248</v>
      </c>
    </row>
    <row r="1609" spans="1:32" x14ac:dyDescent="0.25">
      <c r="A1609">
        <v>18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86</v>
      </c>
      <c r="AC1609" t="str">
        <f t="shared" si="24"/>
        <v>A2-8SO-E11</v>
      </c>
      <c r="AF1609" t="s">
        <v>429</v>
      </c>
    </row>
    <row r="1610" spans="1:32" x14ac:dyDescent="0.25">
      <c r="A1610">
        <v>19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86</v>
      </c>
      <c r="AC1610" t="str">
        <f t="shared" si="24"/>
        <v>A2-8SO-E12</v>
      </c>
      <c r="AF1610" t="s">
        <v>175</v>
      </c>
    </row>
    <row r="1611" spans="1:32" x14ac:dyDescent="0.25">
      <c r="A1611">
        <v>51</v>
      </c>
      <c r="B1611" t="s">
        <v>384</v>
      </c>
      <c r="C1611" t="s">
        <v>58</v>
      </c>
      <c r="G1611" s="1" t="s">
        <v>187</v>
      </c>
      <c r="I1611" s="1" t="s">
        <v>70</v>
      </c>
      <c r="J1611">
        <v>9</v>
      </c>
      <c r="K1611" t="s">
        <v>60</v>
      </c>
      <c r="L1611">
        <v>6262</v>
      </c>
      <c r="M1611" s="19"/>
      <c r="N1611" s="20"/>
      <c r="P1611" s="63"/>
      <c r="Q1611" s="19"/>
      <c r="R1611" s="20"/>
      <c r="S1611" s="87">
        <v>3.7850000000000001</v>
      </c>
      <c r="T1611" s="63">
        <v>0.5180555555555556</v>
      </c>
      <c r="U1611" s="19">
        <v>0.44604166666666667</v>
      </c>
      <c r="V1611" s="20">
        <v>9.3209570000000005E-2</v>
      </c>
      <c r="W1611" s="1" t="s">
        <v>212</v>
      </c>
      <c r="AB1611" t="s">
        <v>86</v>
      </c>
      <c r="AC1611" t="str">
        <f t="shared" si="24"/>
        <v>A2-8SO-H1</v>
      </c>
      <c r="AF1611" t="s">
        <v>239</v>
      </c>
    </row>
    <row r="1612" spans="1:32" x14ac:dyDescent="0.25">
      <c r="A1612">
        <v>52</v>
      </c>
      <c r="B1612" t="s">
        <v>384</v>
      </c>
      <c r="C1612" t="s">
        <v>58</v>
      </c>
      <c r="G1612" s="1" t="s">
        <v>187</v>
      </c>
      <c r="I1612" s="1" t="s">
        <v>70</v>
      </c>
      <c r="J1612">
        <v>9</v>
      </c>
      <c r="K1612" t="s">
        <v>60</v>
      </c>
      <c r="L1612">
        <v>6262</v>
      </c>
      <c r="S1612" s="87">
        <v>8.673</v>
      </c>
      <c r="U1612" s="19">
        <v>0.44687499999999997</v>
      </c>
      <c r="V1612">
        <v>0.13599749999999999</v>
      </c>
      <c r="W1612" s="1" t="s">
        <v>212</v>
      </c>
      <c r="AB1612" t="s">
        <v>85</v>
      </c>
      <c r="AC1612" t="str">
        <f>"A2-9"&amp;AB1612&amp;"-"&amp;AF1612</f>
        <v>A2-9RT-F4</v>
      </c>
      <c r="AF1612" t="s">
        <v>150</v>
      </c>
    </row>
    <row r="1613" spans="1:32" x14ac:dyDescent="0.25">
      <c r="A1613">
        <v>53</v>
      </c>
      <c r="B1613" t="s">
        <v>384</v>
      </c>
      <c r="C1613" t="s">
        <v>58</v>
      </c>
      <c r="G1613" s="1" t="s">
        <v>187</v>
      </c>
      <c r="I1613" s="1" t="s">
        <v>70</v>
      </c>
      <c r="J1613">
        <v>9</v>
      </c>
      <c r="K1613" t="s">
        <v>60</v>
      </c>
      <c r="L1613">
        <v>6262</v>
      </c>
      <c r="S1613" s="87">
        <v>6.7759999999999998</v>
      </c>
      <c r="U1613" s="19">
        <v>0.44778935185185187</v>
      </c>
      <c r="V1613">
        <v>0.11902119999999999</v>
      </c>
      <c r="W1613" s="1" t="s">
        <v>212</v>
      </c>
      <c r="AB1613" t="s">
        <v>86</v>
      </c>
      <c r="AC1613" t="str">
        <f t="shared" ref="AC1613:AC1635" si="25">"A2-9"&amp;AB1613&amp;"-"&amp;AF1613</f>
        <v>A2-9SO-E10</v>
      </c>
      <c r="AF1613" t="s">
        <v>248</v>
      </c>
    </row>
    <row r="1614" spans="1:32" x14ac:dyDescent="0.25">
      <c r="A1614">
        <v>54</v>
      </c>
      <c r="B1614" t="s">
        <v>384</v>
      </c>
      <c r="C1614" t="s">
        <v>58</v>
      </c>
      <c r="G1614" s="1" t="s">
        <v>187</v>
      </c>
      <c r="I1614" s="1" t="s">
        <v>70</v>
      </c>
      <c r="J1614">
        <v>9</v>
      </c>
      <c r="K1614" t="s">
        <v>60</v>
      </c>
      <c r="L1614">
        <v>6262</v>
      </c>
      <c r="S1614" s="87">
        <v>3.77</v>
      </c>
      <c r="U1614" s="19">
        <v>0.44856481481481486</v>
      </c>
      <c r="V1614" s="20">
        <v>1.4868849999999999E-2</v>
      </c>
      <c r="W1614" s="1" t="s">
        <v>212</v>
      </c>
      <c r="AB1614" t="s">
        <v>85</v>
      </c>
      <c r="AC1614" t="str">
        <f t="shared" si="25"/>
        <v>A2-9RT-D4</v>
      </c>
      <c r="AF1614" t="s">
        <v>236</v>
      </c>
    </row>
    <row r="1615" spans="1:32" x14ac:dyDescent="0.25">
      <c r="A1615">
        <v>55</v>
      </c>
      <c r="B1615" t="s">
        <v>384</v>
      </c>
      <c r="C1615" t="s">
        <v>58</v>
      </c>
      <c r="G1615" s="1" t="s">
        <v>187</v>
      </c>
      <c r="I1615" s="1" t="s">
        <v>70</v>
      </c>
      <c r="J1615">
        <v>9</v>
      </c>
      <c r="K1615" t="s">
        <v>60</v>
      </c>
      <c r="L1615">
        <v>6262</v>
      </c>
      <c r="S1615" s="87">
        <v>6.7839999999999998</v>
      </c>
      <c r="U1615" s="19">
        <v>0.44930555555555557</v>
      </c>
      <c r="V1615">
        <v>0.1134449</v>
      </c>
      <c r="W1615" s="1" t="s">
        <v>212</v>
      </c>
      <c r="AB1615" t="s">
        <v>86</v>
      </c>
      <c r="AC1615" t="str">
        <f t="shared" si="25"/>
        <v>A2-9SO-B4</v>
      </c>
      <c r="AF1615" t="s">
        <v>124</v>
      </c>
    </row>
    <row r="1616" spans="1:32" x14ac:dyDescent="0.25">
      <c r="A1616">
        <v>56</v>
      </c>
      <c r="B1616" t="s">
        <v>384</v>
      </c>
      <c r="C1616" t="s">
        <v>58</v>
      </c>
      <c r="G1616" s="1" t="s">
        <v>187</v>
      </c>
      <c r="I1616" s="1" t="s">
        <v>70</v>
      </c>
      <c r="J1616">
        <v>9</v>
      </c>
      <c r="K1616" t="s">
        <v>60</v>
      </c>
      <c r="L1616">
        <v>6262</v>
      </c>
      <c r="S1616" s="87">
        <v>2.6850000000000001</v>
      </c>
      <c r="U1616" s="19">
        <v>0.45019675925925928</v>
      </c>
      <c r="V1616">
        <v>0.46991889999999997</v>
      </c>
      <c r="W1616" s="1" t="s">
        <v>212</v>
      </c>
      <c r="AB1616" t="s">
        <v>86</v>
      </c>
      <c r="AC1616" t="str">
        <f t="shared" si="25"/>
        <v>A2-9SO-E11</v>
      </c>
      <c r="AF1616" t="s">
        <v>429</v>
      </c>
    </row>
    <row r="1617" spans="1:32" x14ac:dyDescent="0.25">
      <c r="A1617">
        <v>57</v>
      </c>
      <c r="B1617" t="s">
        <v>384</v>
      </c>
      <c r="C1617" t="s">
        <v>58</v>
      </c>
      <c r="G1617" s="1" t="s">
        <v>187</v>
      </c>
      <c r="I1617" s="1" t="s">
        <v>70</v>
      </c>
      <c r="J1617">
        <v>9</v>
      </c>
      <c r="K1617" t="s">
        <v>60</v>
      </c>
      <c r="L1617">
        <v>6262</v>
      </c>
      <c r="S1617" s="87">
        <v>2.9350000000000001</v>
      </c>
      <c r="U1617" s="19">
        <v>0.45109953703703703</v>
      </c>
      <c r="V1617" s="20">
        <v>6.4058210000000004E-2</v>
      </c>
      <c r="W1617" s="1" t="s">
        <v>212</v>
      </c>
      <c r="AB1617" t="s">
        <v>86</v>
      </c>
      <c r="AC1617" t="str">
        <f t="shared" si="25"/>
        <v>A2-9SO-H2</v>
      </c>
      <c r="AF1617" t="s">
        <v>122</v>
      </c>
    </row>
    <row r="1618" spans="1:32" x14ac:dyDescent="0.25">
      <c r="A1618">
        <v>58</v>
      </c>
      <c r="B1618" t="s">
        <v>384</v>
      </c>
      <c r="C1618" t="s">
        <v>58</v>
      </c>
      <c r="G1618" s="1" t="s">
        <v>187</v>
      </c>
      <c r="I1618" s="1" t="s">
        <v>70</v>
      </c>
      <c r="J1618">
        <v>9</v>
      </c>
      <c r="K1618" t="s">
        <v>60</v>
      </c>
      <c r="L1618">
        <v>6262</v>
      </c>
      <c r="S1618" s="87">
        <v>5.6710000000000003</v>
      </c>
      <c r="U1618" s="19">
        <v>0.45181712962962961</v>
      </c>
      <c r="V1618">
        <v>0.37477969999999999</v>
      </c>
      <c r="W1618" s="1" t="s">
        <v>212</v>
      </c>
      <c r="AB1618" t="s">
        <v>86</v>
      </c>
      <c r="AC1618" t="str">
        <f t="shared" si="25"/>
        <v>A2-9SO-B8</v>
      </c>
      <c r="AF1618" t="s">
        <v>173</v>
      </c>
    </row>
    <row r="1619" spans="1:32" x14ac:dyDescent="0.25">
      <c r="A1619">
        <v>59</v>
      </c>
      <c r="B1619" t="s">
        <v>384</v>
      </c>
      <c r="C1619" t="s">
        <v>58</v>
      </c>
      <c r="G1619" s="1" t="s">
        <v>187</v>
      </c>
      <c r="I1619" s="1" t="s">
        <v>70</v>
      </c>
      <c r="J1619">
        <v>9</v>
      </c>
      <c r="K1619" t="s">
        <v>60</v>
      </c>
      <c r="L1619">
        <v>6262</v>
      </c>
      <c r="S1619" s="87">
        <v>1.998</v>
      </c>
      <c r="U1619" s="19">
        <v>0.45271990740740736</v>
      </c>
      <c r="V1619" s="20">
        <v>1.549035E-2</v>
      </c>
      <c r="W1619" s="1" t="s">
        <v>212</v>
      </c>
      <c r="AB1619" t="s">
        <v>85</v>
      </c>
      <c r="AC1619" t="str">
        <f t="shared" si="25"/>
        <v>A2-9RT-G2</v>
      </c>
      <c r="AF1619" t="s">
        <v>127</v>
      </c>
    </row>
    <row r="1620" spans="1:32" x14ac:dyDescent="0.25">
      <c r="A1620">
        <v>60</v>
      </c>
      <c r="B1620" t="s">
        <v>384</v>
      </c>
      <c r="C1620" t="s">
        <v>58</v>
      </c>
      <c r="G1620" s="1" t="s">
        <v>187</v>
      </c>
      <c r="I1620" s="1" t="s">
        <v>70</v>
      </c>
      <c r="J1620">
        <v>9</v>
      </c>
      <c r="K1620" t="s">
        <v>60</v>
      </c>
      <c r="L1620">
        <v>6262</v>
      </c>
      <c r="S1620" s="87">
        <v>8.7219999999999995</v>
      </c>
      <c r="U1620" s="19">
        <v>0.45363425925925926</v>
      </c>
      <c r="V1620" s="20">
        <v>9.6813510000000005E-2</v>
      </c>
      <c r="W1620" s="1" t="s">
        <v>212</v>
      </c>
      <c r="AB1620" t="s">
        <v>85</v>
      </c>
      <c r="AC1620" t="str">
        <f t="shared" si="25"/>
        <v>A2-9RT-C3</v>
      </c>
      <c r="AF1620" t="s">
        <v>392</v>
      </c>
    </row>
    <row r="1621" spans="1:32" x14ac:dyDescent="0.25">
      <c r="A1621">
        <v>61</v>
      </c>
      <c r="B1621" t="s">
        <v>384</v>
      </c>
      <c r="C1621" t="s">
        <v>58</v>
      </c>
      <c r="G1621" s="1" t="s">
        <v>187</v>
      </c>
      <c r="I1621" s="1" t="s">
        <v>70</v>
      </c>
      <c r="J1621">
        <v>9</v>
      </c>
      <c r="K1621" t="s">
        <v>60</v>
      </c>
      <c r="L1621">
        <v>6262</v>
      </c>
      <c r="S1621" s="87">
        <v>6.1420000000000003</v>
      </c>
      <c r="U1621" s="19">
        <v>0.45546296296296296</v>
      </c>
      <c r="V1621" s="20">
        <v>9.0934639999999997E-2</v>
      </c>
      <c r="W1621" s="1" t="s">
        <v>212</v>
      </c>
      <c r="AB1621" t="s">
        <v>85</v>
      </c>
      <c r="AC1621" t="str">
        <f t="shared" si="25"/>
        <v>A2-9RT-F6</v>
      </c>
      <c r="AF1621" t="s">
        <v>382</v>
      </c>
    </row>
    <row r="1622" spans="1:32" x14ac:dyDescent="0.25">
      <c r="A1622">
        <v>62</v>
      </c>
      <c r="B1622" t="s">
        <v>384</v>
      </c>
      <c r="C1622" t="s">
        <v>58</v>
      </c>
      <c r="G1622" s="1" t="s">
        <v>187</v>
      </c>
      <c r="I1622" s="1" t="s">
        <v>70</v>
      </c>
      <c r="J1622">
        <v>9</v>
      </c>
      <c r="K1622" t="s">
        <v>60</v>
      </c>
      <c r="L1622">
        <v>6262</v>
      </c>
      <c r="S1622" s="87">
        <v>5.1260000000000003</v>
      </c>
      <c r="U1622" s="19">
        <v>0.45636574074074071</v>
      </c>
      <c r="V1622" s="20">
        <v>6.2149749999999997E-2</v>
      </c>
      <c r="W1622" s="1" t="s">
        <v>212</v>
      </c>
      <c r="AB1622" t="s">
        <v>85</v>
      </c>
      <c r="AC1622" t="str">
        <f t="shared" si="25"/>
        <v>A2-9RT-H4</v>
      </c>
      <c r="AF1622" t="s">
        <v>140</v>
      </c>
    </row>
    <row r="1623" spans="1:32" x14ac:dyDescent="0.25">
      <c r="A1623">
        <v>63</v>
      </c>
      <c r="B1623" t="s">
        <v>384</v>
      </c>
      <c r="C1623" t="s">
        <v>58</v>
      </c>
      <c r="G1623" s="1" t="s">
        <v>187</v>
      </c>
      <c r="I1623" s="1" t="s">
        <v>70</v>
      </c>
      <c r="J1623">
        <v>9</v>
      </c>
      <c r="K1623" t="s">
        <v>60</v>
      </c>
      <c r="L1623">
        <v>6262</v>
      </c>
      <c r="S1623" s="87">
        <v>7.359</v>
      </c>
      <c r="U1623" s="19">
        <v>0.45710648148148153</v>
      </c>
      <c r="V1623">
        <v>0.1052681</v>
      </c>
      <c r="W1623" s="1" t="s">
        <v>212</v>
      </c>
      <c r="AB1623" t="s">
        <v>86</v>
      </c>
      <c r="AC1623" t="str">
        <f t="shared" si="25"/>
        <v>A2-9SO-H12</v>
      </c>
      <c r="AF1623" t="s">
        <v>153</v>
      </c>
    </row>
    <row r="1624" spans="1:32" x14ac:dyDescent="0.25">
      <c r="A1624">
        <v>64</v>
      </c>
      <c r="B1624" t="s">
        <v>384</v>
      </c>
      <c r="C1624" t="s">
        <v>58</v>
      </c>
      <c r="G1624" s="1" t="s">
        <v>187</v>
      </c>
      <c r="I1624" s="1" t="s">
        <v>70</v>
      </c>
      <c r="J1624">
        <v>9</v>
      </c>
      <c r="K1624" t="s">
        <v>60</v>
      </c>
      <c r="L1624">
        <v>6262</v>
      </c>
      <c r="S1624" s="87">
        <v>5.1959999999999997</v>
      </c>
      <c r="U1624" s="19">
        <v>0.45788194444444441</v>
      </c>
      <c r="V1624">
        <v>0.1244049</v>
      </c>
      <c r="W1624" s="1" t="s">
        <v>212</v>
      </c>
      <c r="AB1624" t="s">
        <v>86</v>
      </c>
      <c r="AC1624" t="str">
        <f t="shared" si="25"/>
        <v>A2-9SO-H9</v>
      </c>
      <c r="AF1624" t="s">
        <v>378</v>
      </c>
    </row>
    <row r="1625" spans="1:32" x14ac:dyDescent="0.25">
      <c r="A1625">
        <v>65</v>
      </c>
      <c r="B1625" t="s">
        <v>384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  <c r="L1625">
        <v>6262</v>
      </c>
      <c r="S1625" s="87">
        <v>5.8280000000000003</v>
      </c>
      <c r="U1625" s="19">
        <v>0.45869212962962963</v>
      </c>
      <c r="V1625">
        <v>1.117494</v>
      </c>
      <c r="W1625" s="1" t="s">
        <v>212</v>
      </c>
      <c r="AB1625" t="s">
        <v>85</v>
      </c>
      <c r="AC1625" t="str">
        <f t="shared" si="25"/>
        <v>A2-9RT-F9</v>
      </c>
      <c r="AF1625" t="s">
        <v>240</v>
      </c>
    </row>
    <row r="1626" spans="1:32" x14ac:dyDescent="0.25">
      <c r="A1626">
        <v>66</v>
      </c>
      <c r="B1626" t="s">
        <v>384</v>
      </c>
      <c r="C1626" t="s">
        <v>58</v>
      </c>
      <c r="G1626" s="1" t="s">
        <v>187</v>
      </c>
      <c r="I1626" s="1" t="s">
        <v>70</v>
      </c>
      <c r="J1626">
        <v>9</v>
      </c>
      <c r="K1626" t="s">
        <v>60</v>
      </c>
      <c r="L1626">
        <v>6262</v>
      </c>
      <c r="S1626" s="87">
        <v>4.093</v>
      </c>
      <c r="U1626" s="19">
        <v>0.45973379629629635</v>
      </c>
      <c r="V1626" s="20">
        <v>7.782994E-2</v>
      </c>
      <c r="W1626" s="1" t="s">
        <v>212</v>
      </c>
      <c r="AB1626" t="s">
        <v>85</v>
      </c>
      <c r="AC1626" t="str">
        <f t="shared" si="25"/>
        <v>A2-9RT-B9</v>
      </c>
      <c r="AF1626" t="s">
        <v>125</v>
      </c>
    </row>
    <row r="1627" spans="1:32" x14ac:dyDescent="0.25">
      <c r="A1627">
        <v>67</v>
      </c>
      <c r="B1627" t="s">
        <v>384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L1627">
        <v>6262</v>
      </c>
      <c r="S1627" s="87">
        <v>6.2629999999999999</v>
      </c>
      <c r="U1627" s="19">
        <v>0.46069444444444446</v>
      </c>
      <c r="V1627">
        <v>0.9872611</v>
      </c>
      <c r="W1627" s="1" t="s">
        <v>212</v>
      </c>
      <c r="AB1627" t="s">
        <v>86</v>
      </c>
      <c r="AC1627" t="str">
        <f t="shared" si="25"/>
        <v>A2-9SO-D2</v>
      </c>
      <c r="AF1627" t="s">
        <v>172</v>
      </c>
    </row>
    <row r="1628" spans="1:32" x14ac:dyDescent="0.25">
      <c r="A1628">
        <v>68</v>
      </c>
      <c r="B1628" t="s">
        <v>384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L1628">
        <v>6262</v>
      </c>
      <c r="S1628" s="87">
        <v>5.2160000000000002</v>
      </c>
      <c r="U1628" s="19">
        <v>0.46166666666666667</v>
      </c>
      <c r="V1628">
        <v>0.23556270000000001</v>
      </c>
      <c r="W1628" s="1" t="s">
        <v>212</v>
      </c>
      <c r="AB1628" t="s">
        <v>86</v>
      </c>
      <c r="AC1628" t="str">
        <f t="shared" si="25"/>
        <v>A2-9SO-E2</v>
      </c>
      <c r="AF1628" t="s">
        <v>178</v>
      </c>
    </row>
    <row r="1629" spans="1:32" x14ac:dyDescent="0.25">
      <c r="A1629">
        <v>69</v>
      </c>
      <c r="B1629" t="s">
        <v>384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S1629" s="87">
        <v>6.9880000000000004</v>
      </c>
      <c r="U1629" s="19">
        <v>0.46249999999999997</v>
      </c>
      <c r="V1629">
        <v>0.51297680000000001</v>
      </c>
      <c r="W1629" s="1" t="s">
        <v>212</v>
      </c>
      <c r="AB1629" t="s">
        <v>85</v>
      </c>
      <c r="AC1629" t="str">
        <f t="shared" si="25"/>
        <v>A2-9RT-G5</v>
      </c>
      <c r="AF1629" t="s">
        <v>428</v>
      </c>
    </row>
    <row r="1630" spans="1:32" x14ac:dyDescent="0.25">
      <c r="A1630">
        <v>70</v>
      </c>
      <c r="B1630" t="s">
        <v>384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S1630" s="87">
        <v>4.9649999999999999</v>
      </c>
      <c r="U1630" s="19">
        <v>0.46340277777777777</v>
      </c>
      <c r="V1630" s="20">
        <v>5.8423179999999998E-2</v>
      </c>
      <c r="W1630" s="1" t="s">
        <v>212</v>
      </c>
      <c r="AB1630" t="s">
        <v>85</v>
      </c>
      <c r="AC1630" t="str">
        <f t="shared" si="25"/>
        <v>A2-9RT-C9</v>
      </c>
      <c r="AF1630" t="s">
        <v>176</v>
      </c>
    </row>
    <row r="1631" spans="1:32" x14ac:dyDescent="0.25">
      <c r="A1631">
        <v>71</v>
      </c>
      <c r="B1631" t="s">
        <v>384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6262</v>
      </c>
      <c r="S1631" s="87">
        <v>6.9420000000000002</v>
      </c>
      <c r="U1631" s="19">
        <v>0.46429398148148149</v>
      </c>
      <c r="V1631">
        <v>9.64671E-2</v>
      </c>
      <c r="W1631" s="1" t="s">
        <v>212</v>
      </c>
      <c r="AB1631" t="s">
        <v>86</v>
      </c>
      <c r="AC1631" t="str">
        <f t="shared" si="25"/>
        <v>A2-9SO-D1</v>
      </c>
      <c r="AF1631" t="s">
        <v>379</v>
      </c>
    </row>
    <row r="1632" spans="1:32" x14ac:dyDescent="0.25">
      <c r="A1632">
        <v>72</v>
      </c>
      <c r="B1632" t="s">
        <v>384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S1632" s="87">
        <v>1.736</v>
      </c>
      <c r="U1632" s="19">
        <v>0.46504629629629629</v>
      </c>
      <c r="V1632" s="20">
        <v>1.7879260000000001E-2</v>
      </c>
      <c r="W1632" s="1" t="s">
        <v>212</v>
      </c>
      <c r="AB1632" t="s">
        <v>85</v>
      </c>
      <c r="AC1632" t="str">
        <f t="shared" si="25"/>
        <v>A2-9RT-F11</v>
      </c>
      <c r="AF1632" t="s">
        <v>158</v>
      </c>
    </row>
    <row r="1633" spans="1:32" x14ac:dyDescent="0.25">
      <c r="A1633">
        <v>73</v>
      </c>
      <c r="B1633" t="s">
        <v>384</v>
      </c>
      <c r="C1633" t="s">
        <v>59</v>
      </c>
      <c r="G1633" s="1" t="s">
        <v>87</v>
      </c>
      <c r="I1633" s="1" t="s">
        <v>70</v>
      </c>
      <c r="J1633">
        <v>24</v>
      </c>
      <c r="K1633" t="s">
        <v>60</v>
      </c>
      <c r="L1633">
        <v>6262</v>
      </c>
      <c r="S1633" s="87">
        <v>5.0460000000000003</v>
      </c>
      <c r="U1633" s="19">
        <v>0.46593749999999995</v>
      </c>
      <c r="V1633">
        <v>0.2520657</v>
      </c>
      <c r="W1633" s="1" t="s">
        <v>212</v>
      </c>
      <c r="AB1633" t="s">
        <v>85</v>
      </c>
      <c r="AC1633" t="str">
        <f t="shared" si="25"/>
        <v>A2-9RT-G1</v>
      </c>
      <c r="AF1633" t="s">
        <v>381</v>
      </c>
    </row>
    <row r="1634" spans="1:32" x14ac:dyDescent="0.25">
      <c r="A1634">
        <v>74</v>
      </c>
      <c r="B1634" t="s">
        <v>384</v>
      </c>
      <c r="C1634" t="s">
        <v>59</v>
      </c>
      <c r="G1634" s="1" t="s">
        <v>87</v>
      </c>
      <c r="I1634" s="1" t="s">
        <v>70</v>
      </c>
      <c r="J1634">
        <v>24</v>
      </c>
      <c r="K1634" t="s">
        <v>60</v>
      </c>
      <c r="L1634">
        <v>6262</v>
      </c>
      <c r="S1634" s="87">
        <v>7.5359999999999996</v>
      </c>
      <c r="U1634" s="19">
        <v>0.46684027777777781</v>
      </c>
      <c r="V1634">
        <v>1.203004</v>
      </c>
      <c r="W1634" s="1" t="s">
        <v>212</v>
      </c>
      <c r="AB1634" t="s">
        <v>86</v>
      </c>
      <c r="AC1634" t="str">
        <f t="shared" si="25"/>
        <v>A2-9SO-F3</v>
      </c>
      <c r="AF1634" t="s">
        <v>241</v>
      </c>
    </row>
    <row r="1635" spans="1:32" x14ac:dyDescent="0.25">
      <c r="A1635">
        <v>75</v>
      </c>
      <c r="B1635" t="s">
        <v>384</v>
      </c>
      <c r="C1635" t="s">
        <v>59</v>
      </c>
      <c r="G1635" s="1" t="s">
        <v>87</v>
      </c>
      <c r="I1635" s="1" t="s">
        <v>70</v>
      </c>
      <c r="J1635">
        <v>24</v>
      </c>
      <c r="K1635" t="s">
        <v>60</v>
      </c>
      <c r="L1635">
        <v>6262</v>
      </c>
      <c r="S1635" s="87">
        <v>5.4489999999999998</v>
      </c>
      <c r="U1635" s="19">
        <v>0.46784722222222225</v>
      </c>
      <c r="V1635">
        <v>0.84870480000000004</v>
      </c>
      <c r="W1635" s="1" t="s">
        <v>212</v>
      </c>
      <c r="AB1635" t="s">
        <v>85</v>
      </c>
      <c r="AC1635" t="str">
        <f t="shared" si="25"/>
        <v>A2-9RT-B5</v>
      </c>
      <c r="AF1635" t="s">
        <v>163</v>
      </c>
    </row>
    <row r="1636" spans="1:32" x14ac:dyDescent="0.25">
      <c r="A1636">
        <v>76</v>
      </c>
      <c r="B1636" t="s">
        <v>384</v>
      </c>
      <c r="C1636" t="s">
        <v>699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W1636" s="1" t="s">
        <v>212</v>
      </c>
    </row>
    <row r="1637" spans="1:32" x14ac:dyDescent="0.25">
      <c r="A1637">
        <v>77</v>
      </c>
      <c r="B1637" t="s">
        <v>384</v>
      </c>
      <c r="C1637" t="s">
        <v>699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T1637" s="63">
        <v>0.52152777777777781</v>
      </c>
      <c r="U1637" s="19">
        <v>0.46886574074074078</v>
      </c>
      <c r="V1637" s="20">
        <v>1.257168E-2</v>
      </c>
      <c r="W1637" s="1" t="s">
        <v>212</v>
      </c>
    </row>
    <row r="1638" spans="1:32" x14ac:dyDescent="0.25">
      <c r="A1638">
        <v>51</v>
      </c>
      <c r="B1638" t="s">
        <v>89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7000</v>
      </c>
      <c r="S1638" s="87">
        <v>7.5780000000000003</v>
      </c>
      <c r="T1638" s="63">
        <v>0.51388888888888895</v>
      </c>
      <c r="U1638" s="19">
        <v>0.44604166666666667</v>
      </c>
      <c r="V1638">
        <v>0.1174973</v>
      </c>
      <c r="W1638" s="1" t="s">
        <v>212</v>
      </c>
      <c r="AB1638" t="s">
        <v>85</v>
      </c>
      <c r="AC1638" t="str">
        <f>"A2-9"&amp;AB1638&amp;"-"&amp;AF1638</f>
        <v>A2-9RT-E11</v>
      </c>
      <c r="AF1638" t="s">
        <v>429</v>
      </c>
    </row>
    <row r="1639" spans="1:32" x14ac:dyDescent="0.25">
      <c r="A1639">
        <v>52</v>
      </c>
      <c r="B1639" t="s">
        <v>89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7000</v>
      </c>
      <c r="S1639" s="87">
        <v>6.9889999999999999</v>
      </c>
      <c r="U1639" s="19">
        <v>0.44687499999999997</v>
      </c>
      <c r="V1639" s="20">
        <v>5.6522969999999999E-2</v>
      </c>
      <c r="W1639" s="1" t="s">
        <v>212</v>
      </c>
      <c r="AB1639" t="s">
        <v>85</v>
      </c>
      <c r="AC1639" t="str">
        <f t="shared" ref="AC1639:AC1661" si="26">"A2-9"&amp;AB1639&amp;"-"&amp;AF1639</f>
        <v>A2-9RT-D12</v>
      </c>
      <c r="AF1639" t="s">
        <v>162</v>
      </c>
    </row>
    <row r="1640" spans="1:32" x14ac:dyDescent="0.25">
      <c r="A1640">
        <v>53</v>
      </c>
      <c r="B1640" t="s">
        <v>89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7000</v>
      </c>
      <c r="S1640" s="87">
        <v>8.3729999999999993</v>
      </c>
      <c r="U1640" s="19">
        <v>0.44778935185185187</v>
      </c>
      <c r="V1640" s="20">
        <v>3.9479239999999999E-2</v>
      </c>
      <c r="W1640" s="1" t="s">
        <v>212</v>
      </c>
      <c r="AB1640" t="s">
        <v>85</v>
      </c>
      <c r="AC1640" t="str">
        <f t="shared" si="26"/>
        <v>A2-9RT-A1</v>
      </c>
      <c r="AF1640" s="89" t="s">
        <v>247</v>
      </c>
    </row>
    <row r="1641" spans="1:32" x14ac:dyDescent="0.25">
      <c r="A1641">
        <v>54</v>
      </c>
      <c r="B1641" t="s">
        <v>89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7000</v>
      </c>
      <c r="S1641" s="87">
        <v>3.165</v>
      </c>
      <c r="U1641" s="19">
        <v>0.44856481481481486</v>
      </c>
      <c r="V1641">
        <v>1.1658399999999999E-2</v>
      </c>
      <c r="W1641" s="1" t="s">
        <v>212</v>
      </c>
      <c r="AB1641" t="s">
        <v>86</v>
      </c>
      <c r="AC1641" t="str">
        <f t="shared" si="26"/>
        <v>A2-9SO-F5</v>
      </c>
      <c r="AF1641" t="s">
        <v>250</v>
      </c>
    </row>
    <row r="1642" spans="1:32" x14ac:dyDescent="0.25">
      <c r="A1642">
        <v>55</v>
      </c>
      <c r="B1642" t="s">
        <v>89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7000</v>
      </c>
      <c r="S1642" s="87">
        <v>9.5709999999999997</v>
      </c>
      <c r="U1642" s="19">
        <v>0.44930555555555557</v>
      </c>
      <c r="V1642">
        <v>0.81870849999999995</v>
      </c>
      <c r="W1642" s="1" t="s">
        <v>212</v>
      </c>
      <c r="AB1642" t="s">
        <v>86</v>
      </c>
      <c r="AC1642" t="str">
        <f t="shared" si="26"/>
        <v>A2-9SO-H6</v>
      </c>
      <c r="AF1642" t="s">
        <v>143</v>
      </c>
    </row>
    <row r="1643" spans="1:32" x14ac:dyDescent="0.25">
      <c r="A1643">
        <v>56</v>
      </c>
      <c r="B1643" t="s">
        <v>89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7000</v>
      </c>
      <c r="S1643" s="87">
        <v>2.605</v>
      </c>
      <c r="U1643" s="19">
        <v>0.45019675925925928</v>
      </c>
      <c r="V1643" s="20">
        <v>9.0578080000000005E-3</v>
      </c>
      <c r="W1643" s="1" t="s">
        <v>212</v>
      </c>
      <c r="AB1643" t="s">
        <v>85</v>
      </c>
      <c r="AC1643" t="str">
        <f t="shared" si="26"/>
        <v>A2-9RT-H12</v>
      </c>
      <c r="AF1643" t="s">
        <v>153</v>
      </c>
    </row>
    <row r="1644" spans="1:32" x14ac:dyDescent="0.25">
      <c r="A1644">
        <v>57</v>
      </c>
      <c r="B1644" t="s">
        <v>89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7000</v>
      </c>
      <c r="S1644" s="87">
        <v>6.2060000000000004</v>
      </c>
      <c r="U1644" s="19">
        <v>0.45109953703703703</v>
      </c>
      <c r="V1644" s="20">
        <v>8.6133290000000001E-2</v>
      </c>
      <c r="W1644" s="1" t="s">
        <v>212</v>
      </c>
      <c r="AB1644" t="s">
        <v>85</v>
      </c>
      <c r="AC1644" t="str">
        <f t="shared" si="26"/>
        <v>A2-9RT-E7</v>
      </c>
      <c r="AF1644" t="s">
        <v>131</v>
      </c>
    </row>
    <row r="1645" spans="1:32" x14ac:dyDescent="0.25">
      <c r="A1645">
        <v>58</v>
      </c>
      <c r="B1645" t="s">
        <v>89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7000</v>
      </c>
      <c r="S1645" s="87">
        <v>4.6920000000000002</v>
      </c>
      <c r="U1645" s="19">
        <v>0.45181712962962961</v>
      </c>
      <c r="V1645" s="20">
        <v>3.9451279999999998E-2</v>
      </c>
      <c r="W1645" s="1" t="s">
        <v>212</v>
      </c>
      <c r="AB1645" t="s">
        <v>86</v>
      </c>
      <c r="AC1645" t="str">
        <f t="shared" si="26"/>
        <v>A2-9SO-H5</v>
      </c>
      <c r="AF1645" t="s">
        <v>145</v>
      </c>
    </row>
    <row r="1646" spans="1:32" x14ac:dyDescent="0.25">
      <c r="A1646">
        <v>59</v>
      </c>
      <c r="B1646" t="s">
        <v>89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7000</v>
      </c>
      <c r="S1646" s="87">
        <v>3.1080000000000001</v>
      </c>
      <c r="U1646" s="19">
        <v>0.45271990740740736</v>
      </c>
      <c r="V1646">
        <v>0.43016559999999998</v>
      </c>
      <c r="W1646" s="1" t="s">
        <v>212</v>
      </c>
      <c r="AB1646" t="s">
        <v>85</v>
      </c>
      <c r="AC1646" t="str">
        <f t="shared" si="26"/>
        <v>A2-9RT-D5</v>
      </c>
      <c r="AF1646" t="s">
        <v>251</v>
      </c>
    </row>
    <row r="1647" spans="1:32" x14ac:dyDescent="0.25">
      <c r="A1647">
        <v>60</v>
      </c>
      <c r="B1647" t="s">
        <v>89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7000</v>
      </c>
      <c r="S1647" s="87">
        <v>5.5510000000000002</v>
      </c>
      <c r="U1647" s="19">
        <v>0.45363425925925926</v>
      </c>
      <c r="V1647" s="20">
        <v>3.3116010000000001E-2</v>
      </c>
      <c r="W1647" s="1" t="s">
        <v>212</v>
      </c>
      <c r="AB1647" t="s">
        <v>86</v>
      </c>
      <c r="AC1647" t="str">
        <f t="shared" si="26"/>
        <v>A2-9SO-A9</v>
      </c>
      <c r="AF1647" t="s">
        <v>133</v>
      </c>
    </row>
    <row r="1648" spans="1:32" x14ac:dyDescent="0.25">
      <c r="A1648">
        <v>61</v>
      </c>
      <c r="B1648" t="s">
        <v>89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7000</v>
      </c>
      <c r="S1648" s="87">
        <v>4.4669999999999996</v>
      </c>
      <c r="U1648" s="19">
        <v>0.45546296296296296</v>
      </c>
      <c r="V1648">
        <v>0.89781010000000006</v>
      </c>
      <c r="W1648" s="1" t="s">
        <v>212</v>
      </c>
      <c r="AB1648" t="s">
        <v>85</v>
      </c>
      <c r="AC1648" t="str">
        <f t="shared" si="26"/>
        <v>A2-9RT-A8</v>
      </c>
      <c r="AF1648" t="s">
        <v>166</v>
      </c>
    </row>
    <row r="1649" spans="1:32" x14ac:dyDescent="0.25">
      <c r="A1649">
        <v>62</v>
      </c>
      <c r="B1649" t="s">
        <v>89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7000</v>
      </c>
      <c r="S1649" s="87">
        <v>5.7220000000000004</v>
      </c>
      <c r="U1649" s="19">
        <v>0.45636574074074071</v>
      </c>
      <c r="V1649" s="20">
        <v>5.4538589999999998E-2</v>
      </c>
      <c r="W1649" s="1" t="s">
        <v>212</v>
      </c>
      <c r="AB1649" t="s">
        <v>85</v>
      </c>
      <c r="AC1649" t="str">
        <f t="shared" si="26"/>
        <v>A2-9RT-H1</v>
      </c>
      <c r="AF1649" t="s">
        <v>239</v>
      </c>
    </row>
    <row r="1650" spans="1:32" x14ac:dyDescent="0.25">
      <c r="A1650">
        <v>63</v>
      </c>
      <c r="B1650" t="s">
        <v>89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7000</v>
      </c>
      <c r="S1650" s="87">
        <v>2.702</v>
      </c>
      <c r="U1650" s="19">
        <v>0.45710648148148153</v>
      </c>
      <c r="V1650" s="20">
        <v>9.3230889999999997E-3</v>
      </c>
      <c r="W1650" s="1" t="s">
        <v>212</v>
      </c>
      <c r="AB1650" t="s">
        <v>85</v>
      </c>
      <c r="AC1650" t="str">
        <f t="shared" si="26"/>
        <v>A2-9RT-H7</v>
      </c>
      <c r="AF1650" t="s">
        <v>377</v>
      </c>
    </row>
    <row r="1651" spans="1:32" x14ac:dyDescent="0.25">
      <c r="A1651">
        <v>64</v>
      </c>
      <c r="B1651" t="s">
        <v>89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7000</v>
      </c>
      <c r="S1651" s="87">
        <v>5.98</v>
      </c>
      <c r="U1651" s="19">
        <v>0.45788194444444441</v>
      </c>
      <c r="V1651" s="20">
        <v>7.0371829999999996E-2</v>
      </c>
      <c r="W1651" s="1" t="s">
        <v>212</v>
      </c>
      <c r="AB1651" t="s">
        <v>85</v>
      </c>
      <c r="AC1651" t="str">
        <f t="shared" si="26"/>
        <v>A2-9RT-C1</v>
      </c>
      <c r="AF1651" t="s">
        <v>146</v>
      </c>
    </row>
    <row r="1652" spans="1:32" x14ac:dyDescent="0.25">
      <c r="A1652">
        <v>65</v>
      </c>
      <c r="B1652" t="s">
        <v>89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7000</v>
      </c>
      <c r="S1652" s="87">
        <v>7.1420000000000003</v>
      </c>
      <c r="U1652" s="19">
        <v>0.45869212962962963</v>
      </c>
      <c r="V1652">
        <v>0.1145499</v>
      </c>
      <c r="W1652" s="1" t="s">
        <v>212</v>
      </c>
      <c r="AB1652" t="s">
        <v>86</v>
      </c>
      <c r="AC1652" t="str">
        <f t="shared" si="26"/>
        <v>A2-9SO-C3</v>
      </c>
      <c r="AF1652" t="s">
        <v>392</v>
      </c>
    </row>
    <row r="1653" spans="1:32" x14ac:dyDescent="0.25">
      <c r="A1653">
        <v>66</v>
      </c>
      <c r="B1653" t="s">
        <v>89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7000</v>
      </c>
      <c r="S1653" s="87">
        <v>3.8460000000000001</v>
      </c>
      <c r="U1653" s="19">
        <v>0.45973379629629635</v>
      </c>
      <c r="V1653" s="20">
        <v>9.9351670000000003E-2</v>
      </c>
      <c r="W1653" s="1" t="s">
        <v>212</v>
      </c>
      <c r="AB1653" t="s">
        <v>86</v>
      </c>
      <c r="AC1653" t="str">
        <f t="shared" si="26"/>
        <v>A2-9SO-B12</v>
      </c>
      <c r="AF1653" t="s">
        <v>132</v>
      </c>
    </row>
    <row r="1654" spans="1:32" x14ac:dyDescent="0.25">
      <c r="A1654">
        <v>67</v>
      </c>
      <c r="B1654" t="s">
        <v>89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7000</v>
      </c>
      <c r="S1654" s="87">
        <v>4.28</v>
      </c>
      <c r="U1654" s="19">
        <v>0.46069444444444446</v>
      </c>
      <c r="V1654">
        <v>0.39502120000000002</v>
      </c>
      <c r="W1654" s="1" t="s">
        <v>212</v>
      </c>
      <c r="AB1654" t="s">
        <v>86</v>
      </c>
      <c r="AC1654" t="str">
        <f t="shared" si="26"/>
        <v>A2-9SO-G12</v>
      </c>
      <c r="AF1654" t="s">
        <v>147</v>
      </c>
    </row>
    <row r="1655" spans="1:32" x14ac:dyDescent="0.25">
      <c r="A1655">
        <v>68</v>
      </c>
      <c r="B1655" t="s">
        <v>89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7000</v>
      </c>
      <c r="S1655" s="87">
        <v>7.7489999999999997</v>
      </c>
      <c r="U1655" s="19">
        <v>0.46166666666666667</v>
      </c>
      <c r="V1655">
        <v>0.10963820000000001</v>
      </c>
      <c r="W1655" s="1" t="s">
        <v>212</v>
      </c>
      <c r="AB1655" t="s">
        <v>85</v>
      </c>
      <c r="AC1655" t="str">
        <f t="shared" si="26"/>
        <v>A2-9RT-C4</v>
      </c>
      <c r="AF1655" t="s">
        <v>161</v>
      </c>
    </row>
    <row r="1656" spans="1:32" x14ac:dyDescent="0.25">
      <c r="A1656">
        <v>69</v>
      </c>
      <c r="B1656" t="s">
        <v>89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S1656" s="87">
        <v>4.476</v>
      </c>
      <c r="U1656" s="19">
        <v>0.46249999999999997</v>
      </c>
      <c r="V1656" s="20">
        <v>7.2324630000000001E-2</v>
      </c>
      <c r="W1656" s="1" t="s">
        <v>212</v>
      </c>
      <c r="AB1656" t="s">
        <v>85</v>
      </c>
      <c r="AC1656" t="str">
        <f t="shared" si="26"/>
        <v>A2-9RT-H2</v>
      </c>
      <c r="AF1656" t="s">
        <v>122</v>
      </c>
    </row>
    <row r="1657" spans="1:32" x14ac:dyDescent="0.25">
      <c r="A1657">
        <v>70</v>
      </c>
      <c r="B1657" t="s">
        <v>89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S1657" s="87">
        <v>2.1349999999999998</v>
      </c>
      <c r="U1657" s="19">
        <v>0.46340277777777777</v>
      </c>
      <c r="V1657">
        <v>0.230986</v>
      </c>
      <c r="W1657" s="1" t="s">
        <v>212</v>
      </c>
      <c r="AB1657" t="s">
        <v>85</v>
      </c>
      <c r="AC1657" t="str">
        <f t="shared" si="26"/>
        <v>A2-9RT-G12</v>
      </c>
      <c r="AF1657" t="s">
        <v>147</v>
      </c>
    </row>
    <row r="1658" spans="1:32" x14ac:dyDescent="0.25">
      <c r="A1658">
        <v>71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7">
        <v>2.8079999999999998</v>
      </c>
      <c r="U1658" s="19">
        <v>0.46429398148148149</v>
      </c>
      <c r="V1658" s="20">
        <v>4.6404639999999997E-2</v>
      </c>
      <c r="W1658" s="1" t="s">
        <v>212</v>
      </c>
      <c r="AB1658" t="s">
        <v>85</v>
      </c>
      <c r="AC1658" t="str">
        <f t="shared" si="26"/>
        <v>A2-9RT-F1</v>
      </c>
      <c r="AF1658" t="s">
        <v>157</v>
      </c>
    </row>
    <row r="1659" spans="1:32" x14ac:dyDescent="0.25">
      <c r="A1659">
        <v>72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7">
        <v>4.67</v>
      </c>
      <c r="U1659" s="19">
        <v>0.46504629629629629</v>
      </c>
      <c r="V1659">
        <v>0.41907420000000001</v>
      </c>
      <c r="W1659" s="1" t="s">
        <v>212</v>
      </c>
      <c r="AB1659" t="s">
        <v>86</v>
      </c>
      <c r="AC1659" t="str">
        <f t="shared" si="26"/>
        <v>A2-9SO-E9</v>
      </c>
      <c r="AF1659" t="s">
        <v>167</v>
      </c>
    </row>
    <row r="1660" spans="1:32" x14ac:dyDescent="0.25">
      <c r="A1660">
        <v>73</v>
      </c>
      <c r="B1660" t="s">
        <v>89</v>
      </c>
      <c r="C1660" t="s">
        <v>59</v>
      </c>
      <c r="G1660" s="1" t="s">
        <v>87</v>
      </c>
      <c r="I1660" s="1" t="s">
        <v>70</v>
      </c>
      <c r="J1660">
        <v>24</v>
      </c>
      <c r="K1660" t="s">
        <v>60</v>
      </c>
      <c r="L1660">
        <v>7000</v>
      </c>
      <c r="S1660" s="87">
        <v>6.6849999999999996</v>
      </c>
      <c r="U1660" s="19">
        <v>0.46593749999999995</v>
      </c>
      <c r="V1660">
        <v>0.67463059999999997</v>
      </c>
      <c r="W1660" s="1" t="s">
        <v>212</v>
      </c>
      <c r="AB1660" t="s">
        <v>85</v>
      </c>
      <c r="AC1660" t="str">
        <f t="shared" si="26"/>
        <v>A2-9RT-G6</v>
      </c>
      <c r="AF1660" t="s">
        <v>235</v>
      </c>
    </row>
    <row r="1661" spans="1:32" x14ac:dyDescent="0.25">
      <c r="A1661">
        <v>74</v>
      </c>
      <c r="B1661" t="s">
        <v>89</v>
      </c>
      <c r="C1661" t="s">
        <v>59</v>
      </c>
      <c r="G1661" s="1" t="s">
        <v>87</v>
      </c>
      <c r="I1661" s="1" t="s">
        <v>70</v>
      </c>
      <c r="J1661">
        <v>24</v>
      </c>
      <c r="K1661" t="s">
        <v>60</v>
      </c>
      <c r="L1661">
        <v>7000</v>
      </c>
      <c r="S1661" s="87">
        <v>7.4770000000000003</v>
      </c>
      <c r="U1661" s="19">
        <v>0.46684027777777781</v>
      </c>
      <c r="V1661" s="20">
        <v>7.0690069999999994E-2</v>
      </c>
      <c r="W1661" s="1" t="s">
        <v>212</v>
      </c>
      <c r="AB1661" t="s">
        <v>85</v>
      </c>
      <c r="AC1661" t="str">
        <f t="shared" si="26"/>
        <v>A2-9RT-B2</v>
      </c>
      <c r="AF1661" t="s">
        <v>142</v>
      </c>
    </row>
    <row r="1662" spans="1:32" x14ac:dyDescent="0.25">
      <c r="A1662">
        <v>75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7">
        <v>3.2719999999999998</v>
      </c>
      <c r="U1662" s="19">
        <v>0.46784722222222225</v>
      </c>
      <c r="V1662" s="20">
        <v>7.2633810000000002E-3</v>
      </c>
      <c r="W1662" s="1" t="s">
        <v>212</v>
      </c>
      <c r="AB1662" t="s">
        <v>85</v>
      </c>
      <c r="AC1662" t="str">
        <f>"A2-9"&amp;AB1662&amp;"-"&amp;AF1662</f>
        <v>A2-9RT-B10</v>
      </c>
      <c r="AF1662" t="s">
        <v>154</v>
      </c>
    </row>
    <row r="1663" spans="1:32" x14ac:dyDescent="0.25">
      <c r="A1663">
        <v>76</v>
      </c>
      <c r="B1663" t="s">
        <v>89</v>
      </c>
      <c r="C1663" t="s">
        <v>699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W1663" s="1" t="s">
        <v>212</v>
      </c>
    </row>
    <row r="1664" spans="1:32" x14ac:dyDescent="0.25">
      <c r="A1664">
        <v>77</v>
      </c>
      <c r="B1664" t="s">
        <v>89</v>
      </c>
      <c r="C1664" t="s">
        <v>699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T1664" s="63">
        <v>0.5180555555555556</v>
      </c>
      <c r="U1664" s="19">
        <v>0.46886574074074078</v>
      </c>
      <c r="V1664" s="20">
        <v>6.2113120000000001E-3</v>
      </c>
      <c r="W1664" s="1" t="s">
        <v>212</v>
      </c>
    </row>
    <row r="1665" spans="1:32" x14ac:dyDescent="0.25">
      <c r="A1665">
        <v>51</v>
      </c>
      <c r="B1665" t="s">
        <v>230</v>
      </c>
      <c r="C1665" t="s">
        <v>58</v>
      </c>
      <c r="G1665" s="1" t="s">
        <v>187</v>
      </c>
      <c r="I1665" s="1" t="s">
        <v>71</v>
      </c>
      <c r="J1665">
        <v>10</v>
      </c>
      <c r="K1665" t="s">
        <v>60</v>
      </c>
      <c r="L1665">
        <v>6262</v>
      </c>
      <c r="S1665" s="87">
        <v>3.0219999999999998</v>
      </c>
      <c r="T1665" s="63">
        <v>0.4861111111111111</v>
      </c>
      <c r="U1665" s="19">
        <v>0.32047453703703704</v>
      </c>
      <c r="V1665">
        <v>0.65574949999999999</v>
      </c>
      <c r="W1665" s="1" t="s">
        <v>220</v>
      </c>
      <c r="AB1665" t="s">
        <v>86</v>
      </c>
      <c r="AC1665" t="str">
        <f>"A20-10"&amp;AB1665&amp;"-"&amp;AF1665</f>
        <v>A20-10SO-H4</v>
      </c>
      <c r="AF1665" t="s">
        <v>140</v>
      </c>
    </row>
    <row r="1666" spans="1:32" x14ac:dyDescent="0.25">
      <c r="A1666">
        <v>52</v>
      </c>
      <c r="B1666" t="s">
        <v>230</v>
      </c>
      <c r="C1666" t="s">
        <v>58</v>
      </c>
      <c r="G1666" s="1" t="s">
        <v>187</v>
      </c>
      <c r="I1666" s="1" t="s">
        <v>71</v>
      </c>
      <c r="J1666">
        <v>10</v>
      </c>
      <c r="K1666" t="s">
        <v>60</v>
      </c>
      <c r="L1666">
        <v>6262</v>
      </c>
      <c r="S1666" s="87">
        <v>3.5630000000000002</v>
      </c>
      <c r="U1666" s="19">
        <v>0.32142361111111112</v>
      </c>
      <c r="V1666">
        <v>0.5947249</v>
      </c>
      <c r="W1666" s="1" t="s">
        <v>220</v>
      </c>
      <c r="AB1666" t="s">
        <v>85</v>
      </c>
      <c r="AC1666" t="str">
        <f>"A20-10"&amp;AB1666&amp;"-"&amp;AF1666</f>
        <v>A20-10RT-F4</v>
      </c>
      <c r="AF1666" t="s">
        <v>150</v>
      </c>
    </row>
    <row r="1667" spans="1:32" x14ac:dyDescent="0.25">
      <c r="A1667">
        <v>53</v>
      </c>
      <c r="B1667" t="s">
        <v>230</v>
      </c>
      <c r="C1667" t="s">
        <v>58</v>
      </c>
      <c r="G1667" s="1" t="s">
        <v>187</v>
      </c>
      <c r="I1667" s="1" t="s">
        <v>71</v>
      </c>
      <c r="J1667">
        <v>10</v>
      </c>
      <c r="K1667" t="s">
        <v>60</v>
      </c>
      <c r="L1667">
        <v>6262</v>
      </c>
      <c r="S1667" s="87">
        <v>4.5730000000000004</v>
      </c>
      <c r="U1667" s="19">
        <v>0.3222800925925926</v>
      </c>
      <c r="V1667">
        <v>1.5405660000000001</v>
      </c>
      <c r="W1667" s="1" t="s">
        <v>220</v>
      </c>
      <c r="AB1667" t="s">
        <v>86</v>
      </c>
      <c r="AC1667" t="str">
        <f t="shared" ref="AC1667:AC1689" si="27">"A20-10"&amp;AB1667&amp;"-"&amp;AF1667</f>
        <v>A20-10SO-C9</v>
      </c>
      <c r="AF1667" t="s">
        <v>176</v>
      </c>
    </row>
    <row r="1668" spans="1:32" x14ac:dyDescent="0.25">
      <c r="A1668">
        <v>54</v>
      </c>
      <c r="B1668" t="s">
        <v>230</v>
      </c>
      <c r="C1668" t="s">
        <v>58</v>
      </c>
      <c r="G1668" s="1" t="s">
        <v>187</v>
      </c>
      <c r="I1668" s="1" t="s">
        <v>71</v>
      </c>
      <c r="J1668">
        <v>10</v>
      </c>
      <c r="K1668" t="s">
        <v>60</v>
      </c>
      <c r="L1668">
        <v>6262</v>
      </c>
      <c r="S1668" s="87">
        <v>7.3789999999999996</v>
      </c>
      <c r="U1668" s="19">
        <v>0.32321759259259258</v>
      </c>
      <c r="V1668" s="20">
        <v>7.6117080000000004E-2</v>
      </c>
      <c r="W1668" s="1" t="s">
        <v>220</v>
      </c>
      <c r="AB1668" t="s">
        <v>85</v>
      </c>
      <c r="AC1668" t="str">
        <f t="shared" si="27"/>
        <v>A20-10RT-D10</v>
      </c>
      <c r="AF1668" t="s">
        <v>462</v>
      </c>
    </row>
    <row r="1669" spans="1:32" x14ac:dyDescent="0.25">
      <c r="A1669">
        <v>55</v>
      </c>
      <c r="B1669" t="s">
        <v>230</v>
      </c>
      <c r="C1669" t="s">
        <v>58</v>
      </c>
      <c r="G1669" s="1" t="s">
        <v>187</v>
      </c>
      <c r="I1669" s="1" t="s">
        <v>71</v>
      </c>
      <c r="J1669">
        <v>10</v>
      </c>
      <c r="K1669" t="s">
        <v>60</v>
      </c>
      <c r="L1669">
        <v>6262</v>
      </c>
      <c r="S1669" s="87">
        <v>2.367</v>
      </c>
      <c r="U1669" s="19">
        <v>0.32405092592592594</v>
      </c>
      <c r="V1669">
        <v>0.85802210000000001</v>
      </c>
      <c r="W1669" s="1" t="s">
        <v>220</v>
      </c>
      <c r="AB1669" t="s">
        <v>86</v>
      </c>
      <c r="AC1669" t="str">
        <f t="shared" si="27"/>
        <v>A20-10SO-H2</v>
      </c>
      <c r="AF1669" t="s">
        <v>122</v>
      </c>
    </row>
    <row r="1670" spans="1:32" x14ac:dyDescent="0.25">
      <c r="A1670">
        <v>56</v>
      </c>
      <c r="B1670" t="s">
        <v>230</v>
      </c>
      <c r="C1670" t="s">
        <v>58</v>
      </c>
      <c r="G1670" s="1" t="s">
        <v>187</v>
      </c>
      <c r="I1670" s="1" t="s">
        <v>71</v>
      </c>
      <c r="J1670">
        <v>10</v>
      </c>
      <c r="K1670" t="s">
        <v>60</v>
      </c>
      <c r="L1670">
        <v>6262</v>
      </c>
      <c r="S1670" s="87">
        <v>6.0629999999999997</v>
      </c>
      <c r="U1670" s="19">
        <v>0.32502314814814814</v>
      </c>
      <c r="V1670">
        <v>0.21130589999999999</v>
      </c>
      <c r="W1670" s="1" t="s">
        <v>220</v>
      </c>
      <c r="AB1670" t="s">
        <v>86</v>
      </c>
      <c r="AC1670" t="str">
        <f t="shared" si="27"/>
        <v>A20-10SO-G1</v>
      </c>
      <c r="AF1670" t="s">
        <v>381</v>
      </c>
    </row>
    <row r="1671" spans="1:32" x14ac:dyDescent="0.25">
      <c r="A1671">
        <v>57</v>
      </c>
      <c r="B1671" t="s">
        <v>230</v>
      </c>
      <c r="C1671" t="s">
        <v>58</v>
      </c>
      <c r="G1671" s="1" t="s">
        <v>187</v>
      </c>
      <c r="I1671" s="1" t="s">
        <v>71</v>
      </c>
      <c r="J1671">
        <v>10</v>
      </c>
      <c r="K1671" t="s">
        <v>60</v>
      </c>
      <c r="L1671">
        <v>6262</v>
      </c>
      <c r="S1671" s="87">
        <v>3.5779999999999998</v>
      </c>
      <c r="U1671" s="19">
        <v>0.32586805555555554</v>
      </c>
      <c r="V1671">
        <v>1.058891</v>
      </c>
      <c r="W1671" s="1" t="s">
        <v>220</v>
      </c>
      <c r="AB1671" t="s">
        <v>85</v>
      </c>
      <c r="AC1671" t="str">
        <f t="shared" si="27"/>
        <v>A20-10RT-A12</v>
      </c>
      <c r="AF1671" t="s">
        <v>375</v>
      </c>
    </row>
    <row r="1672" spans="1:32" x14ac:dyDescent="0.25">
      <c r="A1672">
        <v>58</v>
      </c>
      <c r="B1672" t="s">
        <v>230</v>
      </c>
      <c r="C1672" t="s">
        <v>58</v>
      </c>
      <c r="G1672" s="1" t="s">
        <v>187</v>
      </c>
      <c r="I1672" s="1" t="s">
        <v>71</v>
      </c>
      <c r="J1672">
        <v>10</v>
      </c>
      <c r="K1672" t="s">
        <v>60</v>
      </c>
      <c r="L1672">
        <v>6262</v>
      </c>
      <c r="S1672" s="87">
        <v>2.194</v>
      </c>
      <c r="U1672" s="19">
        <v>0.32679398148148148</v>
      </c>
      <c r="V1672" s="20">
        <v>2.9777540000000002E-2</v>
      </c>
      <c r="W1672" s="1" t="s">
        <v>220</v>
      </c>
      <c r="AB1672" t="s">
        <v>85</v>
      </c>
      <c r="AC1672" t="str">
        <f t="shared" si="27"/>
        <v>A20-10RT-H9</v>
      </c>
      <c r="AF1672" t="s">
        <v>378</v>
      </c>
    </row>
    <row r="1673" spans="1:32" x14ac:dyDescent="0.25">
      <c r="A1673">
        <v>59</v>
      </c>
      <c r="B1673" t="s">
        <v>230</v>
      </c>
      <c r="C1673" t="s">
        <v>58</v>
      </c>
      <c r="G1673" s="1" t="s">
        <v>187</v>
      </c>
      <c r="I1673" s="1" t="s">
        <v>71</v>
      </c>
      <c r="J1673">
        <v>10</v>
      </c>
      <c r="K1673" t="s">
        <v>60</v>
      </c>
      <c r="L1673">
        <v>6262</v>
      </c>
      <c r="S1673" s="87">
        <v>2.5870000000000002</v>
      </c>
      <c r="U1673" s="19">
        <v>0.3275925925925926</v>
      </c>
      <c r="V1673" s="20">
        <v>2.403307E-2</v>
      </c>
      <c r="W1673" s="1" t="s">
        <v>220</v>
      </c>
      <c r="AB1673" t="s">
        <v>86</v>
      </c>
      <c r="AC1673" t="str">
        <f t="shared" si="27"/>
        <v>A20-10SO-B11</v>
      </c>
      <c r="AF1673" t="s">
        <v>129</v>
      </c>
    </row>
    <row r="1674" spans="1:32" x14ac:dyDescent="0.25">
      <c r="A1674">
        <v>60</v>
      </c>
      <c r="B1674" t="s">
        <v>230</v>
      </c>
      <c r="C1674" t="s">
        <v>58</v>
      </c>
      <c r="G1674" s="1" t="s">
        <v>187</v>
      </c>
      <c r="I1674" s="1" t="s">
        <v>71</v>
      </c>
      <c r="J1674">
        <v>10</v>
      </c>
      <c r="K1674" t="s">
        <v>60</v>
      </c>
      <c r="L1674">
        <v>6262</v>
      </c>
      <c r="S1674" s="87">
        <v>3.8879999999999999</v>
      </c>
      <c r="U1674" s="19">
        <v>0.32829861111111108</v>
      </c>
      <c r="V1674">
        <v>0.2507915</v>
      </c>
      <c r="W1674" s="1" t="s">
        <v>220</v>
      </c>
      <c r="AB1674" t="s">
        <v>85</v>
      </c>
      <c r="AC1674" t="str">
        <f t="shared" si="27"/>
        <v>A20-10RT-A8</v>
      </c>
      <c r="AF1674" t="s">
        <v>166</v>
      </c>
    </row>
    <row r="1675" spans="1:32" x14ac:dyDescent="0.25">
      <c r="A1675">
        <v>61</v>
      </c>
      <c r="B1675" t="s">
        <v>230</v>
      </c>
      <c r="C1675" t="s">
        <v>58</v>
      </c>
      <c r="G1675" s="1" t="s">
        <v>187</v>
      </c>
      <c r="I1675" s="1" t="s">
        <v>71</v>
      </c>
      <c r="J1675">
        <v>10</v>
      </c>
      <c r="K1675" t="s">
        <v>60</v>
      </c>
      <c r="L1675">
        <v>6262</v>
      </c>
      <c r="S1675" s="87">
        <v>5.8230000000000004</v>
      </c>
      <c r="U1675" s="19">
        <v>0.32931712962962961</v>
      </c>
      <c r="V1675" s="20">
        <v>8.6504880000000006E-2</v>
      </c>
      <c r="W1675" s="1" t="s">
        <v>220</v>
      </c>
      <c r="AB1675" t="s">
        <v>85</v>
      </c>
      <c r="AC1675" t="str">
        <f t="shared" si="27"/>
        <v>A20-10RT-G10</v>
      </c>
      <c r="AF1675" t="s">
        <v>393</v>
      </c>
    </row>
    <row r="1676" spans="1:32" x14ac:dyDescent="0.25">
      <c r="A1676">
        <v>62</v>
      </c>
      <c r="B1676" t="s">
        <v>230</v>
      </c>
      <c r="C1676" t="s">
        <v>58</v>
      </c>
      <c r="G1676" s="1" t="s">
        <v>187</v>
      </c>
      <c r="I1676" s="1" t="s">
        <v>71</v>
      </c>
      <c r="J1676">
        <v>10</v>
      </c>
      <c r="K1676" t="s">
        <v>60</v>
      </c>
      <c r="L1676">
        <v>6262</v>
      </c>
      <c r="S1676" s="87">
        <v>5.6379999999999999</v>
      </c>
      <c r="U1676" s="19">
        <v>0.33011574074074074</v>
      </c>
      <c r="V1676">
        <v>0.2042176</v>
      </c>
      <c r="W1676" s="1" t="s">
        <v>220</v>
      </c>
      <c r="AB1676" t="s">
        <v>86</v>
      </c>
      <c r="AC1676" t="str">
        <f t="shared" si="27"/>
        <v>A20-10SO-H3</v>
      </c>
      <c r="AF1676" t="s">
        <v>165</v>
      </c>
    </row>
    <row r="1677" spans="1:32" x14ac:dyDescent="0.25">
      <c r="A1677">
        <v>63</v>
      </c>
      <c r="B1677" t="s">
        <v>230</v>
      </c>
      <c r="C1677" t="s">
        <v>58</v>
      </c>
      <c r="G1677" s="1" t="s">
        <v>187</v>
      </c>
      <c r="I1677" s="1" t="s">
        <v>71</v>
      </c>
      <c r="J1677">
        <v>10</v>
      </c>
      <c r="K1677" t="s">
        <v>60</v>
      </c>
      <c r="L1677">
        <v>6262</v>
      </c>
      <c r="S1677" s="87">
        <v>2.504</v>
      </c>
      <c r="U1677" s="19">
        <v>0.33099537037037036</v>
      </c>
      <c r="V1677" s="20">
        <v>2.2886340000000002E-2</v>
      </c>
      <c r="W1677" s="1" t="s">
        <v>220</v>
      </c>
      <c r="AB1677" t="s">
        <v>85</v>
      </c>
      <c r="AC1677" t="str">
        <f t="shared" si="27"/>
        <v>A20-10RT-E10</v>
      </c>
      <c r="AF1677" t="s">
        <v>248</v>
      </c>
    </row>
    <row r="1678" spans="1:32" x14ac:dyDescent="0.25">
      <c r="A1678">
        <v>64</v>
      </c>
      <c r="B1678" t="s">
        <v>230</v>
      </c>
      <c r="C1678" t="s">
        <v>58</v>
      </c>
      <c r="G1678" s="1" t="s">
        <v>187</v>
      </c>
      <c r="I1678" s="1" t="s">
        <v>71</v>
      </c>
      <c r="J1678">
        <v>10</v>
      </c>
      <c r="K1678" t="s">
        <v>60</v>
      </c>
      <c r="L1678">
        <v>6262</v>
      </c>
      <c r="S1678" s="87">
        <v>6.1109999999999998</v>
      </c>
      <c r="U1678" s="19">
        <v>0.33172453703703703</v>
      </c>
      <c r="V1678">
        <v>0.1403421</v>
      </c>
      <c r="W1678" s="1" t="s">
        <v>220</v>
      </c>
      <c r="AB1678" t="s">
        <v>85</v>
      </c>
      <c r="AC1678" t="str">
        <f t="shared" si="27"/>
        <v>A20-10RT-E9</v>
      </c>
      <c r="AF1678" t="s">
        <v>167</v>
      </c>
    </row>
    <row r="1679" spans="1:32" x14ac:dyDescent="0.25">
      <c r="A1679">
        <v>65</v>
      </c>
      <c r="B1679" t="s">
        <v>230</v>
      </c>
      <c r="C1679" t="s">
        <v>58</v>
      </c>
      <c r="G1679" s="1" t="s">
        <v>187</v>
      </c>
      <c r="I1679" s="1" t="s">
        <v>71</v>
      </c>
      <c r="J1679">
        <v>10</v>
      </c>
      <c r="K1679" t="s">
        <v>60</v>
      </c>
      <c r="L1679">
        <v>6262</v>
      </c>
      <c r="S1679" s="87">
        <v>6.6639999999999997</v>
      </c>
      <c r="U1679" s="19">
        <v>0.33260416666666665</v>
      </c>
      <c r="V1679">
        <v>0.98356949999999999</v>
      </c>
      <c r="W1679" s="1" t="s">
        <v>220</v>
      </c>
      <c r="AB1679" t="s">
        <v>86</v>
      </c>
      <c r="AC1679" t="str">
        <f t="shared" si="27"/>
        <v>A20-10SO-E3</v>
      </c>
      <c r="AF1679" t="s">
        <v>179</v>
      </c>
    </row>
    <row r="1680" spans="1:32" x14ac:dyDescent="0.25">
      <c r="A1680">
        <v>66</v>
      </c>
      <c r="B1680" t="s">
        <v>230</v>
      </c>
      <c r="C1680" t="s">
        <v>58</v>
      </c>
      <c r="G1680" s="1" t="s">
        <v>187</v>
      </c>
      <c r="I1680" s="1" t="s">
        <v>71</v>
      </c>
      <c r="J1680">
        <v>10</v>
      </c>
      <c r="K1680" t="s">
        <v>60</v>
      </c>
      <c r="L1680">
        <v>6262</v>
      </c>
      <c r="S1680" s="87">
        <v>5.9770000000000003</v>
      </c>
      <c r="U1680" s="19">
        <v>0.33358796296296295</v>
      </c>
      <c r="V1680" s="20">
        <v>9.4141130000000003E-2</v>
      </c>
      <c r="W1680" s="1" t="s">
        <v>220</v>
      </c>
      <c r="AB1680" t="s">
        <v>86</v>
      </c>
      <c r="AC1680" t="str">
        <f t="shared" si="27"/>
        <v>A20-10SO-C2</v>
      </c>
      <c r="AF1680" t="s">
        <v>149</v>
      </c>
    </row>
    <row r="1681" spans="1:32" x14ac:dyDescent="0.25">
      <c r="A1681">
        <v>67</v>
      </c>
      <c r="B1681" t="s">
        <v>230</v>
      </c>
      <c r="C1681" t="s">
        <v>58</v>
      </c>
      <c r="G1681" s="1" t="s">
        <v>187</v>
      </c>
      <c r="I1681" s="1" t="s">
        <v>71</v>
      </c>
      <c r="J1681">
        <v>10</v>
      </c>
      <c r="K1681" t="s">
        <v>60</v>
      </c>
      <c r="L1681">
        <v>6262</v>
      </c>
      <c r="S1681" s="87">
        <v>2.0649999999999999</v>
      </c>
      <c r="U1681" s="19">
        <v>0.33437500000000003</v>
      </c>
      <c r="V1681" s="20">
        <v>2.1459450000000001E-2</v>
      </c>
      <c r="W1681" s="1" t="s">
        <v>220</v>
      </c>
      <c r="AB1681" t="s">
        <v>86</v>
      </c>
      <c r="AC1681" t="str">
        <f t="shared" si="27"/>
        <v>A20-10SO-B3</v>
      </c>
      <c r="AF1681" t="s">
        <v>242</v>
      </c>
    </row>
    <row r="1682" spans="1:32" x14ac:dyDescent="0.25">
      <c r="A1682">
        <v>68</v>
      </c>
      <c r="B1682" t="s">
        <v>230</v>
      </c>
      <c r="C1682" t="s">
        <v>58</v>
      </c>
      <c r="G1682" s="1" t="s">
        <v>187</v>
      </c>
      <c r="I1682" s="1" t="s">
        <v>71</v>
      </c>
      <c r="J1682">
        <v>10</v>
      </c>
      <c r="K1682" t="s">
        <v>60</v>
      </c>
      <c r="L1682">
        <v>6262</v>
      </c>
      <c r="S1682" s="87">
        <v>5.3739999999999997</v>
      </c>
      <c r="U1682" s="19">
        <v>0.33509259259259255</v>
      </c>
      <c r="V1682">
        <v>0.40442080000000002</v>
      </c>
      <c r="W1682" s="1" t="s">
        <v>220</v>
      </c>
      <c r="AB1682" t="s">
        <v>86</v>
      </c>
      <c r="AC1682" t="str">
        <f t="shared" si="27"/>
        <v>A20-10SO-A11</v>
      </c>
      <c r="AF1682" t="s">
        <v>237</v>
      </c>
    </row>
    <row r="1683" spans="1:32" x14ac:dyDescent="0.25">
      <c r="A1683">
        <v>69</v>
      </c>
      <c r="B1683" t="s">
        <v>230</v>
      </c>
      <c r="C1683" t="s">
        <v>58</v>
      </c>
      <c r="G1683" s="1" t="s">
        <v>187</v>
      </c>
      <c r="I1683" s="1" t="s">
        <v>71</v>
      </c>
      <c r="J1683">
        <v>10</v>
      </c>
      <c r="K1683" t="s">
        <v>60</v>
      </c>
      <c r="L1683">
        <v>6262</v>
      </c>
      <c r="S1683" s="87">
        <v>4.9050000000000002</v>
      </c>
      <c r="U1683" s="19">
        <v>0.33594907407407404</v>
      </c>
      <c r="V1683">
        <v>0.79653220000000002</v>
      </c>
      <c r="W1683" s="1" t="s">
        <v>220</v>
      </c>
      <c r="AB1683" t="s">
        <v>86</v>
      </c>
      <c r="AC1683" t="str">
        <f t="shared" si="27"/>
        <v>A20-10SO-H7</v>
      </c>
      <c r="AF1683" t="s">
        <v>377</v>
      </c>
    </row>
    <row r="1684" spans="1:32" x14ac:dyDescent="0.25">
      <c r="A1684">
        <v>70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7">
        <v>3.8660000000000001</v>
      </c>
      <c r="U1684" s="19">
        <v>0.33709490740740744</v>
      </c>
      <c r="V1684">
        <v>0.1230131</v>
      </c>
      <c r="W1684" s="1" t="s">
        <v>220</v>
      </c>
      <c r="AB1684" t="s">
        <v>85</v>
      </c>
      <c r="AC1684" t="str">
        <f t="shared" si="27"/>
        <v>A20-10RT-G4</v>
      </c>
      <c r="AF1684" t="s">
        <v>243</v>
      </c>
    </row>
    <row r="1685" spans="1:32" x14ac:dyDescent="0.25">
      <c r="A1685">
        <v>71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7">
        <v>6.6260000000000003</v>
      </c>
      <c r="U1685" s="19">
        <v>0.33788194444444447</v>
      </c>
      <c r="V1685">
        <v>0.1022102</v>
      </c>
      <c r="W1685" s="1" t="s">
        <v>220</v>
      </c>
      <c r="AB1685" t="s">
        <v>86</v>
      </c>
      <c r="AC1685" t="str">
        <f t="shared" si="27"/>
        <v>A20-10SO-G3</v>
      </c>
      <c r="AF1685" t="s">
        <v>139</v>
      </c>
    </row>
    <row r="1686" spans="1:32" x14ac:dyDescent="0.25">
      <c r="A1686">
        <v>72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7">
        <v>5.0199999999999996</v>
      </c>
      <c r="U1686" s="19">
        <v>0.33872685185185186</v>
      </c>
      <c r="V1686">
        <v>0.74740309999999999</v>
      </c>
      <c r="W1686" s="1" t="s">
        <v>220</v>
      </c>
      <c r="AB1686" t="s">
        <v>85</v>
      </c>
      <c r="AC1686" t="str">
        <f t="shared" si="27"/>
        <v>A20-10RT-D9</v>
      </c>
      <c r="AF1686" t="s">
        <v>151</v>
      </c>
    </row>
    <row r="1687" spans="1:32" x14ac:dyDescent="0.25">
      <c r="A1687">
        <v>73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7">
        <v>4.165</v>
      </c>
      <c r="U1687" s="19">
        <v>0.33969907407407413</v>
      </c>
      <c r="V1687">
        <v>9.7701099999999999E-2</v>
      </c>
      <c r="W1687" s="1" t="s">
        <v>220</v>
      </c>
      <c r="AB1687" t="s">
        <v>86</v>
      </c>
      <c r="AC1687" t="str">
        <f t="shared" si="27"/>
        <v>A20-10SO-G11</v>
      </c>
      <c r="AF1687" t="s">
        <v>249</v>
      </c>
    </row>
    <row r="1688" spans="1:32" x14ac:dyDescent="0.25">
      <c r="A1688">
        <v>74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7">
        <v>3.3660000000000001</v>
      </c>
      <c r="U1688" s="19">
        <v>0.34046296296296297</v>
      </c>
      <c r="V1688">
        <v>0.72778390000000004</v>
      </c>
      <c r="W1688" s="1" t="s">
        <v>220</v>
      </c>
      <c r="AB1688" t="s">
        <v>85</v>
      </c>
      <c r="AC1688" t="str">
        <f t="shared" si="27"/>
        <v>A20-10RT-E1</v>
      </c>
      <c r="AF1688" t="s">
        <v>137</v>
      </c>
    </row>
    <row r="1689" spans="1:32" x14ac:dyDescent="0.25">
      <c r="A1689">
        <v>75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7">
        <v>5.4</v>
      </c>
      <c r="U1689" s="19">
        <v>0.3414699074074074</v>
      </c>
      <c r="V1689">
        <v>0.15316940000000001</v>
      </c>
      <c r="W1689" s="1" t="s">
        <v>220</v>
      </c>
      <c r="AB1689" t="s">
        <v>86</v>
      </c>
      <c r="AC1689" t="str">
        <f t="shared" si="27"/>
        <v>A20-10SO-F12</v>
      </c>
      <c r="AF1689" t="s">
        <v>121</v>
      </c>
    </row>
    <row r="1690" spans="1:32" x14ac:dyDescent="0.25">
      <c r="A1690">
        <v>76</v>
      </c>
      <c r="B1690" t="s">
        <v>230</v>
      </c>
      <c r="C1690" t="s">
        <v>699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U1690" s="19">
        <v>0.34225694444444449</v>
      </c>
      <c r="V1690" s="20">
        <v>1.8956259999999999E-2</v>
      </c>
      <c r="W1690" s="1" t="s">
        <v>220</v>
      </c>
    </row>
    <row r="1691" spans="1:32" x14ac:dyDescent="0.25">
      <c r="A1691">
        <v>77</v>
      </c>
      <c r="B1691" t="s">
        <v>230</v>
      </c>
      <c r="C1691" t="s">
        <v>699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T1691" s="63">
        <v>0.49027777777777781</v>
      </c>
      <c r="U1691" s="19">
        <v>0.34290509259259255</v>
      </c>
      <c r="V1691" s="20">
        <v>1.6481289999999999E-2</v>
      </c>
      <c r="W1691" s="1" t="s">
        <v>220</v>
      </c>
    </row>
    <row r="1692" spans="1:32" x14ac:dyDescent="0.25">
      <c r="A1692">
        <v>51</v>
      </c>
      <c r="B1692" t="s">
        <v>89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7000</v>
      </c>
      <c r="S1692" s="87">
        <v>5.5039999999999996</v>
      </c>
      <c r="T1692" s="63">
        <v>0.49027777777777781</v>
      </c>
      <c r="U1692" s="19">
        <v>0.32047453703703704</v>
      </c>
      <c r="V1692" s="20">
        <v>5.4103459999999999E-2</v>
      </c>
      <c r="W1692" s="1" t="s">
        <v>220</v>
      </c>
      <c r="AB1692" t="s">
        <v>85</v>
      </c>
      <c r="AC1692" t="str">
        <f>"A20-10"&amp;AB1692&amp;"-"&amp;AF1692</f>
        <v>A20-10RT-D3</v>
      </c>
      <c r="AF1692" t="s">
        <v>155</v>
      </c>
    </row>
    <row r="1693" spans="1:32" x14ac:dyDescent="0.25">
      <c r="A1693">
        <v>52</v>
      </c>
      <c r="B1693" t="s">
        <v>89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7000</v>
      </c>
      <c r="S1693" s="87">
        <v>8.0180000000000007</v>
      </c>
      <c r="U1693" s="19">
        <v>0.32142361111111112</v>
      </c>
      <c r="V1693" s="20">
        <v>6.256457E-2</v>
      </c>
      <c r="W1693" s="1" t="s">
        <v>220</v>
      </c>
      <c r="AB1693" t="s">
        <v>86</v>
      </c>
      <c r="AC1693" t="str">
        <f>"A20-10"&amp;AB1693&amp;"-"&amp;AF1693</f>
        <v>A20-10SO-D9</v>
      </c>
      <c r="AF1693" t="s">
        <v>151</v>
      </c>
    </row>
    <row r="1694" spans="1:32" x14ac:dyDescent="0.25">
      <c r="A1694">
        <v>53</v>
      </c>
      <c r="B1694" t="s">
        <v>89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7000</v>
      </c>
      <c r="S1694" s="87">
        <v>6.2309999999999999</v>
      </c>
      <c r="U1694" s="19">
        <v>0.3222800925925926</v>
      </c>
      <c r="V1694" s="20">
        <v>5.094957E-2</v>
      </c>
      <c r="W1694" s="1" t="s">
        <v>220</v>
      </c>
      <c r="AB1694" t="s">
        <v>86</v>
      </c>
      <c r="AC1694" t="str">
        <f t="shared" ref="AC1694:AC1716" si="28">"A20-10"&amp;AB1694&amp;"-"&amp;AF1694</f>
        <v>A20-10SO-E2</v>
      </c>
      <c r="AF1694" t="s">
        <v>178</v>
      </c>
    </row>
    <row r="1695" spans="1:32" x14ac:dyDescent="0.25">
      <c r="A1695">
        <v>54</v>
      </c>
      <c r="B1695" t="s">
        <v>89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7000</v>
      </c>
      <c r="S1695" s="87">
        <v>4.968</v>
      </c>
      <c r="U1695" s="19">
        <v>0.32321759259259258</v>
      </c>
      <c r="V1695" s="20">
        <v>6.5644380000000002E-2</v>
      </c>
      <c r="W1695" s="1" t="s">
        <v>220</v>
      </c>
      <c r="AB1695" t="s">
        <v>86</v>
      </c>
      <c r="AC1695" t="str">
        <f t="shared" si="28"/>
        <v>A20-10SO-C3</v>
      </c>
      <c r="AF1695" t="s">
        <v>392</v>
      </c>
    </row>
    <row r="1696" spans="1:32" x14ac:dyDescent="0.25">
      <c r="A1696">
        <v>55</v>
      </c>
      <c r="B1696" t="s">
        <v>89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7000</v>
      </c>
      <c r="S1696" s="87">
        <v>6.23</v>
      </c>
      <c r="U1696" s="19">
        <v>0.32405092592592594</v>
      </c>
      <c r="V1696">
        <v>0.90356890000000001</v>
      </c>
      <c r="W1696" s="1" t="s">
        <v>220</v>
      </c>
      <c r="AB1696" t="s">
        <v>86</v>
      </c>
      <c r="AC1696" t="str">
        <f t="shared" si="28"/>
        <v>A20-10SO-B10</v>
      </c>
      <c r="AF1696" t="s">
        <v>154</v>
      </c>
    </row>
    <row r="1697" spans="1:32" x14ac:dyDescent="0.25">
      <c r="A1697">
        <v>56</v>
      </c>
      <c r="B1697" t="s">
        <v>89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7000</v>
      </c>
      <c r="S1697" s="87">
        <v>5.165</v>
      </c>
      <c r="U1697" s="19">
        <v>0.32502314814814814</v>
      </c>
      <c r="V1697">
        <v>0.52412829999999999</v>
      </c>
      <c r="W1697" s="1" t="s">
        <v>220</v>
      </c>
      <c r="AB1697" t="s">
        <v>86</v>
      </c>
      <c r="AC1697" t="str">
        <f t="shared" si="28"/>
        <v>A20-10SO-E8</v>
      </c>
      <c r="AF1697" t="s">
        <v>383</v>
      </c>
    </row>
    <row r="1698" spans="1:32" x14ac:dyDescent="0.25">
      <c r="A1698">
        <v>57</v>
      </c>
      <c r="B1698" t="s">
        <v>89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7000</v>
      </c>
      <c r="S1698" s="87">
        <v>4.7830000000000004</v>
      </c>
      <c r="U1698" s="19">
        <v>0.32586805555555554</v>
      </c>
      <c r="V1698" s="20">
        <v>4.9837630000000001E-2</v>
      </c>
      <c r="W1698" s="1" t="s">
        <v>220</v>
      </c>
      <c r="AB1698" t="s">
        <v>86</v>
      </c>
      <c r="AC1698" t="str">
        <f t="shared" si="28"/>
        <v>A20-10SO-D10</v>
      </c>
      <c r="AF1698" t="s">
        <v>462</v>
      </c>
    </row>
    <row r="1699" spans="1:32" x14ac:dyDescent="0.25">
      <c r="A1699">
        <v>58</v>
      </c>
      <c r="B1699" t="s">
        <v>89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7000</v>
      </c>
      <c r="S1699" s="87">
        <v>8.2319999999999993</v>
      </c>
      <c r="U1699" s="19">
        <v>0.32679398148148148</v>
      </c>
      <c r="V1699">
        <v>0.1172228</v>
      </c>
      <c r="W1699" s="1" t="s">
        <v>220</v>
      </c>
      <c r="AB1699" t="s">
        <v>85</v>
      </c>
      <c r="AC1699" t="str">
        <f t="shared" si="28"/>
        <v>A20-10RT-D7</v>
      </c>
      <c r="AF1699" t="s">
        <v>376</v>
      </c>
    </row>
    <row r="1700" spans="1:32" x14ac:dyDescent="0.25">
      <c r="A1700">
        <v>59</v>
      </c>
      <c r="B1700" t="s">
        <v>89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7000</v>
      </c>
      <c r="S1700" s="87">
        <v>7.585</v>
      </c>
      <c r="U1700" s="19">
        <v>0.3275925925925926</v>
      </c>
      <c r="V1700" s="20">
        <v>3.5956969999999998E-2</v>
      </c>
      <c r="W1700" s="1" t="s">
        <v>220</v>
      </c>
      <c r="AB1700" t="s">
        <v>86</v>
      </c>
      <c r="AC1700" t="str">
        <f t="shared" si="28"/>
        <v>A20-10SO-B9</v>
      </c>
      <c r="AF1700" t="s">
        <v>125</v>
      </c>
    </row>
    <row r="1701" spans="1:32" x14ac:dyDescent="0.25">
      <c r="A1701">
        <v>60</v>
      </c>
      <c r="B1701" t="s">
        <v>89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7000</v>
      </c>
      <c r="S1701" s="87">
        <v>7.2930000000000001</v>
      </c>
      <c r="U1701" s="19">
        <v>0.32829861111111108</v>
      </c>
      <c r="V1701">
        <v>0.6394299</v>
      </c>
      <c r="W1701" s="1" t="s">
        <v>220</v>
      </c>
      <c r="AB1701" t="s">
        <v>85</v>
      </c>
      <c r="AC1701" t="str">
        <f t="shared" si="28"/>
        <v>A20-10RT-H2</v>
      </c>
      <c r="AF1701" t="s">
        <v>122</v>
      </c>
    </row>
    <row r="1702" spans="1:32" x14ac:dyDescent="0.25">
      <c r="A1702">
        <v>61</v>
      </c>
      <c r="B1702" t="s">
        <v>89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7000</v>
      </c>
      <c r="S1702" s="87">
        <v>7.827</v>
      </c>
      <c r="U1702" s="19">
        <v>0.32931712962962961</v>
      </c>
      <c r="V1702" s="20">
        <v>7.5932410000000006E-2</v>
      </c>
      <c r="W1702" s="1" t="s">
        <v>220</v>
      </c>
      <c r="AB1702" t="s">
        <v>86</v>
      </c>
      <c r="AC1702" t="str">
        <f t="shared" si="28"/>
        <v>A20-10SO-D8</v>
      </c>
      <c r="AF1702" t="s">
        <v>170</v>
      </c>
    </row>
    <row r="1703" spans="1:32" x14ac:dyDescent="0.25">
      <c r="A1703">
        <v>62</v>
      </c>
      <c r="B1703" t="s">
        <v>89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7000</v>
      </c>
      <c r="S1703" s="87">
        <v>5.2</v>
      </c>
      <c r="U1703" s="19">
        <v>0.33011574074074074</v>
      </c>
      <c r="V1703">
        <v>0.54177649999999999</v>
      </c>
      <c r="W1703" s="1" t="s">
        <v>220</v>
      </c>
      <c r="AB1703" t="s">
        <v>86</v>
      </c>
      <c r="AC1703" t="str">
        <f t="shared" si="28"/>
        <v>A20-10SO-F9</v>
      </c>
      <c r="AF1703" t="s">
        <v>240</v>
      </c>
    </row>
    <row r="1704" spans="1:32" x14ac:dyDescent="0.25">
      <c r="A1704">
        <v>63</v>
      </c>
      <c r="B1704" t="s">
        <v>89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7000</v>
      </c>
      <c r="S1704" s="87">
        <v>5.2670000000000003</v>
      </c>
      <c r="U1704" s="19">
        <v>0.33099537037037036</v>
      </c>
      <c r="V1704">
        <v>7.3529300000000006E-2</v>
      </c>
      <c r="W1704" s="1" t="s">
        <v>220</v>
      </c>
      <c r="AB1704" t="s">
        <v>85</v>
      </c>
      <c r="AC1704" t="str">
        <f t="shared" si="28"/>
        <v>A20-10RT-G7</v>
      </c>
      <c r="AF1704" t="s">
        <v>136</v>
      </c>
    </row>
    <row r="1705" spans="1:32" x14ac:dyDescent="0.25">
      <c r="A1705">
        <v>64</v>
      </c>
      <c r="B1705" t="s">
        <v>89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7000</v>
      </c>
      <c r="S1705" s="87">
        <v>5.1210000000000004</v>
      </c>
      <c r="U1705" s="19">
        <v>0.33172453703703703</v>
      </c>
      <c r="V1705" s="20">
        <v>8.2771090000000005E-2</v>
      </c>
      <c r="W1705" s="1" t="s">
        <v>220</v>
      </c>
      <c r="AB1705" t="s">
        <v>85</v>
      </c>
      <c r="AC1705" t="str">
        <f t="shared" si="28"/>
        <v>A20-10RT-C8</v>
      </c>
      <c r="AF1705" t="s">
        <v>238</v>
      </c>
    </row>
    <row r="1706" spans="1:32" x14ac:dyDescent="0.25">
      <c r="A1706">
        <v>65</v>
      </c>
      <c r="B1706" t="s">
        <v>89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7000</v>
      </c>
      <c r="S1706" s="87">
        <v>7.718</v>
      </c>
      <c r="U1706" s="19">
        <v>0.33260416666666665</v>
      </c>
      <c r="V1706" s="20">
        <v>6.8984950000000003E-2</v>
      </c>
      <c r="W1706" s="1" t="s">
        <v>220</v>
      </c>
      <c r="AB1706" t="s">
        <v>85</v>
      </c>
      <c r="AC1706" t="str">
        <f t="shared" si="28"/>
        <v>A20-10RT-H12</v>
      </c>
      <c r="AF1706" t="s">
        <v>153</v>
      </c>
    </row>
    <row r="1707" spans="1:32" x14ac:dyDescent="0.25">
      <c r="A1707">
        <v>66</v>
      </c>
      <c r="B1707" t="s">
        <v>89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7000</v>
      </c>
      <c r="S1707" s="87">
        <v>4.2729999999999997</v>
      </c>
      <c r="U1707" s="19">
        <v>0.33358796296296295</v>
      </c>
      <c r="V1707" s="20">
        <v>8.5303820000000002E-2</v>
      </c>
      <c r="W1707" s="1" t="s">
        <v>220</v>
      </c>
      <c r="AB1707" t="s">
        <v>86</v>
      </c>
      <c r="AC1707" t="str">
        <f t="shared" si="28"/>
        <v>A20-10SO-D2</v>
      </c>
      <c r="AF1707" t="s">
        <v>172</v>
      </c>
    </row>
    <row r="1708" spans="1:32" x14ac:dyDescent="0.25">
      <c r="A1708">
        <v>67</v>
      </c>
      <c r="B1708" t="s">
        <v>89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7000</v>
      </c>
      <c r="S1708" s="87">
        <v>5.5949999999999998</v>
      </c>
      <c r="U1708" s="19">
        <v>0.33437500000000003</v>
      </c>
      <c r="V1708" s="20">
        <v>2.9827320000000001E-2</v>
      </c>
      <c r="W1708" s="1" t="s">
        <v>220</v>
      </c>
      <c r="AB1708" t="s">
        <v>86</v>
      </c>
      <c r="AC1708" t="str">
        <f t="shared" si="28"/>
        <v>A20-10SO-F3</v>
      </c>
      <c r="AF1708" t="s">
        <v>241</v>
      </c>
    </row>
    <row r="1709" spans="1:32" x14ac:dyDescent="0.25">
      <c r="A1709">
        <v>68</v>
      </c>
      <c r="B1709" t="s">
        <v>89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7000</v>
      </c>
      <c r="S1709" s="87">
        <v>8.125</v>
      </c>
      <c r="U1709" s="19">
        <v>0.33509259259259255</v>
      </c>
      <c r="V1709" s="20">
        <v>5.555595E-2</v>
      </c>
      <c r="W1709" s="1" t="s">
        <v>220</v>
      </c>
      <c r="AB1709" t="s">
        <v>85</v>
      </c>
      <c r="AC1709" t="str">
        <f t="shared" si="28"/>
        <v>A20-10RT-F12</v>
      </c>
      <c r="AF1709" t="s">
        <v>121</v>
      </c>
    </row>
    <row r="1710" spans="1:32" x14ac:dyDescent="0.25">
      <c r="A1710">
        <v>69</v>
      </c>
      <c r="B1710" t="s">
        <v>89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7000</v>
      </c>
      <c r="S1710" s="87">
        <v>6.8090000000000002</v>
      </c>
      <c r="U1710" s="19">
        <v>0.33594907407407404</v>
      </c>
      <c r="V1710">
        <v>0.82179460000000004</v>
      </c>
      <c r="W1710" s="1" t="s">
        <v>220</v>
      </c>
      <c r="AB1710" t="s">
        <v>85</v>
      </c>
      <c r="AC1710" t="str">
        <f t="shared" si="28"/>
        <v>A20-10RT-E8</v>
      </c>
      <c r="AF1710" t="s">
        <v>383</v>
      </c>
    </row>
    <row r="1711" spans="1:32" x14ac:dyDescent="0.25">
      <c r="A1711">
        <v>70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7">
        <v>6.2629999999999999</v>
      </c>
      <c r="U1711" s="19">
        <v>0.33709490740740744</v>
      </c>
      <c r="V1711" s="20">
        <v>6.6745529999999997E-2</v>
      </c>
      <c r="W1711" s="1" t="s">
        <v>220</v>
      </c>
      <c r="AB1711" t="s">
        <v>85</v>
      </c>
      <c r="AC1711" t="str">
        <f t="shared" si="28"/>
        <v>A20-10RT-E11</v>
      </c>
      <c r="AF1711" t="s">
        <v>429</v>
      </c>
    </row>
    <row r="1712" spans="1:32" x14ac:dyDescent="0.25">
      <c r="A1712">
        <v>71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7">
        <v>4.9009999999999998</v>
      </c>
      <c r="U1712" s="19">
        <v>0.33788194444444447</v>
      </c>
      <c r="V1712" s="20">
        <v>5.2136710000000003E-2</v>
      </c>
      <c r="W1712" s="1" t="s">
        <v>220</v>
      </c>
      <c r="AB1712" t="s">
        <v>86</v>
      </c>
      <c r="AC1712" t="str">
        <f t="shared" si="28"/>
        <v>A20-10SO-A4</v>
      </c>
      <c r="AF1712" t="s">
        <v>252</v>
      </c>
    </row>
    <row r="1713" spans="1:32" x14ac:dyDescent="0.25">
      <c r="A1713">
        <v>72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7">
        <v>4.38</v>
      </c>
      <c r="U1713" s="19">
        <v>0.33872685185185186</v>
      </c>
      <c r="V1713" s="20">
        <v>5.101841E-2</v>
      </c>
      <c r="W1713" s="1" t="s">
        <v>220</v>
      </c>
      <c r="AB1713" t="s">
        <v>85</v>
      </c>
      <c r="AC1713" t="str">
        <f t="shared" si="28"/>
        <v>A20-10RT-C5</v>
      </c>
      <c r="AF1713" t="s">
        <v>123</v>
      </c>
    </row>
    <row r="1714" spans="1:32" x14ac:dyDescent="0.25">
      <c r="A1714">
        <v>73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7">
        <v>4.1210000000000004</v>
      </c>
      <c r="U1714" s="19">
        <v>0.33969907407407413</v>
      </c>
      <c r="V1714" s="20">
        <v>5.205854E-2</v>
      </c>
      <c r="W1714" s="1" t="s">
        <v>220</v>
      </c>
      <c r="AB1714" t="s">
        <v>86</v>
      </c>
      <c r="AC1714" t="str">
        <f t="shared" si="28"/>
        <v>A20-10SO-A6</v>
      </c>
      <c r="AF1714" t="s">
        <v>244</v>
      </c>
    </row>
    <row r="1715" spans="1:32" x14ac:dyDescent="0.25">
      <c r="A1715">
        <v>74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7">
        <v>4.4320000000000004</v>
      </c>
      <c r="U1715" s="19">
        <v>0.34046296296296297</v>
      </c>
      <c r="V1715">
        <v>0.54911220000000005</v>
      </c>
      <c r="W1715" s="1" t="s">
        <v>220</v>
      </c>
      <c r="AB1715" t="s">
        <v>85</v>
      </c>
      <c r="AC1715" t="str">
        <f t="shared" si="28"/>
        <v>A20-10RT-B1</v>
      </c>
      <c r="AF1715" t="s">
        <v>169</v>
      </c>
    </row>
    <row r="1716" spans="1:32" x14ac:dyDescent="0.25">
      <c r="A1716">
        <v>75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7">
        <v>2.2599999999999998</v>
      </c>
      <c r="U1716" s="19">
        <v>0.3414699074074074</v>
      </c>
      <c r="V1716" s="20">
        <v>8.6546319999999996E-2</v>
      </c>
      <c r="W1716" s="1" t="s">
        <v>220</v>
      </c>
      <c r="AB1716" t="s">
        <v>86</v>
      </c>
      <c r="AC1716" t="str">
        <f t="shared" si="28"/>
        <v>A20-10SO-B6</v>
      </c>
      <c r="AF1716" t="s">
        <v>130</v>
      </c>
    </row>
    <row r="1717" spans="1:32" x14ac:dyDescent="0.25">
      <c r="A1717">
        <v>76</v>
      </c>
      <c r="B1717" t="s">
        <v>89</v>
      </c>
      <c r="C1717" t="s">
        <v>699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U1717" s="19">
        <v>0.34225694444444449</v>
      </c>
      <c r="V1717" s="20">
        <v>4.8409819999999998E-3</v>
      </c>
      <c r="W1717" s="1" t="s">
        <v>220</v>
      </c>
    </row>
    <row r="1718" spans="1:32" x14ac:dyDescent="0.25">
      <c r="A1718">
        <v>77</v>
      </c>
      <c r="B1718" t="s">
        <v>89</v>
      </c>
      <c r="C1718" t="s">
        <v>699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T1718" s="63">
        <v>0.49513888888888885</v>
      </c>
      <c r="U1718" s="19">
        <v>0.34290509259259255</v>
      </c>
      <c r="V1718" s="20">
        <v>6.9461269999999999E-3</v>
      </c>
      <c r="W1718" s="1" t="s">
        <v>220</v>
      </c>
    </row>
    <row r="1719" spans="1:32" x14ac:dyDescent="0.25">
      <c r="A1719">
        <v>51</v>
      </c>
      <c r="B1719" t="s">
        <v>384</v>
      </c>
      <c r="C1719" t="s">
        <v>58</v>
      </c>
      <c r="G1719" s="1" t="s">
        <v>187</v>
      </c>
      <c r="I1719" s="1" t="s">
        <v>72</v>
      </c>
      <c r="J1719">
        <v>11</v>
      </c>
      <c r="K1719" t="s">
        <v>60</v>
      </c>
      <c r="L1719">
        <v>6262</v>
      </c>
      <c r="S1719" s="87">
        <v>3.6869999999999998</v>
      </c>
      <c r="T1719" s="63">
        <v>0.44027777777777777</v>
      </c>
      <c r="U1719" s="19">
        <v>0.50546296296296289</v>
      </c>
      <c r="V1719">
        <v>0.86932860000000001</v>
      </c>
      <c r="W1719" s="1" t="s">
        <v>539</v>
      </c>
      <c r="AB1719" t="s">
        <v>86</v>
      </c>
      <c r="AC1719" t="str">
        <f>"A2-11"&amp;AB1719&amp;"-"&amp;AF1719</f>
        <v>A2-11SO-E2</v>
      </c>
      <c r="AF1719" t="s">
        <v>178</v>
      </c>
    </row>
    <row r="1720" spans="1:32" x14ac:dyDescent="0.25">
      <c r="A1720">
        <v>52</v>
      </c>
      <c r="B1720" t="s">
        <v>384</v>
      </c>
      <c r="C1720" t="s">
        <v>58</v>
      </c>
      <c r="G1720" s="1" t="s">
        <v>187</v>
      </c>
      <c r="I1720" s="1" t="s">
        <v>72</v>
      </c>
      <c r="J1720">
        <v>11</v>
      </c>
      <c r="K1720" t="s">
        <v>60</v>
      </c>
      <c r="L1720">
        <v>6262</v>
      </c>
      <c r="S1720" s="87">
        <v>7.391</v>
      </c>
      <c r="U1720" s="29">
        <v>0.50658564814814822</v>
      </c>
      <c r="V1720">
        <v>1.40004</v>
      </c>
      <c r="W1720" s="1" t="s">
        <v>539</v>
      </c>
      <c r="AB1720" t="s">
        <v>86</v>
      </c>
      <c r="AC1720" t="str">
        <f t="shared" ref="AC1720:AC1743" si="29">"A2-11"&amp;AB1720&amp;"-"&amp;AF1720</f>
        <v>A2-11SO-H1</v>
      </c>
      <c r="AF1720" t="s">
        <v>239</v>
      </c>
    </row>
    <row r="1721" spans="1:32" x14ac:dyDescent="0.25">
      <c r="A1721">
        <v>53</v>
      </c>
      <c r="B1721" t="s">
        <v>384</v>
      </c>
      <c r="C1721" t="s">
        <v>58</v>
      </c>
      <c r="G1721" s="1" t="s">
        <v>187</v>
      </c>
      <c r="I1721" s="1" t="s">
        <v>72</v>
      </c>
      <c r="J1721">
        <v>11</v>
      </c>
      <c r="K1721" t="s">
        <v>60</v>
      </c>
      <c r="L1721">
        <v>6262</v>
      </c>
      <c r="S1721" s="87">
        <v>5.782</v>
      </c>
      <c r="U1721" s="29">
        <v>1.0076736111111111</v>
      </c>
      <c r="V1721">
        <v>0.17514270000000001</v>
      </c>
      <c r="W1721" s="1" t="s">
        <v>539</v>
      </c>
      <c r="AB1721" t="s">
        <v>86</v>
      </c>
      <c r="AC1721" t="str">
        <f t="shared" si="29"/>
        <v>A2-11SO-A9</v>
      </c>
      <c r="AF1721" t="s">
        <v>133</v>
      </c>
    </row>
    <row r="1722" spans="1:32" x14ac:dyDescent="0.25">
      <c r="A1722">
        <v>54</v>
      </c>
      <c r="B1722" t="s">
        <v>384</v>
      </c>
      <c r="C1722" t="s">
        <v>58</v>
      </c>
      <c r="G1722" s="1" t="s">
        <v>187</v>
      </c>
      <c r="I1722" s="1" t="s">
        <v>72</v>
      </c>
      <c r="J1722">
        <v>11</v>
      </c>
      <c r="K1722" t="s">
        <v>60</v>
      </c>
      <c r="L1722">
        <v>6262</v>
      </c>
      <c r="S1722" s="87">
        <v>3.4780000000000002</v>
      </c>
      <c r="U1722" s="19">
        <v>0.50842592592592595</v>
      </c>
      <c r="V1722">
        <v>0.73116199999999998</v>
      </c>
      <c r="W1722" s="1" t="s">
        <v>539</v>
      </c>
      <c r="AB1722" t="s">
        <v>86</v>
      </c>
      <c r="AC1722" t="str">
        <f t="shared" si="29"/>
        <v>A2-11SO-C11</v>
      </c>
      <c r="AF1722" t="s">
        <v>144</v>
      </c>
    </row>
    <row r="1723" spans="1:32" x14ac:dyDescent="0.25">
      <c r="A1723">
        <v>55</v>
      </c>
      <c r="B1723" t="s">
        <v>384</v>
      </c>
      <c r="C1723" t="s">
        <v>58</v>
      </c>
      <c r="G1723" s="1" t="s">
        <v>187</v>
      </c>
      <c r="I1723" s="1" t="s">
        <v>72</v>
      </c>
      <c r="J1723">
        <v>11</v>
      </c>
      <c r="K1723" t="s">
        <v>60</v>
      </c>
      <c r="L1723">
        <v>6262</v>
      </c>
      <c r="S1723" s="87">
        <v>5.6139999999999999</v>
      </c>
      <c r="U1723" s="19">
        <v>0.50935185185185183</v>
      </c>
      <c r="V1723">
        <v>1.251838</v>
      </c>
      <c r="W1723" s="1" t="s">
        <v>539</v>
      </c>
      <c r="AB1723" t="s">
        <v>85</v>
      </c>
      <c r="AC1723" t="str">
        <f t="shared" si="29"/>
        <v>A2-11RT-G12</v>
      </c>
      <c r="AF1723" t="s">
        <v>147</v>
      </c>
    </row>
    <row r="1724" spans="1:32" x14ac:dyDescent="0.25">
      <c r="A1724">
        <v>56</v>
      </c>
      <c r="B1724" t="s">
        <v>384</v>
      </c>
      <c r="C1724" t="s">
        <v>58</v>
      </c>
      <c r="G1724" s="1" t="s">
        <v>187</v>
      </c>
      <c r="I1724" s="1" t="s">
        <v>72</v>
      </c>
      <c r="J1724">
        <v>11</v>
      </c>
      <c r="K1724" t="s">
        <v>60</v>
      </c>
      <c r="L1724">
        <v>6262</v>
      </c>
      <c r="S1724" s="87">
        <v>3.641</v>
      </c>
      <c r="U1724" s="19">
        <v>0.51033564814814814</v>
      </c>
      <c r="V1724">
        <v>0.2397282</v>
      </c>
      <c r="W1724" s="1" t="s">
        <v>539</v>
      </c>
      <c r="AB1724" t="s">
        <v>85</v>
      </c>
      <c r="AC1724" t="str">
        <f t="shared" si="29"/>
        <v>A2-11RT-A8</v>
      </c>
      <c r="AF1724" t="s">
        <v>166</v>
      </c>
    </row>
    <row r="1725" spans="1:32" x14ac:dyDescent="0.25">
      <c r="A1725">
        <v>57</v>
      </c>
      <c r="B1725" t="s">
        <v>384</v>
      </c>
      <c r="C1725" t="s">
        <v>58</v>
      </c>
      <c r="G1725" s="1" t="s">
        <v>187</v>
      </c>
      <c r="I1725" s="1" t="s">
        <v>72</v>
      </c>
      <c r="J1725">
        <v>11</v>
      </c>
      <c r="K1725" t="s">
        <v>60</v>
      </c>
      <c r="L1725">
        <v>6262</v>
      </c>
      <c r="S1725" s="87">
        <v>6.48</v>
      </c>
      <c r="U1725" s="19">
        <v>0.51118055555555553</v>
      </c>
      <c r="V1725" s="20">
        <v>8.4310430000000006E-2</v>
      </c>
      <c r="W1725" s="1" t="s">
        <v>539</v>
      </c>
      <c r="AB1725" t="s">
        <v>85</v>
      </c>
      <c r="AC1725" t="str">
        <f t="shared" si="29"/>
        <v>A2-11RT-H8</v>
      </c>
      <c r="AF1725" t="s">
        <v>152</v>
      </c>
    </row>
    <row r="1726" spans="1:32" x14ac:dyDescent="0.25">
      <c r="A1726">
        <v>58</v>
      </c>
      <c r="B1726" t="s">
        <v>384</v>
      </c>
      <c r="C1726" t="s">
        <v>58</v>
      </c>
      <c r="G1726" s="1" t="s">
        <v>187</v>
      </c>
      <c r="I1726" s="1" t="s">
        <v>72</v>
      </c>
      <c r="J1726">
        <v>11</v>
      </c>
      <c r="K1726" t="s">
        <v>60</v>
      </c>
      <c r="L1726">
        <v>6262</v>
      </c>
      <c r="S1726" s="87">
        <v>5.72</v>
      </c>
      <c r="U1726" s="19">
        <v>0.5121296296296296</v>
      </c>
      <c r="V1726">
        <v>0.1130953</v>
      </c>
      <c r="W1726" s="1" t="s">
        <v>539</v>
      </c>
      <c r="Z1726" t="s">
        <v>1121</v>
      </c>
      <c r="AB1726" t="s">
        <v>85</v>
      </c>
      <c r="AC1726" t="str">
        <f t="shared" si="29"/>
        <v>A2-11RT-</v>
      </c>
    </row>
    <row r="1727" spans="1:32" x14ac:dyDescent="0.25">
      <c r="A1727">
        <v>59</v>
      </c>
      <c r="B1727" t="s">
        <v>384</v>
      </c>
      <c r="C1727" t="s">
        <v>58</v>
      </c>
      <c r="G1727" s="1" t="s">
        <v>187</v>
      </c>
      <c r="I1727" s="1" t="s">
        <v>72</v>
      </c>
      <c r="J1727">
        <v>11</v>
      </c>
      <c r="K1727" t="s">
        <v>60</v>
      </c>
      <c r="L1727">
        <v>6262</v>
      </c>
      <c r="S1727" s="87">
        <v>3.8540000000000001</v>
      </c>
      <c r="U1727" s="19">
        <v>0.51291666666666669</v>
      </c>
      <c r="V1727">
        <v>0.14946699999999999</v>
      </c>
      <c r="W1727" s="1" t="s">
        <v>539</v>
      </c>
      <c r="AB1727" t="s">
        <v>86</v>
      </c>
      <c r="AC1727" t="str">
        <f t="shared" si="29"/>
        <v>A2-11SO-F8</v>
      </c>
      <c r="AF1727" t="s">
        <v>134</v>
      </c>
    </row>
    <row r="1728" spans="1:32" x14ac:dyDescent="0.25">
      <c r="A1728">
        <v>60</v>
      </c>
      <c r="B1728" t="s">
        <v>384</v>
      </c>
      <c r="C1728" t="s">
        <v>58</v>
      </c>
      <c r="G1728" s="1" t="s">
        <v>187</v>
      </c>
      <c r="I1728" s="1" t="s">
        <v>72</v>
      </c>
      <c r="J1728">
        <v>11</v>
      </c>
      <c r="K1728" t="s">
        <v>60</v>
      </c>
      <c r="L1728">
        <v>6262</v>
      </c>
      <c r="S1728" s="87">
        <v>4.6539999999999999</v>
      </c>
      <c r="U1728" s="19">
        <v>0.51377314814814812</v>
      </c>
      <c r="V1728">
        <v>0.1023289</v>
      </c>
      <c r="W1728" s="1" t="s">
        <v>539</v>
      </c>
      <c r="AB1728" t="s">
        <v>85</v>
      </c>
      <c r="AC1728" t="str">
        <f t="shared" si="29"/>
        <v>A2-11RT-E6</v>
      </c>
      <c r="AF1728" t="s">
        <v>156</v>
      </c>
    </row>
    <row r="1729" spans="1:32" x14ac:dyDescent="0.25">
      <c r="A1729">
        <v>61</v>
      </c>
      <c r="B1729" t="s">
        <v>384</v>
      </c>
      <c r="C1729" t="s">
        <v>58</v>
      </c>
      <c r="G1729" s="1" t="s">
        <v>187</v>
      </c>
      <c r="I1729" s="1" t="s">
        <v>72</v>
      </c>
      <c r="J1729">
        <v>11</v>
      </c>
      <c r="K1729" t="s">
        <v>60</v>
      </c>
      <c r="L1729">
        <v>6262</v>
      </c>
      <c r="S1729" s="87">
        <v>4.4870000000000001</v>
      </c>
      <c r="U1729" s="19">
        <v>0.5145601851851852</v>
      </c>
      <c r="V1729">
        <v>1.0898589999999999</v>
      </c>
      <c r="W1729" s="1" t="s">
        <v>539</v>
      </c>
      <c r="AB1729" t="s">
        <v>85</v>
      </c>
      <c r="AC1729" t="str">
        <f t="shared" si="29"/>
        <v>A2-11RT-B5</v>
      </c>
      <c r="AF1729" t="s">
        <v>163</v>
      </c>
    </row>
    <row r="1730" spans="1:32" x14ac:dyDescent="0.25">
      <c r="A1730">
        <v>62</v>
      </c>
      <c r="B1730" t="s">
        <v>384</v>
      </c>
      <c r="C1730" t="s">
        <v>58</v>
      </c>
      <c r="G1730" s="1" t="s">
        <v>187</v>
      </c>
      <c r="I1730" s="1" t="s">
        <v>72</v>
      </c>
      <c r="J1730">
        <v>11</v>
      </c>
      <c r="K1730" t="s">
        <v>60</v>
      </c>
      <c r="L1730">
        <v>6262</v>
      </c>
      <c r="S1730" s="87">
        <v>2.8519999999999999</v>
      </c>
      <c r="U1730" s="19">
        <v>0.51556712962962969</v>
      </c>
      <c r="V1730">
        <v>0.21699180000000001</v>
      </c>
      <c r="W1730" s="1" t="s">
        <v>539</v>
      </c>
      <c r="AB1730" t="s">
        <v>86</v>
      </c>
      <c r="AC1730" t="str">
        <f t="shared" si="29"/>
        <v>A2-11SO-G8</v>
      </c>
      <c r="AF1730" t="s">
        <v>148</v>
      </c>
    </row>
    <row r="1731" spans="1:32" x14ac:dyDescent="0.25">
      <c r="A1731">
        <v>63</v>
      </c>
      <c r="B1731" t="s">
        <v>384</v>
      </c>
      <c r="C1731" t="s">
        <v>58</v>
      </c>
      <c r="G1731" s="1" t="s">
        <v>187</v>
      </c>
      <c r="I1731" s="1" t="s">
        <v>72</v>
      </c>
      <c r="J1731">
        <v>11</v>
      </c>
      <c r="K1731" t="s">
        <v>60</v>
      </c>
      <c r="L1731">
        <v>6262</v>
      </c>
      <c r="S1731" s="87">
        <v>4.3029999999999999</v>
      </c>
      <c r="U1731" s="19">
        <v>0.51642361111111112</v>
      </c>
      <c r="V1731">
        <v>0.36945470000000002</v>
      </c>
      <c r="W1731" s="1" t="s">
        <v>539</v>
      </c>
      <c r="AB1731" t="s">
        <v>85</v>
      </c>
      <c r="AC1731" t="str">
        <f t="shared" si="29"/>
        <v>A2-11RT-E8</v>
      </c>
      <c r="AF1731" t="s">
        <v>383</v>
      </c>
    </row>
    <row r="1732" spans="1:32" x14ac:dyDescent="0.25">
      <c r="A1732">
        <v>64</v>
      </c>
      <c r="B1732" t="s">
        <v>384</v>
      </c>
      <c r="C1732" t="s">
        <v>58</v>
      </c>
      <c r="G1732" s="1" t="s">
        <v>187</v>
      </c>
      <c r="I1732" s="1" t="s">
        <v>72</v>
      </c>
      <c r="J1732">
        <v>11</v>
      </c>
      <c r="K1732" t="s">
        <v>60</v>
      </c>
      <c r="L1732">
        <v>6262</v>
      </c>
      <c r="S1732" s="87">
        <v>2.4220000000000002</v>
      </c>
      <c r="U1732" s="19">
        <v>0.51731481481481478</v>
      </c>
      <c r="V1732" s="20">
        <v>1.8282380000000001E-2</v>
      </c>
      <c r="W1732" s="1" t="s">
        <v>539</v>
      </c>
      <c r="AB1732" t="s">
        <v>85</v>
      </c>
      <c r="AC1732" t="str">
        <f t="shared" si="29"/>
        <v>A2-11RT-C7</v>
      </c>
      <c r="AF1732" t="s">
        <v>135</v>
      </c>
    </row>
    <row r="1733" spans="1:32" x14ac:dyDescent="0.25">
      <c r="A1733">
        <v>65</v>
      </c>
      <c r="B1733" t="s">
        <v>384</v>
      </c>
      <c r="C1733" t="s">
        <v>58</v>
      </c>
      <c r="G1733" s="1" t="s">
        <v>187</v>
      </c>
      <c r="I1733" s="1" t="s">
        <v>72</v>
      </c>
      <c r="J1733">
        <v>11</v>
      </c>
      <c r="K1733" t="s">
        <v>60</v>
      </c>
      <c r="L1733">
        <v>6262</v>
      </c>
      <c r="S1733" s="87">
        <v>2.9590000000000001</v>
      </c>
      <c r="U1733" s="19">
        <v>0.5181365740740741</v>
      </c>
      <c r="V1733">
        <v>0.1099208</v>
      </c>
      <c r="W1733" s="1" t="s">
        <v>539</v>
      </c>
      <c r="AB1733" t="s">
        <v>85</v>
      </c>
      <c r="AC1733" t="str">
        <f t="shared" si="29"/>
        <v>A2-11RT-B11</v>
      </c>
      <c r="AF1733" t="s">
        <v>129</v>
      </c>
    </row>
    <row r="1734" spans="1:32" x14ac:dyDescent="0.25">
      <c r="A1734">
        <v>66</v>
      </c>
      <c r="B1734" t="s">
        <v>384</v>
      </c>
      <c r="C1734" t="s">
        <v>58</v>
      </c>
      <c r="G1734" s="1" t="s">
        <v>187</v>
      </c>
      <c r="I1734" s="1" t="s">
        <v>72</v>
      </c>
      <c r="J1734">
        <v>11</v>
      </c>
      <c r="K1734" t="s">
        <v>60</v>
      </c>
      <c r="L1734">
        <v>6262</v>
      </c>
      <c r="S1734" s="87">
        <v>3.93</v>
      </c>
      <c r="U1734" s="19">
        <v>0.51886574074074077</v>
      </c>
      <c r="V1734" s="20">
        <v>7.3909589999999997E-2</v>
      </c>
      <c r="W1734" s="1" t="s">
        <v>539</v>
      </c>
      <c r="AB1734" t="s">
        <v>86</v>
      </c>
      <c r="AC1734" t="str">
        <f t="shared" si="29"/>
        <v>A2-11SO-G11</v>
      </c>
      <c r="AF1734" t="s">
        <v>249</v>
      </c>
    </row>
    <row r="1735" spans="1:32" x14ac:dyDescent="0.25">
      <c r="A1735">
        <v>67</v>
      </c>
      <c r="B1735" t="s">
        <v>384</v>
      </c>
      <c r="C1735" t="s">
        <v>58</v>
      </c>
      <c r="G1735" s="1" t="s">
        <v>187</v>
      </c>
      <c r="I1735" s="1" t="s">
        <v>72</v>
      </c>
      <c r="J1735">
        <v>11</v>
      </c>
      <c r="K1735" t="s">
        <v>60</v>
      </c>
      <c r="L1735">
        <v>6262</v>
      </c>
      <c r="S1735" s="87">
        <v>4.91</v>
      </c>
      <c r="U1735" s="19">
        <v>0.51971064814814816</v>
      </c>
      <c r="V1735" s="20">
        <v>8.3124470000000006E-2</v>
      </c>
      <c r="W1735" s="1" t="s">
        <v>539</v>
      </c>
      <c r="AB1735" t="s">
        <v>85</v>
      </c>
      <c r="AC1735" t="str">
        <f t="shared" si="29"/>
        <v>A2-11RT-G9</v>
      </c>
      <c r="AF1735" t="s">
        <v>159</v>
      </c>
    </row>
    <row r="1736" spans="1:32" x14ac:dyDescent="0.25">
      <c r="A1736">
        <v>68</v>
      </c>
      <c r="B1736" t="s">
        <v>384</v>
      </c>
      <c r="C1736" t="s">
        <v>58</v>
      </c>
      <c r="G1736" s="1" t="s">
        <v>187</v>
      </c>
      <c r="I1736" s="1" t="s">
        <v>72</v>
      </c>
      <c r="J1736">
        <v>11</v>
      </c>
      <c r="K1736" t="s">
        <v>60</v>
      </c>
      <c r="L1736">
        <v>6262</v>
      </c>
      <c r="S1736" s="87">
        <v>5.6879999999999997</v>
      </c>
      <c r="U1736" s="19">
        <v>0.52060185185185182</v>
      </c>
      <c r="V1736">
        <v>1.3257810000000001</v>
      </c>
      <c r="W1736" s="1" t="s">
        <v>539</v>
      </c>
      <c r="AB1736" t="s">
        <v>85</v>
      </c>
      <c r="AC1736" t="str">
        <f t="shared" si="29"/>
        <v>A2-11RT-H2</v>
      </c>
      <c r="AF1736" t="s">
        <v>122</v>
      </c>
    </row>
    <row r="1737" spans="1:32" x14ac:dyDescent="0.25">
      <c r="A1737">
        <v>69</v>
      </c>
      <c r="B1737" t="s">
        <v>384</v>
      </c>
      <c r="C1737" t="s">
        <v>58</v>
      </c>
      <c r="G1737" s="1" t="s">
        <v>187</v>
      </c>
      <c r="I1737" s="1" t="s">
        <v>72</v>
      </c>
      <c r="J1737">
        <v>11</v>
      </c>
      <c r="K1737" t="s">
        <v>60</v>
      </c>
      <c r="L1737">
        <v>6262</v>
      </c>
      <c r="S1737" s="87">
        <v>2.9689999999999999</v>
      </c>
      <c r="U1737" s="19">
        <v>0.52149305555555558</v>
      </c>
      <c r="V1737" s="20">
        <v>2.0307760000000001E-2</v>
      </c>
      <c r="W1737" s="1" t="s">
        <v>539</v>
      </c>
      <c r="AB1737" t="s">
        <v>86</v>
      </c>
      <c r="AC1737" t="str">
        <f t="shared" si="29"/>
        <v>A2-11SO-C5</v>
      </c>
      <c r="AF1737" t="s">
        <v>123</v>
      </c>
    </row>
    <row r="1738" spans="1:32" x14ac:dyDescent="0.25">
      <c r="A1738">
        <v>70</v>
      </c>
      <c r="B1738" t="s">
        <v>384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7">
        <v>4.7450000000000001</v>
      </c>
      <c r="U1738" s="19">
        <v>0.52216435185185184</v>
      </c>
      <c r="V1738">
        <v>1.1304650000000001</v>
      </c>
      <c r="W1738" s="1" t="s">
        <v>539</v>
      </c>
      <c r="AB1738" t="s">
        <v>86</v>
      </c>
      <c r="AC1738" t="str">
        <f t="shared" si="29"/>
        <v>A2-11SO-C6</v>
      </c>
      <c r="AF1738" t="s">
        <v>168</v>
      </c>
    </row>
    <row r="1739" spans="1:32" x14ac:dyDescent="0.25">
      <c r="A1739">
        <v>71</v>
      </c>
      <c r="B1739" t="s">
        <v>384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7">
        <v>3.4580000000000002</v>
      </c>
      <c r="U1739" s="19">
        <v>0.52312499999999995</v>
      </c>
      <c r="V1739">
        <v>2.2443689999999998</v>
      </c>
      <c r="W1739" s="1" t="s">
        <v>539</v>
      </c>
      <c r="AB1739" t="s">
        <v>85</v>
      </c>
      <c r="AC1739" t="str">
        <f t="shared" si="29"/>
        <v>A2-11RT-A10</v>
      </c>
      <c r="AF1739" t="s">
        <v>138</v>
      </c>
    </row>
    <row r="1740" spans="1:32" x14ac:dyDescent="0.25">
      <c r="A1740">
        <v>72</v>
      </c>
      <c r="B1740" t="s">
        <v>384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7">
        <v>3.6160000000000001</v>
      </c>
      <c r="U1740" s="19">
        <v>0.52415509259259252</v>
      </c>
      <c r="V1740">
        <v>0.85006740000000003</v>
      </c>
      <c r="W1740" s="1" t="s">
        <v>539</v>
      </c>
      <c r="AB1740" t="s">
        <v>85</v>
      </c>
      <c r="AC1740" t="str">
        <f t="shared" si="29"/>
        <v>A2-11RT-F7</v>
      </c>
      <c r="AF1740" t="s">
        <v>171</v>
      </c>
    </row>
    <row r="1741" spans="1:32" x14ac:dyDescent="0.25">
      <c r="A1741">
        <v>73</v>
      </c>
      <c r="B1741" t="s">
        <v>384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7">
        <v>1.208</v>
      </c>
      <c r="U1741" s="19">
        <v>0.52511574074074074</v>
      </c>
      <c r="V1741" s="20">
        <v>2.2559989999999999E-2</v>
      </c>
      <c r="W1741" s="1" t="s">
        <v>539</v>
      </c>
      <c r="AB1741" t="s">
        <v>85</v>
      </c>
      <c r="AC1741" t="str">
        <f t="shared" si="29"/>
        <v>A2-11RT-B1</v>
      </c>
      <c r="AF1741" t="s">
        <v>169</v>
      </c>
    </row>
    <row r="1742" spans="1:32" x14ac:dyDescent="0.25">
      <c r="A1742">
        <v>74</v>
      </c>
      <c r="B1742" t="s">
        <v>384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7">
        <v>2.7730000000000001</v>
      </c>
      <c r="U1742" s="19">
        <v>0.52608796296296301</v>
      </c>
      <c r="V1742" s="20">
        <v>8.8094469999999994E-2</v>
      </c>
      <c r="W1742" s="1" t="s">
        <v>539</v>
      </c>
      <c r="AB1742" t="s">
        <v>86</v>
      </c>
      <c r="AC1742" t="str">
        <f t="shared" si="29"/>
        <v>A2-11SO-A4</v>
      </c>
      <c r="AF1742" t="s">
        <v>252</v>
      </c>
    </row>
    <row r="1743" spans="1:32" x14ac:dyDescent="0.25">
      <c r="A1743">
        <v>75</v>
      </c>
      <c r="B1743" t="s">
        <v>384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7">
        <v>3.8759999999999999</v>
      </c>
      <c r="U1743" s="19">
        <v>0.52694444444444444</v>
      </c>
      <c r="V1743">
        <v>0.71007730000000002</v>
      </c>
      <c r="W1743" s="1" t="s">
        <v>539</v>
      </c>
      <c r="AB1743" t="s">
        <v>85</v>
      </c>
      <c r="AC1743" t="str">
        <f t="shared" si="29"/>
        <v>A2-11RT-H9</v>
      </c>
      <c r="AF1743" t="s">
        <v>378</v>
      </c>
    </row>
    <row r="1744" spans="1:32" x14ac:dyDescent="0.25">
      <c r="A1744">
        <v>76</v>
      </c>
      <c r="B1744" t="s">
        <v>384</v>
      </c>
      <c r="C1744" t="s">
        <v>699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W1744" s="1" t="s">
        <v>539</v>
      </c>
    </row>
    <row r="1745" spans="1:32" x14ac:dyDescent="0.25">
      <c r="A1745">
        <v>77</v>
      </c>
      <c r="B1745" t="s">
        <v>384</v>
      </c>
      <c r="C1745" t="s">
        <v>699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T1745" s="63">
        <v>0.44513888888888892</v>
      </c>
      <c r="U1745" s="19">
        <v>0.52788194444444447</v>
      </c>
      <c r="V1745" s="20">
        <v>1.8548809999999999E-2</v>
      </c>
      <c r="W1745" s="1" t="s">
        <v>539</v>
      </c>
    </row>
    <row r="1746" spans="1:32" x14ac:dyDescent="0.25">
      <c r="A1746">
        <v>51</v>
      </c>
      <c r="B1746" t="s">
        <v>229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7000</v>
      </c>
      <c r="S1746" s="87">
        <v>8.5220000000000002</v>
      </c>
      <c r="T1746" s="63">
        <v>0.44513888888888892</v>
      </c>
      <c r="U1746" s="19">
        <v>0.50546296296296289</v>
      </c>
      <c r="V1746" s="20">
        <v>8.8862750000000004E-2</v>
      </c>
      <c r="W1746" s="1" t="s">
        <v>539</v>
      </c>
      <c r="AB1746" t="s">
        <v>86</v>
      </c>
      <c r="AC1746" t="str">
        <f>"A2-11"&amp;AB1746&amp;"-"&amp;AF1746</f>
        <v>A2-11SO-G4</v>
      </c>
      <c r="AF1746" t="s">
        <v>243</v>
      </c>
    </row>
    <row r="1747" spans="1:32" x14ac:dyDescent="0.25">
      <c r="A1747">
        <v>52</v>
      </c>
      <c r="B1747" t="s">
        <v>229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7000</v>
      </c>
      <c r="U1747" s="29"/>
      <c r="W1747" s="1" t="s">
        <v>539</v>
      </c>
      <c r="Z1747" t="s">
        <v>1122</v>
      </c>
      <c r="AB1747" t="s">
        <v>85</v>
      </c>
      <c r="AC1747" t="str">
        <f t="shared" ref="AC1747:AC1770" si="30">"A2-11"&amp;AB1747&amp;"-"&amp;AF1747</f>
        <v>A2-11RT-</v>
      </c>
    </row>
    <row r="1748" spans="1:32" x14ac:dyDescent="0.25">
      <c r="A1748">
        <v>53</v>
      </c>
      <c r="B1748" t="s">
        <v>229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7000</v>
      </c>
      <c r="S1748" s="87">
        <v>2.278</v>
      </c>
      <c r="U1748" s="19">
        <v>0.50767361111111109</v>
      </c>
      <c r="V1748" s="20">
        <v>3.7374539999999998E-2</v>
      </c>
      <c r="W1748" s="1" t="s">
        <v>539</v>
      </c>
      <c r="AB1748" t="s">
        <v>86</v>
      </c>
      <c r="AC1748" t="str">
        <f t="shared" si="30"/>
        <v>A2-11SO-A7</v>
      </c>
      <c r="AF1748" t="s">
        <v>164</v>
      </c>
    </row>
    <row r="1749" spans="1:32" x14ac:dyDescent="0.25">
      <c r="A1749">
        <v>54</v>
      </c>
      <c r="B1749" t="s">
        <v>229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7000</v>
      </c>
      <c r="S1749" s="87">
        <v>7.6459999999999999</v>
      </c>
      <c r="U1749" s="19">
        <v>0.50842592592592595</v>
      </c>
      <c r="V1749" s="20">
        <v>7.4528209999999998E-2</v>
      </c>
      <c r="W1749" s="1" t="s">
        <v>539</v>
      </c>
      <c r="AB1749" t="s">
        <v>85</v>
      </c>
      <c r="AC1749" t="str">
        <f t="shared" si="30"/>
        <v>A2-11RT-D8</v>
      </c>
      <c r="AF1749" t="s">
        <v>170</v>
      </c>
    </row>
    <row r="1750" spans="1:32" x14ac:dyDescent="0.25">
      <c r="A1750">
        <v>55</v>
      </c>
      <c r="B1750" t="s">
        <v>229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7000</v>
      </c>
      <c r="S1750" s="87">
        <v>4.4240000000000004</v>
      </c>
      <c r="U1750" s="19">
        <v>0.50935185185185183</v>
      </c>
      <c r="V1750">
        <v>0.67512269999999996</v>
      </c>
      <c r="W1750" s="1" t="s">
        <v>539</v>
      </c>
      <c r="AB1750" t="s">
        <v>85</v>
      </c>
      <c r="AC1750" t="str">
        <f t="shared" si="30"/>
        <v>A2-11RT-A1</v>
      </c>
      <c r="AF1750" t="s">
        <v>247</v>
      </c>
    </row>
    <row r="1751" spans="1:32" x14ac:dyDescent="0.25">
      <c r="A1751">
        <v>56</v>
      </c>
      <c r="B1751" t="s">
        <v>229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7000</v>
      </c>
      <c r="S1751" s="87">
        <v>6.835</v>
      </c>
      <c r="U1751" s="19">
        <v>0.51033564814814814</v>
      </c>
      <c r="V1751">
        <v>7.2163599999999994E-2</v>
      </c>
      <c r="W1751" s="1" t="s">
        <v>539</v>
      </c>
      <c r="AB1751" t="s">
        <v>85</v>
      </c>
      <c r="AC1751" t="str">
        <f t="shared" si="30"/>
        <v>A2-11RT-H7</v>
      </c>
      <c r="AF1751" t="s">
        <v>377</v>
      </c>
    </row>
    <row r="1752" spans="1:32" x14ac:dyDescent="0.25">
      <c r="A1752">
        <v>57</v>
      </c>
      <c r="B1752" t="s">
        <v>229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7000</v>
      </c>
      <c r="S1752" s="87">
        <v>5.4589999999999996</v>
      </c>
      <c r="U1752" s="19">
        <v>0.51118055555555553</v>
      </c>
      <c r="V1752">
        <v>0.78151159999999997</v>
      </c>
      <c r="W1752" s="1" t="s">
        <v>539</v>
      </c>
      <c r="AB1752" t="s">
        <v>86</v>
      </c>
      <c r="AC1752" t="str">
        <f t="shared" si="30"/>
        <v>A2-11SO-H4</v>
      </c>
      <c r="AF1752" t="s">
        <v>140</v>
      </c>
    </row>
    <row r="1753" spans="1:32" x14ac:dyDescent="0.25">
      <c r="A1753">
        <v>58</v>
      </c>
      <c r="B1753" t="s">
        <v>229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7000</v>
      </c>
      <c r="S1753" s="87">
        <v>5.8719999999999999</v>
      </c>
      <c r="U1753" s="19">
        <v>0.5121296296296296</v>
      </c>
      <c r="V1753" s="20">
        <v>1.686211E-2</v>
      </c>
      <c r="W1753" s="1" t="s">
        <v>539</v>
      </c>
      <c r="AB1753" t="s">
        <v>86</v>
      </c>
      <c r="AC1753" t="str">
        <f t="shared" si="30"/>
        <v>A2-11SO-E3</v>
      </c>
      <c r="AF1753" t="s">
        <v>179</v>
      </c>
    </row>
    <row r="1754" spans="1:32" x14ac:dyDescent="0.25">
      <c r="A1754">
        <v>59</v>
      </c>
      <c r="B1754" t="s">
        <v>229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7000</v>
      </c>
      <c r="S1754" s="87">
        <v>5.5540000000000003</v>
      </c>
      <c r="U1754" s="19">
        <v>0.51291666666666669</v>
      </c>
      <c r="V1754">
        <v>0.1374117</v>
      </c>
      <c r="W1754" s="1" t="s">
        <v>539</v>
      </c>
      <c r="AB1754" t="s">
        <v>86</v>
      </c>
      <c r="AC1754" t="str">
        <f t="shared" si="30"/>
        <v>A2-11SO-B3</v>
      </c>
      <c r="AF1754" t="s">
        <v>242</v>
      </c>
    </row>
    <row r="1755" spans="1:32" x14ac:dyDescent="0.25">
      <c r="A1755">
        <v>60</v>
      </c>
      <c r="B1755" t="s">
        <v>229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7000</v>
      </c>
      <c r="S1755" s="87">
        <v>5.6520000000000001</v>
      </c>
      <c r="U1755" s="19">
        <v>0.51377314814814812</v>
      </c>
      <c r="V1755" s="20">
        <v>4.5452840000000001E-2</v>
      </c>
      <c r="W1755" s="1" t="s">
        <v>539</v>
      </c>
      <c r="AB1755" t="s">
        <v>85</v>
      </c>
      <c r="AC1755" t="str">
        <f t="shared" si="30"/>
        <v>A2-11RT-D4</v>
      </c>
      <c r="AF1755" t="s">
        <v>236</v>
      </c>
    </row>
    <row r="1756" spans="1:32" x14ac:dyDescent="0.25">
      <c r="A1756">
        <v>61</v>
      </c>
      <c r="B1756" t="s">
        <v>229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7000</v>
      </c>
      <c r="S1756" s="87">
        <v>4.7110000000000003</v>
      </c>
      <c r="U1756" s="19">
        <v>0.5145601851851852</v>
      </c>
      <c r="V1756">
        <v>5.3324299999999998E-2</v>
      </c>
      <c r="W1756" s="1" t="s">
        <v>539</v>
      </c>
      <c r="AB1756" t="s">
        <v>86</v>
      </c>
      <c r="AC1756" t="str">
        <f t="shared" si="30"/>
        <v>A2-11SO-C4</v>
      </c>
      <c r="AF1756" t="s">
        <v>161</v>
      </c>
    </row>
    <row r="1757" spans="1:32" x14ac:dyDescent="0.25">
      <c r="A1757">
        <v>62</v>
      </c>
      <c r="B1757" t="s">
        <v>229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7000</v>
      </c>
      <c r="S1757" s="87">
        <v>6.7220000000000004</v>
      </c>
      <c r="U1757" s="19">
        <v>0.51556712962962969</v>
      </c>
      <c r="V1757" s="20">
        <v>9.9223350000000002E-2</v>
      </c>
      <c r="W1757" s="1" t="s">
        <v>539</v>
      </c>
      <c r="AB1757" t="s">
        <v>86</v>
      </c>
      <c r="AC1757" t="str">
        <f t="shared" si="30"/>
        <v>A2-11SO-G1</v>
      </c>
      <c r="AF1757" t="s">
        <v>381</v>
      </c>
    </row>
    <row r="1758" spans="1:32" x14ac:dyDescent="0.25">
      <c r="A1758">
        <v>63</v>
      </c>
      <c r="B1758" t="s">
        <v>229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7000</v>
      </c>
      <c r="S1758" s="87">
        <v>6.11</v>
      </c>
      <c r="U1758" s="19">
        <v>0.51642361111111112</v>
      </c>
      <c r="V1758" s="20">
        <v>8.7300840000000005E-2</v>
      </c>
      <c r="W1758" s="1" t="s">
        <v>539</v>
      </c>
      <c r="AB1758" t="s">
        <v>86</v>
      </c>
      <c r="AC1758" t="str">
        <f t="shared" si="30"/>
        <v>A2-11SO-G6</v>
      </c>
      <c r="AF1758" t="s">
        <v>235</v>
      </c>
    </row>
    <row r="1759" spans="1:32" x14ac:dyDescent="0.25">
      <c r="A1759">
        <v>64</v>
      </c>
      <c r="B1759" t="s">
        <v>229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7000</v>
      </c>
      <c r="S1759" s="87">
        <v>5.6710000000000003</v>
      </c>
      <c r="U1759" s="19">
        <v>0.51731481481481478</v>
      </c>
      <c r="V1759">
        <v>0.11717959999999999</v>
      </c>
      <c r="W1759" s="1" t="s">
        <v>539</v>
      </c>
      <c r="AB1759" t="s">
        <v>85</v>
      </c>
      <c r="AC1759" t="str">
        <f t="shared" si="30"/>
        <v>A2-11RT-D1</v>
      </c>
      <c r="AF1759" t="s">
        <v>379</v>
      </c>
    </row>
    <row r="1760" spans="1:32" x14ac:dyDescent="0.25">
      <c r="A1760">
        <v>65</v>
      </c>
      <c r="B1760" t="s">
        <v>229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7000</v>
      </c>
      <c r="S1760" s="87">
        <v>2.508</v>
      </c>
      <c r="U1760" s="19">
        <v>0.5181365740740741</v>
      </c>
      <c r="V1760" s="20">
        <v>9.211248E-3</v>
      </c>
      <c r="W1760" s="1" t="s">
        <v>539</v>
      </c>
      <c r="AB1760" t="s">
        <v>85</v>
      </c>
      <c r="AC1760" t="str">
        <f t="shared" si="30"/>
        <v>A2-11RT-D6</v>
      </c>
      <c r="AF1760" t="s">
        <v>160</v>
      </c>
    </row>
    <row r="1761" spans="1:33" x14ac:dyDescent="0.25">
      <c r="A1761">
        <v>66</v>
      </c>
      <c r="B1761" t="s">
        <v>229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7000</v>
      </c>
      <c r="S1761" s="87">
        <v>6.1040000000000001</v>
      </c>
      <c r="U1761" s="19">
        <v>0.51886574074074077</v>
      </c>
      <c r="V1761" s="20">
        <v>4.3321610000000003E-2</v>
      </c>
      <c r="W1761" s="1" t="s">
        <v>539</v>
      </c>
      <c r="AB1761" t="s">
        <v>85</v>
      </c>
      <c r="AC1761" t="str">
        <f t="shared" si="30"/>
        <v>A2-11RT-F3</v>
      </c>
      <c r="AF1761" t="s">
        <v>241</v>
      </c>
    </row>
    <row r="1762" spans="1:33" x14ac:dyDescent="0.25">
      <c r="A1762">
        <v>67</v>
      </c>
      <c r="B1762" t="s">
        <v>229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7000</v>
      </c>
      <c r="S1762" s="87">
        <v>1.6679999999999999</v>
      </c>
      <c r="U1762" s="19">
        <v>0.51971064814814816</v>
      </c>
      <c r="V1762" s="20">
        <v>1.068267E-2</v>
      </c>
      <c r="W1762" s="1" t="s">
        <v>539</v>
      </c>
      <c r="AB1762" t="s">
        <v>85</v>
      </c>
      <c r="AC1762" t="str">
        <f t="shared" si="30"/>
        <v>A2-11RT-E11</v>
      </c>
      <c r="AF1762" t="s">
        <v>429</v>
      </c>
    </row>
    <row r="1763" spans="1:33" x14ac:dyDescent="0.25">
      <c r="A1763">
        <v>68</v>
      </c>
      <c r="B1763" t="s">
        <v>229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7000</v>
      </c>
      <c r="S1763" s="87">
        <v>5.431</v>
      </c>
      <c r="U1763" s="19">
        <v>0.52060185185185182</v>
      </c>
      <c r="V1763" s="20">
        <v>9.208732E-2</v>
      </c>
      <c r="W1763" s="1" t="s">
        <v>539</v>
      </c>
      <c r="AB1763" t="s">
        <v>85</v>
      </c>
      <c r="AC1763" t="str">
        <f t="shared" si="30"/>
        <v>A2-11RT-D11</v>
      </c>
      <c r="AF1763" t="s">
        <v>128</v>
      </c>
    </row>
    <row r="1764" spans="1:33" x14ac:dyDescent="0.25">
      <c r="A1764">
        <v>69</v>
      </c>
      <c r="B1764" t="s">
        <v>229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7000</v>
      </c>
      <c r="S1764" s="87">
        <v>5.1980000000000004</v>
      </c>
      <c r="U1764" s="19">
        <v>0.52149305555555558</v>
      </c>
      <c r="V1764">
        <v>3.8501399999999998E-2</v>
      </c>
      <c r="W1764" s="1" t="s">
        <v>539</v>
      </c>
      <c r="AB1764" t="s">
        <v>85</v>
      </c>
      <c r="AC1764" t="str">
        <f t="shared" si="30"/>
        <v>A2-11RT-D2</v>
      </c>
      <c r="AF1764" t="s">
        <v>172</v>
      </c>
    </row>
    <row r="1765" spans="1:33" x14ac:dyDescent="0.25">
      <c r="A1765">
        <v>70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S1765" s="87">
        <v>5.27</v>
      </c>
      <c r="U1765" s="19">
        <v>0.52216435185185184</v>
      </c>
      <c r="V1765">
        <v>9.9991800000000006E-2</v>
      </c>
      <c r="W1765" s="1" t="s">
        <v>539</v>
      </c>
      <c r="AB1765" t="s">
        <v>85</v>
      </c>
      <c r="AC1765" t="str">
        <f t="shared" si="30"/>
        <v>A2-11RT-E5</v>
      </c>
      <c r="AF1765" t="s">
        <v>396</v>
      </c>
    </row>
    <row r="1766" spans="1:33" x14ac:dyDescent="0.25">
      <c r="A1766">
        <v>71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S1766" s="87">
        <v>6.1120000000000001</v>
      </c>
      <c r="U1766" s="19">
        <v>0.52312499999999995</v>
      </c>
      <c r="V1766">
        <v>0.85968219999999995</v>
      </c>
      <c r="W1766" s="1" t="s">
        <v>539</v>
      </c>
      <c r="AB1766" t="s">
        <v>86</v>
      </c>
      <c r="AC1766" t="str">
        <f t="shared" si="30"/>
        <v>A2-11SO-D12</v>
      </c>
      <c r="AF1766" t="s">
        <v>162</v>
      </c>
    </row>
    <row r="1767" spans="1:33" x14ac:dyDescent="0.25">
      <c r="A1767">
        <v>72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7">
        <v>5.5309999999999997</v>
      </c>
      <c r="U1767" s="19">
        <v>0.52415509259259252</v>
      </c>
      <c r="V1767">
        <v>0.67961669999999996</v>
      </c>
      <c r="W1767" s="1" t="s">
        <v>539</v>
      </c>
      <c r="AB1767" t="s">
        <v>85</v>
      </c>
      <c r="AC1767" t="str">
        <f t="shared" si="30"/>
        <v>A2-11RT-B6</v>
      </c>
      <c r="AF1767" t="s">
        <v>130</v>
      </c>
    </row>
    <row r="1768" spans="1:33" x14ac:dyDescent="0.25">
      <c r="A1768">
        <v>73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7">
        <v>6.87</v>
      </c>
      <c r="U1768" s="19">
        <v>0.52511574074074074</v>
      </c>
      <c r="V1768">
        <v>1.0233239999999999</v>
      </c>
      <c r="W1768" s="1" t="s">
        <v>539</v>
      </c>
      <c r="AB1768" t="s">
        <v>86</v>
      </c>
      <c r="AC1768" t="str">
        <f t="shared" si="30"/>
        <v>A2-11SO-C1</v>
      </c>
      <c r="AF1768" t="s">
        <v>146</v>
      </c>
    </row>
    <row r="1769" spans="1:33" x14ac:dyDescent="0.25">
      <c r="A1769">
        <v>74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7">
        <v>6.5049999999999999</v>
      </c>
      <c r="U1769" s="29">
        <v>1.0260879629629629</v>
      </c>
      <c r="V1769" s="20">
        <v>4.7963190000000003E-2</v>
      </c>
      <c r="W1769" s="1" t="s">
        <v>539</v>
      </c>
      <c r="AB1769" t="s">
        <v>85</v>
      </c>
      <c r="AC1769" t="str">
        <f t="shared" si="30"/>
        <v>A2-11RT-C12</v>
      </c>
      <c r="AF1769" t="s">
        <v>394</v>
      </c>
    </row>
    <row r="1770" spans="1:33" x14ac:dyDescent="0.25">
      <c r="A1770">
        <v>75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7">
        <v>7.8369999999999997</v>
      </c>
      <c r="U1770" s="19">
        <v>0.52694444444444444</v>
      </c>
      <c r="V1770">
        <v>0.1075064</v>
      </c>
      <c r="W1770" s="1" t="s">
        <v>539</v>
      </c>
      <c r="AB1770" t="s">
        <v>85</v>
      </c>
      <c r="AC1770" t="str">
        <f t="shared" si="30"/>
        <v>A2-11RT-F9</v>
      </c>
      <c r="AF1770" t="s">
        <v>240</v>
      </c>
    </row>
    <row r="1771" spans="1:33" x14ac:dyDescent="0.25">
      <c r="A1771">
        <v>76</v>
      </c>
      <c r="B1771" t="s">
        <v>229</v>
      </c>
      <c r="C1771" t="s">
        <v>699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U1771" s="19">
        <v>0.52788194444444447</v>
      </c>
      <c r="V1771" s="20">
        <v>5.0733009999999997E-3</v>
      </c>
      <c r="W1771" s="1" t="s">
        <v>539</v>
      </c>
    </row>
    <row r="1772" spans="1:33" x14ac:dyDescent="0.25">
      <c r="A1772">
        <v>77</v>
      </c>
      <c r="B1772" t="s">
        <v>229</v>
      </c>
      <c r="C1772" t="s">
        <v>699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T1772" s="63">
        <v>0.45</v>
      </c>
      <c r="U1772" s="19">
        <v>0.52847222222222223</v>
      </c>
      <c r="V1772" s="20">
        <v>5.8903970000000003E-3</v>
      </c>
      <c r="W1772" s="1" t="s">
        <v>539</v>
      </c>
    </row>
    <row r="1773" spans="1:33" x14ac:dyDescent="0.25">
      <c r="A1773">
        <v>51</v>
      </c>
      <c r="B1773" t="s">
        <v>384</v>
      </c>
      <c r="C1773" t="s">
        <v>58</v>
      </c>
      <c r="G1773" s="1" t="s">
        <v>187</v>
      </c>
      <c r="I1773" s="1" t="s">
        <v>73</v>
      </c>
      <c r="J1773">
        <v>12</v>
      </c>
      <c r="K1773" t="s">
        <v>60</v>
      </c>
      <c r="L1773">
        <v>6262</v>
      </c>
      <c r="S1773" s="87">
        <v>3.649</v>
      </c>
      <c r="T1773" s="63">
        <v>0.64374999999999993</v>
      </c>
      <c r="U1773" s="19">
        <v>0.4400810185185185</v>
      </c>
      <c r="V1773">
        <v>0.65637489999999998</v>
      </c>
      <c r="W1773" s="1" t="s">
        <v>540</v>
      </c>
      <c r="AB1773" t="s">
        <v>85</v>
      </c>
      <c r="AC1773" t="str">
        <f>"A2-12"&amp;AB1773&amp;"-"&amp;AF1773</f>
        <v>A2-12RT-B7</v>
      </c>
      <c r="AF1773" t="s">
        <v>177</v>
      </c>
      <c r="AG1773">
        <v>51</v>
      </c>
    </row>
    <row r="1774" spans="1:33" x14ac:dyDescent="0.25">
      <c r="A1774">
        <v>52</v>
      </c>
      <c r="B1774" t="s">
        <v>384</v>
      </c>
      <c r="C1774" t="s">
        <v>58</v>
      </c>
      <c r="G1774" s="1" t="s">
        <v>187</v>
      </c>
      <c r="I1774" s="1" t="s">
        <v>73</v>
      </c>
      <c r="J1774">
        <v>12</v>
      </c>
      <c r="K1774" t="s">
        <v>60</v>
      </c>
      <c r="L1774">
        <v>6262</v>
      </c>
      <c r="S1774" s="87">
        <v>6.5830000000000002</v>
      </c>
      <c r="U1774" s="19">
        <v>0.4410648148148148</v>
      </c>
      <c r="V1774">
        <v>0.87041500000000005</v>
      </c>
      <c r="W1774" s="1" t="s">
        <v>540</v>
      </c>
      <c r="AB1774" t="s">
        <v>85</v>
      </c>
      <c r="AC1774" t="str">
        <f t="shared" ref="AC1774:AC1797" si="31">"A2-12"&amp;AB1774&amp;"-"&amp;AF1774</f>
        <v>A2-12RT-D4</v>
      </c>
      <c r="AF1774" t="s">
        <v>236</v>
      </c>
      <c r="AG1774">
        <v>52</v>
      </c>
    </row>
    <row r="1775" spans="1:33" x14ac:dyDescent="0.25">
      <c r="A1775">
        <v>53</v>
      </c>
      <c r="B1775" t="s">
        <v>384</v>
      </c>
      <c r="C1775" t="s">
        <v>58</v>
      </c>
      <c r="G1775" s="1" t="s">
        <v>187</v>
      </c>
      <c r="I1775" s="1" t="s">
        <v>73</v>
      </c>
      <c r="J1775">
        <v>12</v>
      </c>
      <c r="K1775" t="s">
        <v>60</v>
      </c>
      <c r="L1775">
        <v>6262</v>
      </c>
      <c r="S1775" s="87">
        <v>5.133</v>
      </c>
      <c r="U1775" s="19">
        <v>0.4419907407407408</v>
      </c>
      <c r="V1775" s="20">
        <v>6.1517120000000002E-2</v>
      </c>
      <c r="W1775" s="1" t="s">
        <v>540</v>
      </c>
      <c r="AB1775" t="s">
        <v>86</v>
      </c>
      <c r="AC1775" t="str">
        <f t="shared" si="31"/>
        <v>A2-12SO-G9</v>
      </c>
      <c r="AF1775" t="s">
        <v>159</v>
      </c>
      <c r="AG1775">
        <v>53</v>
      </c>
    </row>
    <row r="1776" spans="1:33" x14ac:dyDescent="0.25">
      <c r="A1776">
        <v>54</v>
      </c>
      <c r="B1776" t="s">
        <v>384</v>
      </c>
      <c r="C1776" t="s">
        <v>58</v>
      </c>
      <c r="G1776" s="1" t="s">
        <v>187</v>
      </c>
      <c r="I1776" s="1" t="s">
        <v>73</v>
      </c>
      <c r="J1776">
        <v>12</v>
      </c>
      <c r="K1776" t="s">
        <v>60</v>
      </c>
      <c r="L1776">
        <v>6262</v>
      </c>
      <c r="S1776" s="87">
        <v>9.2370000000000001</v>
      </c>
      <c r="U1776" s="19">
        <v>0.44271990740740735</v>
      </c>
      <c r="V1776">
        <v>0.15729760000000001</v>
      </c>
      <c r="W1776" s="1" t="s">
        <v>540</v>
      </c>
      <c r="AB1776" t="s">
        <v>85</v>
      </c>
      <c r="AC1776" t="str">
        <f t="shared" si="31"/>
        <v>A2-12RT-C9</v>
      </c>
      <c r="AF1776" t="s">
        <v>176</v>
      </c>
      <c r="AG1776">
        <v>54</v>
      </c>
    </row>
    <row r="1777" spans="1:33" x14ac:dyDescent="0.25">
      <c r="A1777">
        <v>55</v>
      </c>
      <c r="B1777" t="s">
        <v>384</v>
      </c>
      <c r="C1777" t="s">
        <v>58</v>
      </c>
      <c r="G1777" s="1" t="s">
        <v>187</v>
      </c>
      <c r="I1777" s="1" t="s">
        <v>73</v>
      </c>
      <c r="J1777">
        <v>12</v>
      </c>
      <c r="K1777" t="s">
        <v>60</v>
      </c>
      <c r="L1777">
        <v>6262</v>
      </c>
      <c r="S1777" s="87">
        <v>4.6180000000000003</v>
      </c>
      <c r="U1777" s="19">
        <v>0.44351851851851848</v>
      </c>
      <c r="V1777">
        <v>0.86883840000000001</v>
      </c>
      <c r="W1777" s="1" t="s">
        <v>540</v>
      </c>
      <c r="AB1777" t="s">
        <v>85</v>
      </c>
      <c r="AC1777" t="str">
        <f t="shared" si="31"/>
        <v>A2-12RT-A12</v>
      </c>
      <c r="AF1777" t="s">
        <v>375</v>
      </c>
      <c r="AG1777">
        <v>55</v>
      </c>
    </row>
    <row r="1778" spans="1:33" x14ac:dyDescent="0.25">
      <c r="A1778">
        <v>56</v>
      </c>
      <c r="B1778" t="s">
        <v>384</v>
      </c>
      <c r="C1778" t="s">
        <v>58</v>
      </c>
      <c r="G1778" s="1" t="s">
        <v>187</v>
      </c>
      <c r="I1778" s="1" t="s">
        <v>73</v>
      </c>
      <c r="J1778">
        <v>12</v>
      </c>
      <c r="K1778" t="s">
        <v>60</v>
      </c>
      <c r="L1778">
        <v>6262</v>
      </c>
      <c r="S1778" s="87">
        <v>4.7450000000000001</v>
      </c>
      <c r="U1778" s="19">
        <v>0.44443287037037038</v>
      </c>
      <c r="V1778">
        <v>0.7127407</v>
      </c>
      <c r="W1778" s="1" t="s">
        <v>540</v>
      </c>
      <c r="AB1778" t="s">
        <v>86</v>
      </c>
      <c r="AC1778" t="str">
        <f t="shared" si="31"/>
        <v>A2-12SO-H11</v>
      </c>
      <c r="AF1778" t="s">
        <v>141</v>
      </c>
      <c r="AG1778">
        <v>56</v>
      </c>
    </row>
    <row r="1779" spans="1:33" x14ac:dyDescent="0.25">
      <c r="A1779">
        <v>57</v>
      </c>
      <c r="B1779" t="s">
        <v>384</v>
      </c>
      <c r="C1779" t="s">
        <v>58</v>
      </c>
      <c r="G1779" s="1" t="s">
        <v>187</v>
      </c>
      <c r="I1779" s="1" t="s">
        <v>73</v>
      </c>
      <c r="J1779">
        <v>12</v>
      </c>
      <c r="K1779" t="s">
        <v>60</v>
      </c>
      <c r="L1779">
        <v>6262</v>
      </c>
      <c r="S1779" s="87">
        <v>8.8379999999999992</v>
      </c>
      <c r="U1779" s="19">
        <v>0.44535879629629632</v>
      </c>
      <c r="V1779">
        <v>0.1691793</v>
      </c>
      <c r="W1779" s="1" t="s">
        <v>540</v>
      </c>
      <c r="AB1779" t="s">
        <v>85</v>
      </c>
      <c r="AC1779" t="str">
        <f t="shared" si="31"/>
        <v>A2-12RT-A6</v>
      </c>
      <c r="AF1779" t="s">
        <v>244</v>
      </c>
      <c r="AG1779">
        <v>57</v>
      </c>
    </row>
    <row r="1780" spans="1:33" x14ac:dyDescent="0.25">
      <c r="A1780">
        <v>58</v>
      </c>
      <c r="B1780" t="s">
        <v>384</v>
      </c>
      <c r="C1780" t="s">
        <v>58</v>
      </c>
      <c r="G1780" s="1" t="s">
        <v>187</v>
      </c>
      <c r="I1780" s="1" t="s">
        <v>73</v>
      </c>
      <c r="J1780">
        <v>12</v>
      </c>
      <c r="K1780" t="s">
        <v>60</v>
      </c>
      <c r="L1780">
        <v>6262</v>
      </c>
      <c r="S1780" s="87">
        <v>7.5010000000000003</v>
      </c>
      <c r="U1780" s="19">
        <v>0.44615740740740745</v>
      </c>
      <c r="V1780">
        <v>0.14830679999999999</v>
      </c>
      <c r="W1780" s="1" t="s">
        <v>540</v>
      </c>
      <c r="AB1780" t="s">
        <v>85</v>
      </c>
      <c r="AC1780" t="str">
        <f t="shared" si="31"/>
        <v>A2-12RT-D7</v>
      </c>
      <c r="AF1780" t="s">
        <v>376</v>
      </c>
      <c r="AG1780">
        <v>58</v>
      </c>
    </row>
    <row r="1781" spans="1:33" x14ac:dyDescent="0.25">
      <c r="A1781">
        <v>59</v>
      </c>
      <c r="B1781" t="s">
        <v>384</v>
      </c>
      <c r="C1781" t="s">
        <v>58</v>
      </c>
      <c r="G1781" s="1" t="s">
        <v>187</v>
      </c>
      <c r="I1781" s="1" t="s">
        <v>73</v>
      </c>
      <c r="J1781">
        <v>12</v>
      </c>
      <c r="K1781" t="s">
        <v>60</v>
      </c>
      <c r="L1781">
        <v>6262</v>
      </c>
      <c r="S1781" s="87">
        <v>4.7549999999999999</v>
      </c>
      <c r="U1781" s="19">
        <v>0.44725694444444447</v>
      </c>
      <c r="V1781">
        <v>0.87908940000000002</v>
      </c>
      <c r="W1781" s="1" t="s">
        <v>540</v>
      </c>
      <c r="AB1781" t="s">
        <v>85</v>
      </c>
      <c r="AC1781" t="str">
        <f t="shared" si="31"/>
        <v>A2-12RT-C1</v>
      </c>
      <c r="AF1781" t="s">
        <v>146</v>
      </c>
      <c r="AG1781">
        <v>59</v>
      </c>
    </row>
    <row r="1782" spans="1:33" x14ac:dyDescent="0.25">
      <c r="A1782">
        <v>60</v>
      </c>
      <c r="B1782" t="s">
        <v>384</v>
      </c>
      <c r="C1782" t="s">
        <v>58</v>
      </c>
      <c r="G1782" s="1" t="s">
        <v>187</v>
      </c>
      <c r="I1782" s="1" t="s">
        <v>73</v>
      </c>
      <c r="J1782">
        <v>12</v>
      </c>
      <c r="K1782" t="s">
        <v>60</v>
      </c>
      <c r="L1782">
        <v>6262</v>
      </c>
      <c r="S1782" s="87">
        <v>6.26</v>
      </c>
      <c r="U1782" s="19">
        <v>0.44821759259259258</v>
      </c>
      <c r="V1782" s="20">
        <v>7.1905670000000005E-2</v>
      </c>
      <c r="W1782" s="1" t="s">
        <v>540</v>
      </c>
      <c r="AB1782" t="s">
        <v>85</v>
      </c>
      <c r="AC1782" t="str">
        <f t="shared" si="31"/>
        <v>A2-12RT-F7</v>
      </c>
      <c r="AF1782" t="s">
        <v>171</v>
      </c>
      <c r="AG1782">
        <v>60</v>
      </c>
    </row>
    <row r="1783" spans="1:33" x14ac:dyDescent="0.25">
      <c r="A1783">
        <v>61</v>
      </c>
      <c r="B1783" t="s">
        <v>384</v>
      </c>
      <c r="C1783" t="s">
        <v>58</v>
      </c>
      <c r="G1783" s="1" t="s">
        <v>187</v>
      </c>
      <c r="I1783" s="1" t="s">
        <v>73</v>
      </c>
      <c r="J1783">
        <v>12</v>
      </c>
      <c r="K1783" t="s">
        <v>60</v>
      </c>
      <c r="L1783">
        <v>6262</v>
      </c>
      <c r="S1783" s="87">
        <v>5.8040000000000003</v>
      </c>
      <c r="U1783" s="19">
        <v>0.4491087962962963</v>
      </c>
      <c r="V1783" s="20">
        <v>5.9134079999999999E-2</v>
      </c>
      <c r="W1783" s="1" t="s">
        <v>540</v>
      </c>
      <c r="AB1783" t="s">
        <v>85</v>
      </c>
      <c r="AC1783" t="str">
        <f t="shared" si="31"/>
        <v>A2-12RT-B6</v>
      </c>
      <c r="AF1783" t="s">
        <v>130</v>
      </c>
      <c r="AG1783">
        <v>61</v>
      </c>
    </row>
    <row r="1784" spans="1:33" x14ac:dyDescent="0.25">
      <c r="A1784">
        <v>62</v>
      </c>
      <c r="B1784" t="s">
        <v>384</v>
      </c>
      <c r="C1784" t="s">
        <v>58</v>
      </c>
      <c r="G1784" s="1" t="s">
        <v>187</v>
      </c>
      <c r="I1784" s="1" t="s">
        <v>73</v>
      </c>
      <c r="J1784">
        <v>12</v>
      </c>
      <c r="K1784" t="s">
        <v>60</v>
      </c>
      <c r="L1784">
        <v>6262</v>
      </c>
      <c r="S1784" s="87">
        <v>2.6970000000000001</v>
      </c>
      <c r="U1784" s="19">
        <v>0.4498611111111111</v>
      </c>
      <c r="V1784" s="20">
        <v>1.805114E-2</v>
      </c>
      <c r="W1784" s="1" t="s">
        <v>540</v>
      </c>
      <c r="AB1784" t="s">
        <v>86</v>
      </c>
      <c r="AC1784" t="str">
        <f t="shared" si="31"/>
        <v>A2-12SO-E6</v>
      </c>
      <c r="AF1784" t="s">
        <v>156</v>
      </c>
      <c r="AG1784">
        <v>62</v>
      </c>
    </row>
    <row r="1785" spans="1:33" x14ac:dyDescent="0.25">
      <c r="A1785">
        <v>63</v>
      </c>
      <c r="B1785" t="s">
        <v>384</v>
      </c>
      <c r="C1785" t="s">
        <v>58</v>
      </c>
      <c r="G1785" s="1" t="s">
        <v>187</v>
      </c>
      <c r="I1785" s="1" t="s">
        <v>73</v>
      </c>
      <c r="J1785">
        <v>12</v>
      </c>
      <c r="K1785" t="s">
        <v>60</v>
      </c>
      <c r="L1785">
        <v>6262</v>
      </c>
      <c r="S1785" s="87">
        <v>6.0780000000000003</v>
      </c>
      <c r="U1785" s="19">
        <v>0.4508449074074074</v>
      </c>
      <c r="V1785" s="20">
        <v>6.5999050000000004E-2</v>
      </c>
      <c r="W1785" s="1" t="s">
        <v>540</v>
      </c>
      <c r="AB1785" t="s">
        <v>86</v>
      </c>
      <c r="AC1785" t="str">
        <f t="shared" si="31"/>
        <v>A2-12SO-H12</v>
      </c>
      <c r="AF1785" t="s">
        <v>153</v>
      </c>
      <c r="AG1785">
        <v>63</v>
      </c>
    </row>
    <row r="1786" spans="1:33" x14ac:dyDescent="0.25">
      <c r="A1786">
        <v>64</v>
      </c>
      <c r="B1786" t="s">
        <v>384</v>
      </c>
      <c r="C1786" t="s">
        <v>58</v>
      </c>
      <c r="G1786" s="1" t="s">
        <v>187</v>
      </c>
      <c r="I1786" s="1" t="s">
        <v>73</v>
      </c>
      <c r="J1786">
        <v>12</v>
      </c>
      <c r="K1786" t="s">
        <v>60</v>
      </c>
      <c r="L1786">
        <v>6262</v>
      </c>
      <c r="S1786" s="87">
        <v>6.2160000000000002</v>
      </c>
      <c r="U1786" s="19">
        <v>0.45165509259259262</v>
      </c>
      <c r="V1786" s="20">
        <v>9.8548590000000005E-2</v>
      </c>
      <c r="W1786" s="1" t="s">
        <v>540</v>
      </c>
      <c r="AB1786" t="s">
        <v>86</v>
      </c>
      <c r="AC1786" t="str">
        <f t="shared" si="31"/>
        <v>A2-12SO-E10</v>
      </c>
      <c r="AF1786" t="s">
        <v>248</v>
      </c>
      <c r="AG1786">
        <v>64</v>
      </c>
    </row>
    <row r="1787" spans="1:33" x14ac:dyDescent="0.25">
      <c r="A1787">
        <v>65</v>
      </c>
      <c r="B1787" t="s">
        <v>384</v>
      </c>
      <c r="C1787" t="s">
        <v>58</v>
      </c>
      <c r="G1787" s="1" t="s">
        <v>187</v>
      </c>
      <c r="I1787" s="1" t="s">
        <v>73</v>
      </c>
      <c r="J1787">
        <v>12</v>
      </c>
      <c r="K1787" t="s">
        <v>60</v>
      </c>
      <c r="L1787">
        <v>6262</v>
      </c>
      <c r="S1787" s="87">
        <v>8.4250000000000007</v>
      </c>
      <c r="U1787" s="19">
        <v>0.45238425925925929</v>
      </c>
      <c r="V1787">
        <v>0.1144259</v>
      </c>
      <c r="W1787" s="1" t="s">
        <v>540</v>
      </c>
      <c r="AB1787" t="s">
        <v>85</v>
      </c>
      <c r="AC1787" t="str">
        <f t="shared" si="31"/>
        <v>A2-12RT-G4</v>
      </c>
      <c r="AF1787" t="s">
        <v>243</v>
      </c>
      <c r="AG1787">
        <v>65</v>
      </c>
    </row>
    <row r="1788" spans="1:33" x14ac:dyDescent="0.25">
      <c r="A1788">
        <v>66</v>
      </c>
      <c r="B1788" t="s">
        <v>384</v>
      </c>
      <c r="C1788" t="s">
        <v>58</v>
      </c>
      <c r="G1788" s="1" t="s">
        <v>187</v>
      </c>
      <c r="I1788" s="1" t="s">
        <v>73</v>
      </c>
      <c r="J1788">
        <v>12</v>
      </c>
      <c r="K1788" t="s">
        <v>60</v>
      </c>
      <c r="L1788">
        <v>6262</v>
      </c>
      <c r="S1788" s="87">
        <v>6.7359999999999998</v>
      </c>
      <c r="U1788" s="19">
        <v>0.45340277777777777</v>
      </c>
      <c r="V1788">
        <v>1.2071149999999999</v>
      </c>
      <c r="W1788" s="1" t="s">
        <v>540</v>
      </c>
      <c r="AB1788" t="s">
        <v>86</v>
      </c>
      <c r="AC1788" t="str">
        <f t="shared" si="31"/>
        <v>A2-12SO-F5</v>
      </c>
      <c r="AF1788" t="s">
        <v>250</v>
      </c>
      <c r="AG1788">
        <v>66</v>
      </c>
    </row>
    <row r="1789" spans="1:33" x14ac:dyDescent="0.25">
      <c r="A1789">
        <v>67</v>
      </c>
      <c r="B1789" t="s">
        <v>384</v>
      </c>
      <c r="C1789" t="s">
        <v>58</v>
      </c>
      <c r="G1789" s="1" t="s">
        <v>187</v>
      </c>
      <c r="I1789" s="1" t="s">
        <v>73</v>
      </c>
      <c r="J1789">
        <v>12</v>
      </c>
      <c r="K1789" t="s">
        <v>60</v>
      </c>
      <c r="L1789">
        <v>6262</v>
      </c>
      <c r="S1789" s="87">
        <v>5.3710000000000004</v>
      </c>
      <c r="U1789" s="19">
        <v>0.45449074074074075</v>
      </c>
      <c r="V1789">
        <v>0.84657320000000003</v>
      </c>
      <c r="W1789" s="1" t="s">
        <v>540</v>
      </c>
      <c r="AB1789" t="s">
        <v>85</v>
      </c>
      <c r="AC1789" t="str">
        <f t="shared" si="31"/>
        <v>A2-12RT-G5</v>
      </c>
      <c r="AF1789" t="s">
        <v>428</v>
      </c>
      <c r="AG1789">
        <v>67</v>
      </c>
    </row>
    <row r="1790" spans="1:33" x14ac:dyDescent="0.25">
      <c r="A1790">
        <v>68</v>
      </c>
      <c r="B1790" t="s">
        <v>384</v>
      </c>
      <c r="C1790" t="s">
        <v>58</v>
      </c>
      <c r="G1790" s="1" t="s">
        <v>187</v>
      </c>
      <c r="I1790" s="1" t="s">
        <v>73</v>
      </c>
      <c r="J1790">
        <v>12</v>
      </c>
      <c r="K1790" t="s">
        <v>60</v>
      </c>
      <c r="L1790">
        <v>6262</v>
      </c>
      <c r="S1790" s="87">
        <v>6.0209999999999999</v>
      </c>
      <c r="U1790" s="19">
        <v>0.4554050925925926</v>
      </c>
      <c r="V1790">
        <v>0.17795810000000001</v>
      </c>
      <c r="W1790" s="1" t="s">
        <v>540</v>
      </c>
      <c r="AB1790" t="s">
        <v>86</v>
      </c>
      <c r="AC1790" t="str">
        <f t="shared" si="31"/>
        <v>A2-12SO-H1</v>
      </c>
      <c r="AF1790" t="s">
        <v>239</v>
      </c>
      <c r="AG1790">
        <v>68</v>
      </c>
    </row>
    <row r="1791" spans="1:33" x14ac:dyDescent="0.25">
      <c r="A1791">
        <v>69</v>
      </c>
      <c r="B1791" t="s">
        <v>384</v>
      </c>
      <c r="C1791" t="s">
        <v>58</v>
      </c>
      <c r="G1791" s="1" t="s">
        <v>187</v>
      </c>
      <c r="I1791" s="1" t="s">
        <v>73</v>
      </c>
      <c r="J1791">
        <v>12</v>
      </c>
      <c r="K1791" t="s">
        <v>60</v>
      </c>
      <c r="L1791">
        <v>6262</v>
      </c>
      <c r="S1791" s="87">
        <v>5.9829999999999997</v>
      </c>
      <c r="U1791" s="19">
        <v>0.45650462962962962</v>
      </c>
      <c r="V1791">
        <v>0.86367689999999997</v>
      </c>
      <c r="W1791" s="1" t="s">
        <v>540</v>
      </c>
      <c r="AB1791" t="s">
        <v>85</v>
      </c>
      <c r="AC1791" t="str">
        <f t="shared" si="31"/>
        <v>A2-12RT-G7</v>
      </c>
      <c r="AF1791" t="s">
        <v>136</v>
      </c>
      <c r="AG1791">
        <v>69</v>
      </c>
    </row>
    <row r="1792" spans="1:33" x14ac:dyDescent="0.25">
      <c r="A1792">
        <v>70</v>
      </c>
      <c r="B1792" t="s">
        <v>384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7">
        <v>5.5709999999999997</v>
      </c>
      <c r="U1792" s="19">
        <v>0.45740740740740743</v>
      </c>
      <c r="V1792">
        <v>0.24387</v>
      </c>
      <c r="W1792" s="1" t="s">
        <v>540</v>
      </c>
      <c r="AB1792" t="s">
        <v>86</v>
      </c>
      <c r="AC1792" t="str">
        <f t="shared" si="31"/>
        <v>A2-12SO-E2</v>
      </c>
      <c r="AF1792" t="s">
        <v>178</v>
      </c>
      <c r="AG1792">
        <v>70</v>
      </c>
    </row>
    <row r="1793" spans="1:33" x14ac:dyDescent="0.25">
      <c r="A1793">
        <v>71</v>
      </c>
      <c r="B1793" t="s">
        <v>384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7">
        <v>4.9009999999999998</v>
      </c>
      <c r="U1793" s="19">
        <v>0.45837962962962964</v>
      </c>
      <c r="V1793">
        <v>0.71372590000000002</v>
      </c>
      <c r="W1793" s="1" t="s">
        <v>540</v>
      </c>
      <c r="AB1793" t="s">
        <v>86</v>
      </c>
      <c r="AC1793" t="str">
        <f t="shared" si="31"/>
        <v>A2-12SO-E4</v>
      </c>
      <c r="AF1793" t="s">
        <v>395</v>
      </c>
      <c r="AG1793">
        <v>71</v>
      </c>
    </row>
    <row r="1794" spans="1:33" x14ac:dyDescent="0.25">
      <c r="A1794">
        <v>72</v>
      </c>
      <c r="B1794" t="s">
        <v>384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7">
        <v>5.6130000000000004</v>
      </c>
      <c r="U1794" s="19">
        <v>0.45928240740740739</v>
      </c>
      <c r="V1794" s="20">
        <v>7.4885259999999995E-2</v>
      </c>
      <c r="W1794" s="1" t="s">
        <v>540</v>
      </c>
      <c r="AB1794" t="s">
        <v>86</v>
      </c>
      <c r="AC1794" t="str">
        <f t="shared" si="31"/>
        <v>A2-12SO-H5</v>
      </c>
      <c r="AF1794" t="s">
        <v>145</v>
      </c>
      <c r="AG1794">
        <v>72</v>
      </c>
    </row>
    <row r="1795" spans="1:33" x14ac:dyDescent="0.25">
      <c r="A1795">
        <v>73</v>
      </c>
      <c r="B1795" t="s">
        <v>384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7">
        <v>5.6020000000000003</v>
      </c>
      <c r="U1795" s="19">
        <v>0.4601041666666667</v>
      </c>
      <c r="V1795">
        <v>0.70828990000000003</v>
      </c>
      <c r="W1795" s="1" t="s">
        <v>540</v>
      </c>
      <c r="AB1795" t="s">
        <v>85</v>
      </c>
      <c r="AC1795" t="str">
        <f t="shared" si="31"/>
        <v>A2-12RT-A8</v>
      </c>
      <c r="AF1795" t="s">
        <v>166</v>
      </c>
      <c r="AG1795">
        <v>73</v>
      </c>
    </row>
    <row r="1796" spans="1:33" x14ac:dyDescent="0.25">
      <c r="A1796">
        <v>74</v>
      </c>
      <c r="B1796" t="s">
        <v>384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7">
        <v>4.9690000000000003</v>
      </c>
      <c r="U1796" s="19">
        <v>0.46106481481481482</v>
      </c>
      <c r="V1796">
        <v>7.7816099999999999E-2</v>
      </c>
      <c r="W1796" s="1" t="s">
        <v>540</v>
      </c>
      <c r="AB1796" t="s">
        <v>86</v>
      </c>
      <c r="AC1796" t="str">
        <f t="shared" si="31"/>
        <v>A2-12SO-C3</v>
      </c>
      <c r="AF1796" t="s">
        <v>392</v>
      </c>
      <c r="AG1796">
        <v>74</v>
      </c>
    </row>
    <row r="1797" spans="1:33" x14ac:dyDescent="0.25">
      <c r="A1797">
        <v>75</v>
      </c>
      <c r="B1797" t="s">
        <v>384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7">
        <v>4.3499999999999996</v>
      </c>
      <c r="U1797" s="19">
        <v>0.46197916666666666</v>
      </c>
      <c r="V1797" s="20">
        <v>7.2633240000000002E-2</v>
      </c>
      <c r="W1797" s="1" t="s">
        <v>540</v>
      </c>
      <c r="AB1797" t="s">
        <v>85</v>
      </c>
      <c r="AC1797" t="str">
        <f t="shared" si="31"/>
        <v>A2-12RT-A2</v>
      </c>
      <c r="AF1797" t="s">
        <v>120</v>
      </c>
      <c r="AG1797">
        <v>75</v>
      </c>
    </row>
    <row r="1798" spans="1:33" x14ac:dyDescent="0.25">
      <c r="A1798">
        <v>76</v>
      </c>
      <c r="B1798" t="s">
        <v>384</v>
      </c>
      <c r="C1798" t="s">
        <v>699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U1798" s="19"/>
      <c r="W1798" s="1" t="s">
        <v>540</v>
      </c>
      <c r="AG1798">
        <v>76</v>
      </c>
    </row>
    <row r="1799" spans="1:33" x14ac:dyDescent="0.25">
      <c r="A1799">
        <v>77</v>
      </c>
      <c r="B1799" t="s">
        <v>384</v>
      </c>
      <c r="C1799" t="s">
        <v>699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T1799" s="63">
        <v>0.6479166666666667</v>
      </c>
      <c r="U1799" s="19">
        <v>0.46375000000000005</v>
      </c>
      <c r="V1799" s="20">
        <v>1.5884349999999998E-2</v>
      </c>
      <c r="W1799" s="1" t="s">
        <v>540</v>
      </c>
      <c r="AG1799">
        <v>77</v>
      </c>
    </row>
    <row r="1800" spans="1:33" x14ac:dyDescent="0.25">
      <c r="A1800">
        <v>51</v>
      </c>
      <c r="B1800" t="s">
        <v>229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7000</v>
      </c>
      <c r="S1800" s="87">
        <v>8.9179999999999993</v>
      </c>
      <c r="T1800" s="63">
        <v>0.6479166666666667</v>
      </c>
      <c r="U1800" s="19">
        <v>0.4400810185185185</v>
      </c>
      <c r="V1800">
        <v>5.0013200000000001E-2</v>
      </c>
      <c r="W1800" s="1" t="s">
        <v>540</v>
      </c>
      <c r="AB1800" t="s">
        <v>86</v>
      </c>
      <c r="AC1800" t="str">
        <f>"A2-12"&amp;AB1800&amp;"-"&amp;AF1800</f>
        <v>A2-12SO-F11</v>
      </c>
      <c r="AF1800" t="s">
        <v>158</v>
      </c>
      <c r="AG1800">
        <v>51</v>
      </c>
    </row>
    <row r="1801" spans="1:33" x14ac:dyDescent="0.25">
      <c r="A1801">
        <v>52</v>
      </c>
      <c r="B1801" t="s">
        <v>229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7000</v>
      </c>
      <c r="S1801" s="87">
        <v>2.98</v>
      </c>
      <c r="U1801" s="19">
        <v>0.4410648148148148</v>
      </c>
      <c r="V1801">
        <v>0.64499810000000002</v>
      </c>
      <c r="W1801" s="1" t="s">
        <v>540</v>
      </c>
      <c r="AB1801" t="s">
        <v>85</v>
      </c>
      <c r="AC1801" t="str">
        <f t="shared" ref="AC1801:AC1824" si="32">"A2-12"&amp;AB1801&amp;"-"&amp;AF1801</f>
        <v>A2-12RT-B10</v>
      </c>
      <c r="AF1801" t="s">
        <v>154</v>
      </c>
      <c r="AG1801">
        <v>52</v>
      </c>
    </row>
    <row r="1802" spans="1:33" x14ac:dyDescent="0.25">
      <c r="A1802">
        <v>53</v>
      </c>
      <c r="B1802" t="s">
        <v>229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7000</v>
      </c>
      <c r="S1802" s="87">
        <v>6.1180000000000003</v>
      </c>
      <c r="U1802" s="19">
        <v>0.4419907407407408</v>
      </c>
      <c r="V1802">
        <v>0.1015209</v>
      </c>
      <c r="W1802" s="1" t="s">
        <v>540</v>
      </c>
      <c r="AB1802" t="s">
        <v>86</v>
      </c>
      <c r="AC1802" t="str">
        <f t="shared" si="32"/>
        <v>A2-12SO-G7</v>
      </c>
      <c r="AF1802" t="s">
        <v>136</v>
      </c>
      <c r="AG1802">
        <v>53</v>
      </c>
    </row>
    <row r="1803" spans="1:33" x14ac:dyDescent="0.25">
      <c r="A1803">
        <v>54</v>
      </c>
      <c r="B1803" t="s">
        <v>229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7000</v>
      </c>
      <c r="S1803" s="87">
        <v>7.1230000000000002</v>
      </c>
      <c r="U1803" s="19">
        <v>0.44271990740740735</v>
      </c>
      <c r="V1803" s="20">
        <v>2.0347609999999999E-2</v>
      </c>
      <c r="W1803" s="1" t="s">
        <v>540</v>
      </c>
      <c r="AB1803" t="s">
        <v>86</v>
      </c>
      <c r="AC1803" t="str">
        <f t="shared" si="32"/>
        <v>A2-12SO-D3</v>
      </c>
      <c r="AF1803" t="s">
        <v>155</v>
      </c>
      <c r="AG1803">
        <v>54</v>
      </c>
    </row>
    <row r="1804" spans="1:33" x14ac:dyDescent="0.25">
      <c r="A1804">
        <v>55</v>
      </c>
      <c r="B1804" t="s">
        <v>229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7000</v>
      </c>
      <c r="S1804" s="87">
        <v>5.9119999999999999</v>
      </c>
      <c r="U1804" s="19">
        <v>0.44351851851851848</v>
      </c>
      <c r="V1804">
        <v>0.2236109</v>
      </c>
      <c r="W1804" s="1" t="s">
        <v>540</v>
      </c>
      <c r="AB1804" t="s">
        <v>86</v>
      </c>
      <c r="AC1804" t="str">
        <f t="shared" si="32"/>
        <v>A2-12SO-D2</v>
      </c>
      <c r="AF1804" t="s">
        <v>172</v>
      </c>
      <c r="AG1804">
        <v>55</v>
      </c>
    </row>
    <row r="1805" spans="1:33" x14ac:dyDescent="0.25">
      <c r="A1805">
        <v>56</v>
      </c>
      <c r="B1805" t="s">
        <v>229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7000</v>
      </c>
      <c r="S1805" s="87">
        <v>5.6050000000000004</v>
      </c>
      <c r="U1805" s="19">
        <v>0.44443287037037038</v>
      </c>
      <c r="V1805" s="20">
        <v>3.2860420000000001E-2</v>
      </c>
      <c r="W1805" s="1" t="s">
        <v>540</v>
      </c>
      <c r="AB1805" t="s">
        <v>85</v>
      </c>
      <c r="AC1805" t="str">
        <f t="shared" si="32"/>
        <v>A2-12RT-F6</v>
      </c>
      <c r="AF1805" t="s">
        <v>382</v>
      </c>
      <c r="AG1805">
        <v>56</v>
      </c>
    </row>
    <row r="1806" spans="1:33" x14ac:dyDescent="0.25">
      <c r="A1806">
        <v>57</v>
      </c>
      <c r="B1806" t="s">
        <v>229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7000</v>
      </c>
      <c r="S1806" s="87">
        <v>3.9350000000000001</v>
      </c>
      <c r="U1806" s="19">
        <v>0.44535879629629632</v>
      </c>
      <c r="V1806" s="20">
        <v>3.4360109999999999E-2</v>
      </c>
      <c r="W1806" s="1" t="s">
        <v>540</v>
      </c>
      <c r="AB1806" t="s">
        <v>86</v>
      </c>
      <c r="AC1806" t="str">
        <f t="shared" si="32"/>
        <v>A2-12SO-F1</v>
      </c>
      <c r="AF1806" t="s">
        <v>157</v>
      </c>
      <c r="AG1806">
        <v>57</v>
      </c>
    </row>
    <row r="1807" spans="1:33" x14ac:dyDescent="0.25">
      <c r="A1807">
        <v>58</v>
      </c>
      <c r="B1807" t="s">
        <v>229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7000</v>
      </c>
      <c r="S1807" s="87">
        <v>5.16</v>
      </c>
      <c r="U1807" s="19">
        <v>0.44615740740740745</v>
      </c>
      <c r="V1807" s="20">
        <v>6.8924810000000003E-2</v>
      </c>
      <c r="W1807" s="1" t="s">
        <v>540</v>
      </c>
      <c r="AB1807" t="s">
        <v>86</v>
      </c>
      <c r="AC1807" t="str">
        <f t="shared" si="32"/>
        <v>A2-12SO-E5</v>
      </c>
      <c r="AF1807" t="s">
        <v>396</v>
      </c>
      <c r="AG1807">
        <v>58</v>
      </c>
    </row>
    <row r="1808" spans="1:33" x14ac:dyDescent="0.25">
      <c r="A1808">
        <v>59</v>
      </c>
      <c r="B1808" t="s">
        <v>229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7000</v>
      </c>
      <c r="S1808" s="87">
        <v>6.5209999999999999</v>
      </c>
      <c r="U1808" s="19">
        <v>0.44725694444444447</v>
      </c>
      <c r="V1808">
        <v>0.71359499999999998</v>
      </c>
      <c r="W1808" s="1" t="s">
        <v>540</v>
      </c>
      <c r="AB1808" t="s">
        <v>86</v>
      </c>
      <c r="AC1808" t="str">
        <f t="shared" si="32"/>
        <v>A2-12SO-H2</v>
      </c>
      <c r="AF1808" t="s">
        <v>122</v>
      </c>
      <c r="AG1808">
        <v>59</v>
      </c>
    </row>
    <row r="1809" spans="1:33" x14ac:dyDescent="0.25">
      <c r="A1809">
        <v>60</v>
      </c>
      <c r="B1809" t="s">
        <v>229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7000</v>
      </c>
      <c r="S1809" s="87">
        <v>6.8540000000000001</v>
      </c>
      <c r="U1809" s="19">
        <v>0.44821759259259258</v>
      </c>
      <c r="V1809">
        <v>0.57789979999999996</v>
      </c>
      <c r="W1809" s="1" t="s">
        <v>540</v>
      </c>
      <c r="AB1809" t="s">
        <v>86</v>
      </c>
      <c r="AC1809" t="str">
        <f t="shared" si="32"/>
        <v>A2-12SO-H6</v>
      </c>
      <c r="AF1809" t="s">
        <v>143</v>
      </c>
      <c r="AG1809">
        <v>60</v>
      </c>
    </row>
    <row r="1810" spans="1:33" x14ac:dyDescent="0.25">
      <c r="A1810">
        <v>61</v>
      </c>
      <c r="B1810" t="s">
        <v>229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7000</v>
      </c>
      <c r="S1810" s="87">
        <v>10.101000000000001</v>
      </c>
      <c r="U1810" s="19">
        <v>0.4491087962962963</v>
      </c>
      <c r="V1810" s="20">
        <v>8.3917229999999995E-2</v>
      </c>
      <c r="W1810" s="1" t="s">
        <v>540</v>
      </c>
      <c r="AB1810" t="s">
        <v>85</v>
      </c>
      <c r="AC1810" t="str">
        <f t="shared" si="32"/>
        <v>A2-12RT-E11</v>
      </c>
      <c r="AF1810" t="s">
        <v>429</v>
      </c>
      <c r="AG1810">
        <v>61</v>
      </c>
    </row>
    <row r="1811" spans="1:33" x14ac:dyDescent="0.25">
      <c r="A1811">
        <v>62</v>
      </c>
      <c r="B1811" t="s">
        <v>229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7000</v>
      </c>
      <c r="S1811" s="87">
        <v>8.0470000000000006</v>
      </c>
      <c r="U1811" s="19">
        <v>0.4498611111111111</v>
      </c>
      <c r="V1811">
        <v>0.87417579999999995</v>
      </c>
      <c r="W1811" s="1" t="s">
        <v>540</v>
      </c>
      <c r="AB1811" t="s">
        <v>85</v>
      </c>
      <c r="AC1811" t="str">
        <f t="shared" si="32"/>
        <v>A2-12RT-G8</v>
      </c>
      <c r="AF1811" t="s">
        <v>148</v>
      </c>
      <c r="AG1811">
        <v>62</v>
      </c>
    </row>
    <row r="1812" spans="1:33" x14ac:dyDescent="0.25">
      <c r="A1812">
        <v>63</v>
      </c>
      <c r="B1812" t="s">
        <v>229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7000</v>
      </c>
      <c r="S1812" s="87">
        <v>6.9619999999999997</v>
      </c>
      <c r="U1812" s="19">
        <v>0.4508449074074074</v>
      </c>
      <c r="V1812" s="20">
        <v>6.4202670000000003E-2</v>
      </c>
      <c r="W1812" s="1" t="s">
        <v>540</v>
      </c>
      <c r="AB1812" t="s">
        <v>85</v>
      </c>
      <c r="AC1812" t="str">
        <f t="shared" si="32"/>
        <v>A2-12RT-C5</v>
      </c>
      <c r="AF1812" t="s">
        <v>123</v>
      </c>
      <c r="AG1812">
        <v>63</v>
      </c>
    </row>
    <row r="1813" spans="1:33" x14ac:dyDescent="0.25">
      <c r="A1813">
        <v>64</v>
      </c>
      <c r="B1813" t="s">
        <v>229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7000</v>
      </c>
      <c r="S1813" s="87">
        <v>8.7859999999999996</v>
      </c>
      <c r="U1813" s="19">
        <v>0.45165509259259262</v>
      </c>
      <c r="V1813" s="20">
        <v>5.0987860000000003E-2</v>
      </c>
      <c r="W1813" s="1" t="s">
        <v>540</v>
      </c>
      <c r="AB1813" t="s">
        <v>86</v>
      </c>
      <c r="AC1813" t="str">
        <f t="shared" si="32"/>
        <v>A2-12SO-H9</v>
      </c>
      <c r="AF1813" t="s">
        <v>378</v>
      </c>
      <c r="AG1813">
        <v>64</v>
      </c>
    </row>
    <row r="1814" spans="1:33" x14ac:dyDescent="0.25">
      <c r="A1814">
        <v>65</v>
      </c>
      <c r="B1814" t="s">
        <v>229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7000</v>
      </c>
      <c r="S1814" s="87">
        <v>6.6870000000000003</v>
      </c>
      <c r="U1814" s="19">
        <v>0.45238425925925929</v>
      </c>
      <c r="V1814" s="20">
        <v>4.7302160000000003E-2</v>
      </c>
      <c r="W1814" s="1" t="s">
        <v>540</v>
      </c>
      <c r="Z1814" t="s">
        <v>1224</v>
      </c>
      <c r="AB1814" t="s">
        <v>85</v>
      </c>
      <c r="AC1814" t="str">
        <f t="shared" si="32"/>
        <v>A2-12RT-F8</v>
      </c>
      <c r="AF1814" t="s">
        <v>134</v>
      </c>
      <c r="AG1814">
        <v>65</v>
      </c>
    </row>
    <row r="1815" spans="1:33" x14ac:dyDescent="0.25">
      <c r="A1815">
        <v>66</v>
      </c>
      <c r="B1815" t="s">
        <v>229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7000</v>
      </c>
      <c r="S1815" s="87">
        <v>8.3330000000000002</v>
      </c>
      <c r="U1815" s="19">
        <v>0.45340277777777777</v>
      </c>
      <c r="V1815" s="20">
        <v>4.575017E-2</v>
      </c>
      <c r="W1815" s="1" t="s">
        <v>540</v>
      </c>
      <c r="AB1815" t="s">
        <v>85</v>
      </c>
      <c r="AC1815" t="str">
        <f t="shared" si="32"/>
        <v>A2-12RT-H11</v>
      </c>
      <c r="AF1815" t="s">
        <v>141</v>
      </c>
      <c r="AG1815">
        <v>66</v>
      </c>
    </row>
    <row r="1816" spans="1:33" x14ac:dyDescent="0.25">
      <c r="A1816">
        <v>67</v>
      </c>
      <c r="B1816" t="s">
        <v>229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7000</v>
      </c>
      <c r="S1816" s="87">
        <v>9.0449999999999999</v>
      </c>
      <c r="U1816" s="19">
        <v>0.45449074074074075</v>
      </c>
      <c r="V1816" s="20">
        <v>7.7472429999999995E-2</v>
      </c>
      <c r="W1816" s="1" t="s">
        <v>540</v>
      </c>
      <c r="AB1816" t="s">
        <v>86</v>
      </c>
      <c r="AC1816" t="str">
        <f t="shared" si="32"/>
        <v>A2-12SO-F2</v>
      </c>
      <c r="AF1816" t="s">
        <v>461</v>
      </c>
      <c r="AG1816">
        <v>67</v>
      </c>
    </row>
    <row r="1817" spans="1:33" x14ac:dyDescent="0.25">
      <c r="A1817">
        <v>68</v>
      </c>
      <c r="B1817" t="s">
        <v>229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7000</v>
      </c>
      <c r="S1817" s="87">
        <v>6.5830000000000002</v>
      </c>
      <c r="U1817" s="19">
        <v>0.4554050925925926</v>
      </c>
      <c r="V1817" s="20">
        <v>7.5409290000000004E-2</v>
      </c>
      <c r="W1817" s="1" t="s">
        <v>540</v>
      </c>
      <c r="AB1817" t="s">
        <v>86</v>
      </c>
      <c r="AC1817" t="str">
        <f t="shared" si="32"/>
        <v>A2-12SO-B5</v>
      </c>
      <c r="AF1817" t="s">
        <v>163</v>
      </c>
      <c r="AG1817">
        <v>68</v>
      </c>
    </row>
    <row r="1818" spans="1:33" x14ac:dyDescent="0.25">
      <c r="A1818">
        <v>69</v>
      </c>
      <c r="B1818" t="s">
        <v>229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7000</v>
      </c>
      <c r="S1818" s="87">
        <v>8.4749999999999996</v>
      </c>
      <c r="U1818" s="19">
        <v>0.45650462962962962</v>
      </c>
      <c r="V1818" s="20">
        <v>8.4139459999999999E-2</v>
      </c>
      <c r="W1818" s="1" t="s">
        <v>540</v>
      </c>
      <c r="AB1818" t="s">
        <v>86</v>
      </c>
      <c r="AC1818" t="str">
        <f t="shared" si="32"/>
        <v>A2-12SO-B12</v>
      </c>
      <c r="AF1818" t="s">
        <v>132</v>
      </c>
      <c r="AG1818">
        <v>69</v>
      </c>
    </row>
    <row r="1819" spans="1:33" x14ac:dyDescent="0.25">
      <c r="A1819">
        <v>70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7">
        <v>7.6210000000000004</v>
      </c>
      <c r="U1819" s="19">
        <v>0.45740740740740743</v>
      </c>
      <c r="V1819">
        <v>0.69865390000000005</v>
      </c>
      <c r="W1819" s="1" t="s">
        <v>540</v>
      </c>
      <c r="AB1819" t="s">
        <v>85</v>
      </c>
      <c r="AC1819" t="str">
        <f t="shared" si="32"/>
        <v>A2-12RT-D11</v>
      </c>
      <c r="AF1819" t="s">
        <v>128</v>
      </c>
      <c r="AG1819">
        <v>70</v>
      </c>
    </row>
    <row r="1820" spans="1:33" x14ac:dyDescent="0.25">
      <c r="A1820">
        <v>71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7">
        <v>6.3440000000000003</v>
      </c>
      <c r="U1820" s="19">
        <v>0.45837962962962964</v>
      </c>
      <c r="V1820">
        <v>0.26931860000000002</v>
      </c>
      <c r="W1820" s="1" t="s">
        <v>540</v>
      </c>
      <c r="AB1820" t="s">
        <v>86</v>
      </c>
      <c r="AC1820" t="str">
        <f t="shared" si="32"/>
        <v>A2-12SO-G2</v>
      </c>
      <c r="AF1820" t="s">
        <v>127</v>
      </c>
      <c r="AG1820">
        <v>71</v>
      </c>
    </row>
    <row r="1821" spans="1:33" x14ac:dyDescent="0.25">
      <c r="A1821">
        <v>72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7">
        <v>3.3290000000000002</v>
      </c>
      <c r="U1821" s="19">
        <v>0.45928240740740739</v>
      </c>
      <c r="V1821" s="20">
        <v>8.9651309999999994E-3</v>
      </c>
      <c r="W1821" s="1" t="s">
        <v>540</v>
      </c>
      <c r="AB1821" t="s">
        <v>85</v>
      </c>
      <c r="AC1821" t="str">
        <f t="shared" si="32"/>
        <v>A2-12RT-D5</v>
      </c>
      <c r="AF1821" t="s">
        <v>251</v>
      </c>
      <c r="AG1821">
        <v>72</v>
      </c>
    </row>
    <row r="1822" spans="1:33" x14ac:dyDescent="0.25">
      <c r="A1822">
        <v>73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7">
        <v>5.4989999999999997</v>
      </c>
      <c r="U1822" s="19">
        <v>0.4601041666666667</v>
      </c>
      <c r="V1822">
        <v>0.63281100000000001</v>
      </c>
      <c r="W1822" s="1" t="s">
        <v>540</v>
      </c>
      <c r="AB1822" t="s">
        <v>86</v>
      </c>
      <c r="AC1822" t="str">
        <f t="shared" si="32"/>
        <v>A2-12SO-B9</v>
      </c>
      <c r="AF1822" t="s">
        <v>125</v>
      </c>
      <c r="AG1822">
        <v>73</v>
      </c>
    </row>
    <row r="1823" spans="1:33" x14ac:dyDescent="0.25">
      <c r="A1823">
        <v>74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7">
        <v>5.0780000000000003</v>
      </c>
      <c r="U1823" s="19">
        <v>0.46106481481481482</v>
      </c>
      <c r="V1823" s="20">
        <v>5.2773420000000001E-2</v>
      </c>
      <c r="W1823" s="1" t="s">
        <v>540</v>
      </c>
      <c r="AB1823" t="s">
        <v>85</v>
      </c>
      <c r="AC1823" t="str">
        <f t="shared" si="32"/>
        <v>A2-12RT-C2</v>
      </c>
      <c r="AF1823" t="s">
        <v>149</v>
      </c>
      <c r="AG1823">
        <v>74</v>
      </c>
    </row>
    <row r="1824" spans="1:33" x14ac:dyDescent="0.25">
      <c r="A1824">
        <v>75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7">
        <v>5.9850000000000003</v>
      </c>
      <c r="U1824" s="19">
        <v>0.46197916666666666</v>
      </c>
      <c r="V1824">
        <v>0.56157690000000005</v>
      </c>
      <c r="W1824" s="1" t="s">
        <v>540</v>
      </c>
      <c r="AB1824" t="s">
        <v>86</v>
      </c>
      <c r="AC1824" t="str">
        <f t="shared" si="32"/>
        <v>A2-12SO-C11</v>
      </c>
      <c r="AF1824" t="s">
        <v>144</v>
      </c>
      <c r="AG1824">
        <v>75</v>
      </c>
    </row>
    <row r="1825" spans="1:33" x14ac:dyDescent="0.25">
      <c r="A1825">
        <v>76</v>
      </c>
      <c r="B1825" t="s">
        <v>229</v>
      </c>
      <c r="C1825" t="s">
        <v>699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U1825" s="19">
        <v>0.46285879629629628</v>
      </c>
      <c r="V1825" s="20">
        <v>8.3609610000000001E-3</v>
      </c>
      <c r="W1825" s="1" t="s">
        <v>540</v>
      </c>
      <c r="AG1825">
        <v>76</v>
      </c>
    </row>
    <row r="1826" spans="1:33" x14ac:dyDescent="0.25">
      <c r="A1826">
        <v>77</v>
      </c>
      <c r="B1826" t="s">
        <v>229</v>
      </c>
      <c r="C1826" t="s">
        <v>699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T1826" s="63">
        <v>0.65347222222222223</v>
      </c>
      <c r="U1826" s="19">
        <v>0.46375000000000005</v>
      </c>
      <c r="V1826" s="20">
        <v>9.8107409999999996E-3</v>
      </c>
      <c r="W1826" s="1" t="s">
        <v>540</v>
      </c>
      <c r="AG1826">
        <v>77</v>
      </c>
    </row>
    <row r="1827" spans="1:33" x14ac:dyDescent="0.25">
      <c r="A1827">
        <v>1</v>
      </c>
      <c r="C1827" t="s">
        <v>201</v>
      </c>
      <c r="G1827" s="1" t="s">
        <v>187</v>
      </c>
      <c r="I1827" s="1" t="s">
        <v>74</v>
      </c>
      <c r="J1827">
        <v>13</v>
      </c>
      <c r="K1827" t="s">
        <v>60</v>
      </c>
      <c r="W1827" s="1" t="s">
        <v>541</v>
      </c>
      <c r="AB1827" t="s">
        <v>84</v>
      </c>
      <c r="AC1827" t="s">
        <v>1066</v>
      </c>
    </row>
    <row r="1828" spans="1:33" x14ac:dyDescent="0.25">
      <c r="A1828">
        <v>1</v>
      </c>
      <c r="C1828" t="s">
        <v>201</v>
      </c>
      <c r="G1828" s="1" t="s">
        <v>187</v>
      </c>
      <c r="I1828" s="1" t="s">
        <v>74</v>
      </c>
      <c r="J1828">
        <v>13</v>
      </c>
      <c r="K1828" t="s">
        <v>60</v>
      </c>
      <c r="W1828" s="1" t="s">
        <v>541</v>
      </c>
      <c r="AB1828" t="s">
        <v>85</v>
      </c>
      <c r="AC1828" t="str">
        <f>"A2-13"&amp;AB1828&amp;"-"&amp;AF1828</f>
        <v>A2-13RT-B1</v>
      </c>
      <c r="AF1828" t="s">
        <v>169</v>
      </c>
    </row>
    <row r="1829" spans="1:33" x14ac:dyDescent="0.25">
      <c r="A1829">
        <v>2</v>
      </c>
      <c r="C1829" t="s">
        <v>201</v>
      </c>
      <c r="G1829" s="1" t="s">
        <v>187</v>
      </c>
      <c r="I1829" s="1" t="s">
        <v>74</v>
      </c>
      <c r="J1829">
        <v>13</v>
      </c>
      <c r="K1829" t="s">
        <v>60</v>
      </c>
      <c r="W1829" s="1" t="s">
        <v>541</v>
      </c>
      <c r="AB1829" t="s">
        <v>85</v>
      </c>
      <c r="AC1829" t="str">
        <f t="shared" ref="AC1829:AC1833" si="33">"A2-13"&amp;AB1829&amp;"-"&amp;AF1829</f>
        <v>A2-13RT-B2</v>
      </c>
      <c r="AF1829" t="s">
        <v>142</v>
      </c>
    </row>
    <row r="1830" spans="1:33" x14ac:dyDescent="0.25">
      <c r="A1830">
        <v>1</v>
      </c>
      <c r="C1830" t="s">
        <v>201</v>
      </c>
      <c r="G1830" s="1" t="s">
        <v>187</v>
      </c>
      <c r="I1830" s="1" t="s">
        <v>74</v>
      </c>
      <c r="J1830">
        <v>13</v>
      </c>
      <c r="K1830" t="s">
        <v>60</v>
      </c>
      <c r="W1830" s="1" t="s">
        <v>541</v>
      </c>
      <c r="AB1830" t="s">
        <v>86</v>
      </c>
      <c r="AC1830" t="str">
        <f t="shared" si="33"/>
        <v>A2-13SO-B1</v>
      </c>
      <c r="AF1830" t="s">
        <v>169</v>
      </c>
    </row>
    <row r="1831" spans="1:33" x14ac:dyDescent="0.25">
      <c r="A1831">
        <v>2</v>
      </c>
      <c r="C1831" t="s">
        <v>201</v>
      </c>
      <c r="G1831" s="1" t="s">
        <v>187</v>
      </c>
      <c r="I1831" s="1" t="s">
        <v>74</v>
      </c>
      <c r="J1831">
        <v>13</v>
      </c>
      <c r="K1831" t="s">
        <v>60</v>
      </c>
      <c r="W1831" s="1" t="s">
        <v>541</v>
      </c>
      <c r="AB1831" t="s">
        <v>86</v>
      </c>
      <c r="AC1831" t="str">
        <f t="shared" si="33"/>
        <v>A2-13SO-B2</v>
      </c>
      <c r="AF1831" t="s">
        <v>142</v>
      </c>
    </row>
    <row r="1832" spans="1:33" x14ac:dyDescent="0.25">
      <c r="A1832">
        <v>3</v>
      </c>
      <c r="C1832" t="s">
        <v>59</v>
      </c>
      <c r="G1832" s="1" t="s">
        <v>187</v>
      </c>
      <c r="I1832" s="1" t="s">
        <v>74</v>
      </c>
      <c r="J1832">
        <v>13</v>
      </c>
      <c r="K1832" t="s">
        <v>60</v>
      </c>
      <c r="W1832" s="1" t="s">
        <v>541</v>
      </c>
      <c r="AB1832" t="s">
        <v>85</v>
      </c>
      <c r="AC1832" t="str">
        <f t="shared" si="33"/>
        <v>A2-13RT-B3</v>
      </c>
      <c r="AF1832" t="s">
        <v>242</v>
      </c>
    </row>
    <row r="1833" spans="1:33" x14ac:dyDescent="0.25">
      <c r="A1833">
        <v>3</v>
      </c>
      <c r="C1833" t="s">
        <v>59</v>
      </c>
      <c r="G1833" s="1" t="s">
        <v>187</v>
      </c>
      <c r="I1833" s="1" t="s">
        <v>74</v>
      </c>
      <c r="J1833">
        <v>13</v>
      </c>
      <c r="K1833" t="s">
        <v>60</v>
      </c>
      <c r="W1833" s="1" t="s">
        <v>541</v>
      </c>
      <c r="AB1833" t="s">
        <v>86</v>
      </c>
      <c r="AC1833" t="str">
        <f t="shared" si="33"/>
        <v>A2-13SO-B3</v>
      </c>
      <c r="AF1833" t="s">
        <v>242</v>
      </c>
    </row>
    <row r="1834" spans="1:33" x14ac:dyDescent="0.25">
      <c r="A1834">
        <v>2</v>
      </c>
      <c r="C1834" t="s">
        <v>201</v>
      </c>
      <c r="G1834" s="1" t="s">
        <v>187</v>
      </c>
      <c r="I1834" s="1" t="s">
        <v>74</v>
      </c>
      <c r="J1834">
        <v>13</v>
      </c>
      <c r="K1834" t="s">
        <v>60</v>
      </c>
      <c r="W1834" s="1" t="s">
        <v>541</v>
      </c>
      <c r="AB1834" t="s">
        <v>84</v>
      </c>
      <c r="AC1834" t="s">
        <v>1067</v>
      </c>
    </row>
    <row r="1835" spans="1:33" x14ac:dyDescent="0.25">
      <c r="A1835">
        <v>3</v>
      </c>
      <c r="C1835" t="s">
        <v>201</v>
      </c>
      <c r="G1835" s="1" t="s">
        <v>187</v>
      </c>
      <c r="I1835" s="1" t="s">
        <v>74</v>
      </c>
      <c r="J1835">
        <v>13</v>
      </c>
      <c r="K1835" t="s">
        <v>60</v>
      </c>
      <c r="W1835" s="1" t="s">
        <v>541</v>
      </c>
      <c r="AB1835" t="s">
        <v>84</v>
      </c>
      <c r="AC1835" t="s">
        <v>1068</v>
      </c>
    </row>
    <row r="1836" spans="1:33" x14ac:dyDescent="0.25">
      <c r="A1836">
        <v>4</v>
      </c>
      <c r="C1836" t="s">
        <v>201</v>
      </c>
      <c r="G1836" s="1" t="s">
        <v>187</v>
      </c>
      <c r="I1836" s="1" t="s">
        <v>74</v>
      </c>
      <c r="J1836">
        <v>13</v>
      </c>
      <c r="K1836" t="s">
        <v>60</v>
      </c>
      <c r="W1836" s="1" t="s">
        <v>541</v>
      </c>
      <c r="AB1836" t="s">
        <v>84</v>
      </c>
      <c r="AC1836" t="s">
        <v>1069</v>
      </c>
    </row>
    <row r="1837" spans="1:33" x14ac:dyDescent="0.25">
      <c r="A1837">
        <v>5</v>
      </c>
      <c r="C1837" t="s">
        <v>201</v>
      </c>
      <c r="G1837" s="1" t="s">
        <v>187</v>
      </c>
      <c r="I1837" s="1" t="s">
        <v>74</v>
      </c>
      <c r="J1837">
        <v>13</v>
      </c>
      <c r="K1837" t="s">
        <v>60</v>
      </c>
      <c r="W1837" s="1" t="s">
        <v>541</v>
      </c>
      <c r="AB1837" t="s">
        <v>84</v>
      </c>
      <c r="AC1837" t="s">
        <v>1070</v>
      </c>
    </row>
    <row r="1838" spans="1:33" x14ac:dyDescent="0.25">
      <c r="A1838">
        <v>4</v>
      </c>
      <c r="C1838" t="s">
        <v>201</v>
      </c>
      <c r="G1838" s="1" t="s">
        <v>187</v>
      </c>
      <c r="I1838" s="1" t="s">
        <v>74</v>
      </c>
      <c r="J1838">
        <v>13</v>
      </c>
      <c r="K1838" t="s">
        <v>60</v>
      </c>
      <c r="W1838" s="1" t="s">
        <v>541</v>
      </c>
      <c r="AB1838" t="s">
        <v>85</v>
      </c>
      <c r="AC1838" t="str">
        <f t="shared" ref="AC1838:AC1849" si="34">"A2-13"&amp;AB1838&amp;"-"&amp;AF1838</f>
        <v>A2-13RT-C1</v>
      </c>
      <c r="AF1838" t="s">
        <v>146</v>
      </c>
    </row>
    <row r="1839" spans="1:33" x14ac:dyDescent="0.25">
      <c r="A1839">
        <v>5</v>
      </c>
      <c r="C1839" t="s">
        <v>201</v>
      </c>
      <c r="G1839" s="1" t="s">
        <v>187</v>
      </c>
      <c r="I1839" s="1" t="s">
        <v>74</v>
      </c>
      <c r="J1839">
        <v>13</v>
      </c>
      <c r="K1839" t="s">
        <v>60</v>
      </c>
      <c r="W1839" s="1" t="s">
        <v>541</v>
      </c>
      <c r="AB1839" t="s">
        <v>85</v>
      </c>
      <c r="AC1839" t="str">
        <f t="shared" si="34"/>
        <v>A2-13RT-C2</v>
      </c>
      <c r="AF1839" t="s">
        <v>149</v>
      </c>
    </row>
    <row r="1840" spans="1:33" x14ac:dyDescent="0.25">
      <c r="A1840">
        <v>6</v>
      </c>
      <c r="C1840" t="s">
        <v>201</v>
      </c>
      <c r="G1840" s="1" t="s">
        <v>187</v>
      </c>
      <c r="I1840" s="1" t="s">
        <v>74</v>
      </c>
      <c r="J1840">
        <v>13</v>
      </c>
      <c r="K1840" t="s">
        <v>60</v>
      </c>
      <c r="W1840" s="1" t="s">
        <v>541</v>
      </c>
      <c r="AB1840" t="s">
        <v>85</v>
      </c>
      <c r="AC1840" t="str">
        <f t="shared" si="34"/>
        <v>A2-13RT-C3</v>
      </c>
      <c r="AF1840" t="s">
        <v>392</v>
      </c>
    </row>
    <row r="1841" spans="1:32" x14ac:dyDescent="0.25">
      <c r="A1841">
        <v>7</v>
      </c>
      <c r="C1841" t="s">
        <v>201</v>
      </c>
      <c r="G1841" s="1" t="s">
        <v>187</v>
      </c>
      <c r="I1841" s="1" t="s">
        <v>74</v>
      </c>
      <c r="J1841">
        <v>13</v>
      </c>
      <c r="K1841" t="s">
        <v>60</v>
      </c>
      <c r="W1841" s="1" t="s">
        <v>541</v>
      </c>
      <c r="AB1841" t="s">
        <v>85</v>
      </c>
      <c r="AC1841" t="str">
        <f t="shared" si="34"/>
        <v>A2-13RT-C4</v>
      </c>
      <c r="AF1841" t="s">
        <v>161</v>
      </c>
    </row>
    <row r="1842" spans="1:32" x14ac:dyDescent="0.25">
      <c r="A1842">
        <v>8</v>
      </c>
      <c r="C1842" t="s">
        <v>201</v>
      </c>
      <c r="G1842" s="1" t="s">
        <v>187</v>
      </c>
      <c r="I1842" s="1" t="s">
        <v>74</v>
      </c>
      <c r="J1842">
        <v>13</v>
      </c>
      <c r="K1842" t="s">
        <v>60</v>
      </c>
      <c r="W1842" s="1" t="s">
        <v>541</v>
      </c>
      <c r="AB1842" t="s">
        <v>85</v>
      </c>
      <c r="AC1842" t="str">
        <f t="shared" si="34"/>
        <v>A2-13RT-C5</v>
      </c>
      <c r="AF1842" t="s">
        <v>123</v>
      </c>
    </row>
    <row r="1843" spans="1:32" x14ac:dyDescent="0.25">
      <c r="A1843">
        <v>9</v>
      </c>
      <c r="C1843" t="s">
        <v>201</v>
      </c>
      <c r="G1843" s="1" t="s">
        <v>187</v>
      </c>
      <c r="I1843" s="1" t="s">
        <v>74</v>
      </c>
      <c r="J1843">
        <v>13</v>
      </c>
      <c r="K1843" t="s">
        <v>60</v>
      </c>
      <c r="W1843" s="1" t="s">
        <v>541</v>
      </c>
      <c r="AB1843" t="s">
        <v>85</v>
      </c>
      <c r="AC1843" t="str">
        <f t="shared" si="34"/>
        <v>A2-13RT-C6</v>
      </c>
      <c r="AF1843" t="s">
        <v>168</v>
      </c>
    </row>
    <row r="1844" spans="1:32" x14ac:dyDescent="0.25">
      <c r="A1844">
        <v>4</v>
      </c>
      <c r="C1844" t="s">
        <v>201</v>
      </c>
      <c r="G1844" s="1" t="s">
        <v>187</v>
      </c>
      <c r="I1844" s="1" t="s">
        <v>74</v>
      </c>
      <c r="J1844">
        <v>13</v>
      </c>
      <c r="K1844" t="s">
        <v>60</v>
      </c>
      <c r="W1844" s="1" t="s">
        <v>541</v>
      </c>
      <c r="AB1844" t="s">
        <v>86</v>
      </c>
      <c r="AC1844" t="str">
        <f t="shared" si="34"/>
        <v>A2-13SO-C1</v>
      </c>
      <c r="AF1844" t="s">
        <v>146</v>
      </c>
    </row>
    <row r="1845" spans="1:32" x14ac:dyDescent="0.25">
      <c r="A1845">
        <v>5</v>
      </c>
      <c r="C1845" t="s">
        <v>201</v>
      </c>
      <c r="G1845" s="1" t="s">
        <v>187</v>
      </c>
      <c r="I1845" s="1" t="s">
        <v>74</v>
      </c>
      <c r="J1845">
        <v>13</v>
      </c>
      <c r="K1845" t="s">
        <v>60</v>
      </c>
      <c r="W1845" s="1" t="s">
        <v>541</v>
      </c>
      <c r="AB1845" t="s">
        <v>86</v>
      </c>
      <c r="AC1845" t="str">
        <f t="shared" si="34"/>
        <v>A2-13SO-C2</v>
      </c>
      <c r="AF1845" t="s">
        <v>149</v>
      </c>
    </row>
    <row r="1846" spans="1:32" x14ac:dyDescent="0.25">
      <c r="A1846">
        <v>6</v>
      </c>
      <c r="C1846" t="s">
        <v>201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541</v>
      </c>
      <c r="AB1846" t="s">
        <v>86</v>
      </c>
      <c r="AC1846" t="str">
        <f t="shared" si="34"/>
        <v>A2-13SO-C3</v>
      </c>
      <c r="AF1846" t="s">
        <v>392</v>
      </c>
    </row>
    <row r="1847" spans="1:32" x14ac:dyDescent="0.25">
      <c r="A1847">
        <v>7</v>
      </c>
      <c r="C1847" t="s">
        <v>201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541</v>
      </c>
      <c r="AB1847" t="s">
        <v>86</v>
      </c>
      <c r="AC1847" t="str">
        <f t="shared" si="34"/>
        <v>A2-13SO-C4</v>
      </c>
      <c r="AF1847" t="s">
        <v>161</v>
      </c>
    </row>
    <row r="1848" spans="1:32" x14ac:dyDescent="0.25">
      <c r="A1848">
        <v>8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541</v>
      </c>
      <c r="AB1848" t="s">
        <v>86</v>
      </c>
      <c r="AC1848" t="str">
        <f t="shared" si="34"/>
        <v>A2-13SO-C5</v>
      </c>
      <c r="AF1848" t="s">
        <v>123</v>
      </c>
    </row>
    <row r="1849" spans="1:32" x14ac:dyDescent="0.25">
      <c r="A1849">
        <v>9</v>
      </c>
      <c r="C1849" t="s">
        <v>201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541</v>
      </c>
      <c r="AB1849" t="s">
        <v>86</v>
      </c>
      <c r="AC1849" t="str">
        <f t="shared" si="34"/>
        <v>A2-13SO-C6</v>
      </c>
      <c r="AF1849" t="s">
        <v>168</v>
      </c>
    </row>
    <row r="1850" spans="1:32" x14ac:dyDescent="0.25">
      <c r="A1850">
        <v>6</v>
      </c>
      <c r="C1850" t="s">
        <v>58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541</v>
      </c>
      <c r="AB1850" t="s">
        <v>84</v>
      </c>
      <c r="AC1850" t="s">
        <v>1071</v>
      </c>
    </row>
    <row r="1851" spans="1:32" x14ac:dyDescent="0.25">
      <c r="A1851">
        <v>7</v>
      </c>
      <c r="C1851" t="s">
        <v>58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541</v>
      </c>
      <c r="AB1851" t="s">
        <v>84</v>
      </c>
      <c r="AC1851" t="s">
        <v>1072</v>
      </c>
    </row>
    <row r="1852" spans="1:32" x14ac:dyDescent="0.25">
      <c r="A1852">
        <v>8</v>
      </c>
      <c r="C1852" t="s">
        <v>58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541</v>
      </c>
      <c r="AB1852" t="s">
        <v>84</v>
      </c>
      <c r="AC1852" t="s">
        <v>1073</v>
      </c>
    </row>
    <row r="1853" spans="1:32" x14ac:dyDescent="0.25">
      <c r="A1853">
        <v>9</v>
      </c>
      <c r="C1853" t="s">
        <v>58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541</v>
      </c>
      <c r="AB1853" t="s">
        <v>84</v>
      </c>
      <c r="AC1853" t="s">
        <v>1074</v>
      </c>
    </row>
    <row r="1854" spans="1:32" x14ac:dyDescent="0.25">
      <c r="A1854">
        <v>10</v>
      </c>
      <c r="C1854" t="s">
        <v>58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541</v>
      </c>
      <c r="AB1854" t="s">
        <v>84</v>
      </c>
      <c r="AC1854" t="s">
        <v>1075</v>
      </c>
    </row>
    <row r="1855" spans="1:32" x14ac:dyDescent="0.25">
      <c r="A1855">
        <v>11</v>
      </c>
      <c r="C1855" t="s">
        <v>58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541</v>
      </c>
      <c r="AB1855" t="s">
        <v>84</v>
      </c>
      <c r="AC1855" t="s">
        <v>1076</v>
      </c>
    </row>
    <row r="1856" spans="1:32" x14ac:dyDescent="0.25">
      <c r="A1856">
        <v>12</v>
      </c>
      <c r="C1856" t="s">
        <v>58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541</v>
      </c>
      <c r="AB1856" t="s">
        <v>84</v>
      </c>
      <c r="AC1856" t="s">
        <v>1077</v>
      </c>
    </row>
    <row r="1857" spans="1:32" x14ac:dyDescent="0.25">
      <c r="A1857">
        <v>13</v>
      </c>
      <c r="C1857" t="s">
        <v>58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541</v>
      </c>
      <c r="AB1857" t="s">
        <v>84</v>
      </c>
      <c r="AC1857" t="s">
        <v>1078</v>
      </c>
    </row>
    <row r="1858" spans="1:32" x14ac:dyDescent="0.25">
      <c r="A1858">
        <v>14</v>
      </c>
      <c r="C1858" t="s">
        <v>58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541</v>
      </c>
      <c r="AB1858" t="s">
        <v>84</v>
      </c>
      <c r="AC1858" t="s">
        <v>1079</v>
      </c>
    </row>
    <row r="1859" spans="1:32" x14ac:dyDescent="0.25">
      <c r="A1859">
        <v>15</v>
      </c>
      <c r="C1859" t="s">
        <v>58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541</v>
      </c>
      <c r="AB1859" t="s">
        <v>84</v>
      </c>
      <c r="AC1859" t="s">
        <v>1065</v>
      </c>
    </row>
    <row r="1860" spans="1:32" x14ac:dyDescent="0.25">
      <c r="A1860">
        <v>10</v>
      </c>
      <c r="C1860" t="s">
        <v>58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541</v>
      </c>
      <c r="AB1860" t="s">
        <v>85</v>
      </c>
      <c r="AC1860" t="str">
        <f t="shared" ref="AC1860:AC1889" si="35">"A2-13"&amp;AB1860&amp;"-"&amp;AF1860</f>
        <v>A2-13RT-E1</v>
      </c>
      <c r="AF1860" t="s">
        <v>137</v>
      </c>
    </row>
    <row r="1861" spans="1:32" x14ac:dyDescent="0.25">
      <c r="A1861">
        <v>11</v>
      </c>
      <c r="C1861" t="s">
        <v>58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541</v>
      </c>
      <c r="AB1861" t="s">
        <v>85</v>
      </c>
      <c r="AC1861" t="str">
        <f t="shared" si="35"/>
        <v>A2-13RT-E2</v>
      </c>
      <c r="AF1861" t="s">
        <v>178</v>
      </c>
    </row>
    <row r="1862" spans="1:32" x14ac:dyDescent="0.25">
      <c r="A1862">
        <v>12</v>
      </c>
      <c r="C1862" t="s">
        <v>58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541</v>
      </c>
      <c r="AB1862" t="s">
        <v>85</v>
      </c>
      <c r="AC1862" t="str">
        <f t="shared" si="35"/>
        <v>A2-13RT-E3</v>
      </c>
      <c r="AF1862" t="s">
        <v>179</v>
      </c>
    </row>
    <row r="1863" spans="1:32" x14ac:dyDescent="0.25">
      <c r="A1863">
        <v>13</v>
      </c>
      <c r="C1863" t="s">
        <v>58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541</v>
      </c>
      <c r="AB1863" t="s">
        <v>85</v>
      </c>
      <c r="AC1863" t="str">
        <f t="shared" si="35"/>
        <v>A2-13RT-E4</v>
      </c>
      <c r="AF1863" t="s">
        <v>395</v>
      </c>
    </row>
    <row r="1864" spans="1:32" x14ac:dyDescent="0.25">
      <c r="A1864">
        <v>14</v>
      </c>
      <c r="C1864" t="s">
        <v>58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541</v>
      </c>
      <c r="AB1864" t="s">
        <v>85</v>
      </c>
      <c r="AC1864" t="str">
        <f t="shared" si="35"/>
        <v>A2-13RT-E5</v>
      </c>
      <c r="AF1864" t="s">
        <v>396</v>
      </c>
    </row>
    <row r="1865" spans="1:32" x14ac:dyDescent="0.25">
      <c r="A1865">
        <v>15</v>
      </c>
      <c r="C1865" t="s">
        <v>58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541</v>
      </c>
      <c r="AB1865" t="s">
        <v>85</v>
      </c>
      <c r="AC1865" t="str">
        <f t="shared" si="35"/>
        <v>A2-13RT-E6</v>
      </c>
      <c r="AF1865" t="s">
        <v>156</v>
      </c>
    </row>
    <row r="1866" spans="1:32" x14ac:dyDescent="0.25">
      <c r="A1866">
        <v>16</v>
      </c>
      <c r="C1866" t="s">
        <v>58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541</v>
      </c>
      <c r="AB1866" t="s">
        <v>85</v>
      </c>
      <c r="AC1866" t="str">
        <f t="shared" si="35"/>
        <v>A2-13RT-E7</v>
      </c>
      <c r="AF1866" t="s">
        <v>131</v>
      </c>
    </row>
    <row r="1867" spans="1:32" x14ac:dyDescent="0.25">
      <c r="A1867">
        <v>17</v>
      </c>
      <c r="C1867" t="s">
        <v>58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541</v>
      </c>
      <c r="AB1867" t="s">
        <v>85</v>
      </c>
      <c r="AC1867" t="str">
        <f t="shared" si="35"/>
        <v>A2-13RT-E8</v>
      </c>
      <c r="AF1867" t="s">
        <v>383</v>
      </c>
    </row>
    <row r="1868" spans="1:32" x14ac:dyDescent="0.25">
      <c r="A1868">
        <v>18</v>
      </c>
      <c r="C1868" t="s">
        <v>58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541</v>
      </c>
      <c r="AB1868" t="s">
        <v>85</v>
      </c>
      <c r="AC1868" t="str">
        <f t="shared" si="35"/>
        <v>A2-13RT-E9</v>
      </c>
      <c r="AF1868" t="s">
        <v>167</v>
      </c>
    </row>
    <row r="1869" spans="1:32" x14ac:dyDescent="0.25">
      <c r="A1869">
        <v>19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541</v>
      </c>
      <c r="AB1869" t="s">
        <v>85</v>
      </c>
      <c r="AC1869" t="str">
        <f t="shared" si="35"/>
        <v>A2-13RT-E10</v>
      </c>
      <c r="AF1869" t="s">
        <v>248</v>
      </c>
    </row>
    <row r="1870" spans="1:32" x14ac:dyDescent="0.25">
      <c r="A1870">
        <v>20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541</v>
      </c>
      <c r="AB1870" t="s">
        <v>85</v>
      </c>
      <c r="AC1870" t="str">
        <f t="shared" si="35"/>
        <v>A2-13RT-E11</v>
      </c>
      <c r="AF1870" t="s">
        <v>429</v>
      </c>
    </row>
    <row r="1871" spans="1:32" x14ac:dyDescent="0.25">
      <c r="A1871">
        <v>21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541</v>
      </c>
      <c r="AB1871" t="s">
        <v>85</v>
      </c>
      <c r="AC1871" t="str">
        <f t="shared" si="35"/>
        <v>A2-13RT-E12</v>
      </c>
      <c r="AF1871" t="s">
        <v>175</v>
      </c>
    </row>
    <row r="1872" spans="1:32" x14ac:dyDescent="0.25">
      <c r="A1872">
        <v>22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541</v>
      </c>
      <c r="AB1872" t="s">
        <v>85</v>
      </c>
      <c r="AC1872" t="str">
        <f t="shared" si="35"/>
        <v>A2-13RT-G1</v>
      </c>
      <c r="AF1872" t="s">
        <v>381</v>
      </c>
    </row>
    <row r="1873" spans="1:32" x14ac:dyDescent="0.25">
      <c r="A1873">
        <v>23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541</v>
      </c>
      <c r="AB1873" t="s">
        <v>85</v>
      </c>
      <c r="AC1873" t="str">
        <f t="shared" si="35"/>
        <v>A2-13RT-G2</v>
      </c>
      <c r="AF1873" t="s">
        <v>127</v>
      </c>
    </row>
    <row r="1874" spans="1:32" x14ac:dyDescent="0.25">
      <c r="A1874">
        <v>24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541</v>
      </c>
      <c r="AB1874" t="s">
        <v>85</v>
      </c>
      <c r="AC1874" t="str">
        <f t="shared" si="35"/>
        <v>A2-13RT-G3</v>
      </c>
      <c r="AF1874" t="s">
        <v>139</v>
      </c>
    </row>
    <row r="1875" spans="1:32" x14ac:dyDescent="0.25">
      <c r="A1875">
        <v>10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541</v>
      </c>
      <c r="AB1875" t="s">
        <v>86</v>
      </c>
      <c r="AC1875" t="str">
        <f t="shared" si="35"/>
        <v>A2-13SO-E1</v>
      </c>
      <c r="AF1875" t="s">
        <v>137</v>
      </c>
    </row>
    <row r="1876" spans="1:32" x14ac:dyDescent="0.25">
      <c r="A1876">
        <v>11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541</v>
      </c>
      <c r="AB1876" t="s">
        <v>86</v>
      </c>
      <c r="AC1876" t="str">
        <f t="shared" si="35"/>
        <v>A2-13SO-E2</v>
      </c>
      <c r="AF1876" t="s">
        <v>178</v>
      </c>
    </row>
    <row r="1877" spans="1:32" x14ac:dyDescent="0.25">
      <c r="A1877">
        <v>12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541</v>
      </c>
      <c r="AB1877" t="s">
        <v>86</v>
      </c>
      <c r="AC1877" t="str">
        <f t="shared" si="35"/>
        <v>A2-13SO-E3</v>
      </c>
      <c r="AF1877" t="s">
        <v>179</v>
      </c>
    </row>
    <row r="1878" spans="1:32" x14ac:dyDescent="0.25">
      <c r="A1878">
        <v>13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541</v>
      </c>
      <c r="AB1878" t="s">
        <v>86</v>
      </c>
      <c r="AC1878" t="str">
        <f t="shared" si="35"/>
        <v>A2-13SO-E4</v>
      </c>
      <c r="AF1878" t="s">
        <v>395</v>
      </c>
    </row>
    <row r="1879" spans="1:32" x14ac:dyDescent="0.25">
      <c r="A1879">
        <v>14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541</v>
      </c>
      <c r="AB1879" t="s">
        <v>86</v>
      </c>
      <c r="AC1879" t="str">
        <f t="shared" si="35"/>
        <v>A2-13SO-E5</v>
      </c>
      <c r="AF1879" t="s">
        <v>396</v>
      </c>
    </row>
    <row r="1880" spans="1:32" x14ac:dyDescent="0.25">
      <c r="A1880">
        <v>15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541</v>
      </c>
      <c r="AB1880" t="s">
        <v>86</v>
      </c>
      <c r="AC1880" t="str">
        <f t="shared" si="35"/>
        <v>A2-13SO-E6</v>
      </c>
      <c r="AF1880" t="s">
        <v>156</v>
      </c>
    </row>
    <row r="1881" spans="1:32" x14ac:dyDescent="0.25">
      <c r="A1881">
        <v>16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541</v>
      </c>
      <c r="AB1881" t="s">
        <v>86</v>
      </c>
      <c r="AC1881" t="str">
        <f t="shared" si="35"/>
        <v>A2-13SO-E7</v>
      </c>
      <c r="AF1881" t="s">
        <v>131</v>
      </c>
    </row>
    <row r="1882" spans="1:32" x14ac:dyDescent="0.25">
      <c r="A1882">
        <v>17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541</v>
      </c>
      <c r="AB1882" t="s">
        <v>86</v>
      </c>
      <c r="AC1882" t="str">
        <f t="shared" si="35"/>
        <v>A2-13SO-E8</v>
      </c>
      <c r="AF1882" t="s">
        <v>383</v>
      </c>
    </row>
    <row r="1883" spans="1:32" x14ac:dyDescent="0.25">
      <c r="A1883">
        <v>18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541</v>
      </c>
      <c r="AB1883" t="s">
        <v>86</v>
      </c>
      <c r="AC1883" t="str">
        <f t="shared" si="35"/>
        <v>A2-13SO-E9</v>
      </c>
      <c r="AF1883" t="s">
        <v>167</v>
      </c>
    </row>
    <row r="1884" spans="1:32" x14ac:dyDescent="0.25">
      <c r="A1884">
        <v>19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541</v>
      </c>
      <c r="AB1884" t="s">
        <v>86</v>
      </c>
      <c r="AC1884" t="str">
        <f t="shared" si="35"/>
        <v>A2-13SO-E10</v>
      </c>
      <c r="AF1884" t="s">
        <v>248</v>
      </c>
    </row>
    <row r="1885" spans="1:32" x14ac:dyDescent="0.25">
      <c r="A1885">
        <v>20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541</v>
      </c>
      <c r="AB1885" t="s">
        <v>86</v>
      </c>
      <c r="AC1885" t="str">
        <f t="shared" si="35"/>
        <v>A2-13SO-E11</v>
      </c>
      <c r="AF1885" t="s">
        <v>429</v>
      </c>
    </row>
    <row r="1886" spans="1:32" x14ac:dyDescent="0.25">
      <c r="A1886">
        <v>21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541</v>
      </c>
      <c r="AB1886" t="s">
        <v>86</v>
      </c>
      <c r="AC1886" t="str">
        <f t="shared" si="35"/>
        <v>A2-13SO-E12</v>
      </c>
      <c r="AF1886" t="s">
        <v>175</v>
      </c>
    </row>
    <row r="1887" spans="1:32" x14ac:dyDescent="0.25">
      <c r="A1887">
        <v>22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541</v>
      </c>
      <c r="AB1887" t="s">
        <v>86</v>
      </c>
      <c r="AC1887" t="str">
        <f t="shared" si="35"/>
        <v>A2-13SO-G1</v>
      </c>
      <c r="AF1887" t="s">
        <v>381</v>
      </c>
    </row>
    <row r="1888" spans="1:32" x14ac:dyDescent="0.25">
      <c r="A1888">
        <v>23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541</v>
      </c>
      <c r="AB1888" t="s">
        <v>86</v>
      </c>
      <c r="AC1888" t="str">
        <f t="shared" si="35"/>
        <v>A2-13SO-G2</v>
      </c>
      <c r="AF1888" t="s">
        <v>127</v>
      </c>
    </row>
    <row r="1889" spans="1:32" x14ac:dyDescent="0.25">
      <c r="A1889">
        <v>24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541</v>
      </c>
      <c r="AB1889" t="s">
        <v>86</v>
      </c>
      <c r="AC1889" t="str">
        <f t="shared" si="35"/>
        <v>A2-13SO-G3</v>
      </c>
      <c r="AF1889" t="s">
        <v>139</v>
      </c>
    </row>
    <row r="1890" spans="1:32" x14ac:dyDescent="0.25">
      <c r="A1890">
        <v>1</v>
      </c>
      <c r="C1890" t="s">
        <v>59</v>
      </c>
      <c r="G1890" s="1" t="s">
        <v>187</v>
      </c>
      <c r="I1890" s="1" t="s">
        <v>75</v>
      </c>
      <c r="J1890">
        <v>14</v>
      </c>
      <c r="K1890" t="s">
        <v>60</v>
      </c>
      <c r="W1890" s="1" t="s">
        <v>674</v>
      </c>
      <c r="AB1890" t="s">
        <v>84</v>
      </c>
      <c r="AC1890" t="s">
        <v>1096</v>
      </c>
    </row>
    <row r="1891" spans="1:32" x14ac:dyDescent="0.25">
      <c r="A1891">
        <v>2</v>
      </c>
      <c r="C1891" t="s">
        <v>201</v>
      </c>
      <c r="G1891" s="1" t="s">
        <v>187</v>
      </c>
      <c r="I1891" s="1" t="s">
        <v>75</v>
      </c>
      <c r="J1891">
        <v>14</v>
      </c>
      <c r="K1891" t="s">
        <v>60</v>
      </c>
      <c r="W1891" s="1" t="s">
        <v>674</v>
      </c>
      <c r="AB1891" t="s">
        <v>84</v>
      </c>
      <c r="AC1891" t="s">
        <v>1097</v>
      </c>
    </row>
    <row r="1892" spans="1:32" x14ac:dyDescent="0.25">
      <c r="A1892">
        <v>3</v>
      </c>
      <c r="C1892" t="s">
        <v>201</v>
      </c>
      <c r="G1892" s="1" t="s">
        <v>187</v>
      </c>
      <c r="I1892" s="1" t="s">
        <v>75</v>
      </c>
      <c r="J1892">
        <v>14</v>
      </c>
      <c r="K1892" t="s">
        <v>60</v>
      </c>
      <c r="W1892" s="1" t="s">
        <v>674</v>
      </c>
      <c r="AB1892" t="s">
        <v>84</v>
      </c>
      <c r="AC1892" t="s">
        <v>1098</v>
      </c>
    </row>
    <row r="1893" spans="1:32" x14ac:dyDescent="0.25">
      <c r="A1893">
        <v>4</v>
      </c>
      <c r="C1893" t="s">
        <v>201</v>
      </c>
      <c r="G1893" s="1" t="s">
        <v>187</v>
      </c>
      <c r="I1893" s="1" t="s">
        <v>75</v>
      </c>
      <c r="J1893">
        <v>14</v>
      </c>
      <c r="K1893" t="s">
        <v>60</v>
      </c>
      <c r="W1893" s="1" t="s">
        <v>674</v>
      </c>
      <c r="AB1893" t="s">
        <v>84</v>
      </c>
      <c r="AC1893" t="s">
        <v>1099</v>
      </c>
    </row>
    <row r="1894" spans="1:32" x14ac:dyDescent="0.25">
      <c r="A1894">
        <v>5</v>
      </c>
      <c r="C1894" t="s">
        <v>201</v>
      </c>
      <c r="G1894" s="1" t="s">
        <v>187</v>
      </c>
      <c r="I1894" s="1" t="s">
        <v>75</v>
      </c>
      <c r="J1894">
        <v>14</v>
      </c>
      <c r="K1894" t="s">
        <v>60</v>
      </c>
      <c r="W1894" s="1" t="s">
        <v>674</v>
      </c>
      <c r="AB1894" t="s">
        <v>84</v>
      </c>
      <c r="AC1894" t="s">
        <v>1100</v>
      </c>
    </row>
    <row r="1895" spans="1:32" x14ac:dyDescent="0.25">
      <c r="A1895">
        <v>6</v>
      </c>
      <c r="C1895" t="s">
        <v>201</v>
      </c>
      <c r="G1895" s="1" t="s">
        <v>187</v>
      </c>
      <c r="I1895" s="1" t="s">
        <v>75</v>
      </c>
      <c r="J1895">
        <v>14</v>
      </c>
      <c r="K1895" t="s">
        <v>60</v>
      </c>
      <c r="W1895" s="1" t="s">
        <v>674</v>
      </c>
      <c r="AB1895" t="s">
        <v>84</v>
      </c>
      <c r="AC1895" t="s">
        <v>1101</v>
      </c>
    </row>
    <row r="1896" spans="1:32" x14ac:dyDescent="0.25">
      <c r="A1896">
        <v>7</v>
      </c>
      <c r="C1896" t="s">
        <v>201</v>
      </c>
      <c r="G1896" s="1" t="s">
        <v>187</v>
      </c>
      <c r="I1896" s="1" t="s">
        <v>75</v>
      </c>
      <c r="J1896">
        <v>14</v>
      </c>
      <c r="K1896" t="s">
        <v>60</v>
      </c>
      <c r="W1896" s="1" t="s">
        <v>674</v>
      </c>
      <c r="AB1896" t="s">
        <v>84</v>
      </c>
      <c r="AC1896" t="s">
        <v>1102</v>
      </c>
    </row>
    <row r="1897" spans="1:32" x14ac:dyDescent="0.25">
      <c r="A1897">
        <v>8</v>
      </c>
      <c r="C1897" t="s">
        <v>58</v>
      </c>
      <c r="G1897" s="1" t="s">
        <v>187</v>
      </c>
      <c r="I1897" s="1" t="s">
        <v>75</v>
      </c>
      <c r="J1897">
        <v>14</v>
      </c>
      <c r="K1897" t="s">
        <v>60</v>
      </c>
      <c r="W1897" s="1" t="s">
        <v>674</v>
      </c>
      <c r="AB1897" t="s">
        <v>84</v>
      </c>
      <c r="AC1897" t="s">
        <v>1103</v>
      </c>
    </row>
    <row r="1898" spans="1:32" x14ac:dyDescent="0.25">
      <c r="A1898">
        <v>9</v>
      </c>
      <c r="C1898" t="s">
        <v>58</v>
      </c>
      <c r="G1898" s="1" t="s">
        <v>187</v>
      </c>
      <c r="I1898" s="1" t="s">
        <v>75</v>
      </c>
      <c r="J1898">
        <v>14</v>
      </c>
      <c r="K1898" t="s">
        <v>60</v>
      </c>
      <c r="W1898" s="1" t="s">
        <v>674</v>
      </c>
      <c r="AB1898" t="s">
        <v>84</v>
      </c>
      <c r="AC1898" t="s">
        <v>1104</v>
      </c>
    </row>
    <row r="1899" spans="1:32" x14ac:dyDescent="0.25">
      <c r="A1899">
        <v>10</v>
      </c>
      <c r="C1899" t="s">
        <v>58</v>
      </c>
      <c r="G1899" s="1" t="s">
        <v>187</v>
      </c>
      <c r="I1899" s="1" t="s">
        <v>75</v>
      </c>
      <c r="J1899">
        <v>14</v>
      </c>
      <c r="K1899" t="s">
        <v>60</v>
      </c>
      <c r="W1899" s="1" t="s">
        <v>674</v>
      </c>
      <c r="AB1899" t="s">
        <v>84</v>
      </c>
      <c r="AC1899" t="s">
        <v>1105</v>
      </c>
    </row>
    <row r="1900" spans="1:32" x14ac:dyDescent="0.25">
      <c r="A1900">
        <v>11</v>
      </c>
      <c r="C1900" t="s">
        <v>58</v>
      </c>
      <c r="G1900" s="1" t="s">
        <v>187</v>
      </c>
      <c r="I1900" s="1" t="s">
        <v>75</v>
      </c>
      <c r="J1900">
        <v>14</v>
      </c>
      <c r="K1900" t="s">
        <v>60</v>
      </c>
      <c r="W1900" s="1" t="s">
        <v>674</v>
      </c>
      <c r="AB1900" t="s">
        <v>84</v>
      </c>
      <c r="AC1900" t="s">
        <v>1106</v>
      </c>
    </row>
    <row r="1901" spans="1:32" x14ac:dyDescent="0.25">
      <c r="A1901">
        <v>12</v>
      </c>
      <c r="C1901" t="s">
        <v>58</v>
      </c>
      <c r="G1901" s="1" t="s">
        <v>187</v>
      </c>
      <c r="I1901" s="1" t="s">
        <v>75</v>
      </c>
      <c r="J1901">
        <v>14</v>
      </c>
      <c r="K1901" t="s">
        <v>60</v>
      </c>
      <c r="W1901" s="1" t="s">
        <v>674</v>
      </c>
      <c r="AB1901" t="s">
        <v>84</v>
      </c>
      <c r="AC1901" t="s">
        <v>1107</v>
      </c>
    </row>
    <row r="1902" spans="1:32" x14ac:dyDescent="0.25">
      <c r="A1902">
        <v>13</v>
      </c>
      <c r="C1902" t="s">
        <v>58</v>
      </c>
      <c r="G1902" s="1" t="s">
        <v>187</v>
      </c>
      <c r="I1902" s="1" t="s">
        <v>75</v>
      </c>
      <c r="J1902">
        <v>14</v>
      </c>
      <c r="K1902" t="s">
        <v>60</v>
      </c>
      <c r="W1902" s="1" t="s">
        <v>674</v>
      </c>
      <c r="AB1902" t="s">
        <v>84</v>
      </c>
      <c r="AC1902" t="s">
        <v>1108</v>
      </c>
    </row>
    <row r="1903" spans="1:32" x14ac:dyDescent="0.25">
      <c r="A1903">
        <v>14</v>
      </c>
      <c r="C1903" t="s">
        <v>58</v>
      </c>
      <c r="G1903" s="1" t="s">
        <v>187</v>
      </c>
      <c r="I1903" s="1" t="s">
        <v>75</v>
      </c>
      <c r="J1903">
        <v>14</v>
      </c>
      <c r="K1903" t="s">
        <v>60</v>
      </c>
      <c r="W1903" s="1" t="s">
        <v>674</v>
      </c>
      <c r="AB1903" t="s">
        <v>84</v>
      </c>
      <c r="AC1903" t="s">
        <v>1109</v>
      </c>
    </row>
    <row r="1904" spans="1:32" x14ac:dyDescent="0.25">
      <c r="A1904">
        <v>15</v>
      </c>
      <c r="C1904" t="s">
        <v>58</v>
      </c>
      <c r="G1904" s="1" t="s">
        <v>187</v>
      </c>
      <c r="I1904" s="1" t="s">
        <v>75</v>
      </c>
      <c r="J1904">
        <v>14</v>
      </c>
      <c r="K1904" t="s">
        <v>60</v>
      </c>
      <c r="W1904" s="1" t="s">
        <v>674</v>
      </c>
      <c r="AB1904" t="s">
        <v>84</v>
      </c>
      <c r="AC1904" t="s">
        <v>1080</v>
      </c>
    </row>
    <row r="1905" spans="1:32" x14ac:dyDescent="0.25">
      <c r="A1905">
        <v>16</v>
      </c>
      <c r="C1905" t="s">
        <v>58</v>
      </c>
      <c r="G1905" s="1" t="s">
        <v>187</v>
      </c>
      <c r="I1905" s="1" t="s">
        <v>75</v>
      </c>
      <c r="J1905">
        <v>14</v>
      </c>
      <c r="K1905" t="s">
        <v>60</v>
      </c>
      <c r="W1905" s="1" t="s">
        <v>674</v>
      </c>
      <c r="AB1905" t="s">
        <v>84</v>
      </c>
      <c r="AC1905" t="s">
        <v>1081</v>
      </c>
    </row>
    <row r="1906" spans="1:32" x14ac:dyDescent="0.25">
      <c r="A1906">
        <v>17</v>
      </c>
      <c r="C1906" t="s">
        <v>58</v>
      </c>
      <c r="G1906" s="1" t="s">
        <v>187</v>
      </c>
      <c r="I1906" s="1" t="s">
        <v>75</v>
      </c>
      <c r="J1906">
        <v>14</v>
      </c>
      <c r="K1906" t="s">
        <v>60</v>
      </c>
      <c r="W1906" s="1" t="s">
        <v>674</v>
      </c>
      <c r="AB1906" t="s">
        <v>84</v>
      </c>
      <c r="AC1906" t="s">
        <v>1082</v>
      </c>
    </row>
    <row r="1907" spans="1:32" x14ac:dyDescent="0.25">
      <c r="A1907">
        <v>18</v>
      </c>
      <c r="C1907" t="s">
        <v>58</v>
      </c>
      <c r="G1907" s="1" t="s">
        <v>187</v>
      </c>
      <c r="I1907" s="1" t="s">
        <v>75</v>
      </c>
      <c r="J1907">
        <v>14</v>
      </c>
      <c r="K1907" t="s">
        <v>60</v>
      </c>
      <c r="W1907" s="1" t="s">
        <v>674</v>
      </c>
      <c r="AB1907" t="s">
        <v>84</v>
      </c>
      <c r="AC1907" t="s">
        <v>1083</v>
      </c>
    </row>
    <row r="1908" spans="1:32" x14ac:dyDescent="0.25">
      <c r="A1908">
        <v>19</v>
      </c>
      <c r="C1908" t="s">
        <v>58</v>
      </c>
      <c r="G1908" s="1" t="s">
        <v>187</v>
      </c>
      <c r="I1908" s="1" t="s">
        <v>75</v>
      </c>
      <c r="J1908">
        <v>14</v>
      </c>
      <c r="K1908" t="s">
        <v>60</v>
      </c>
      <c r="W1908" s="1" t="s">
        <v>674</v>
      </c>
      <c r="AB1908" t="s">
        <v>84</v>
      </c>
      <c r="AC1908" t="s">
        <v>1084</v>
      </c>
    </row>
    <row r="1909" spans="1:32" x14ac:dyDescent="0.25">
      <c r="A1909">
        <v>20</v>
      </c>
      <c r="C1909" t="s">
        <v>58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674</v>
      </c>
      <c r="AB1909" t="s">
        <v>84</v>
      </c>
      <c r="AC1909" t="s">
        <v>1085</v>
      </c>
    </row>
    <row r="1910" spans="1:32" x14ac:dyDescent="0.25">
      <c r="A1910">
        <v>21</v>
      </c>
      <c r="C1910" t="s">
        <v>58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674</v>
      </c>
      <c r="AB1910" t="s">
        <v>84</v>
      </c>
      <c r="AC1910" t="s">
        <v>1086</v>
      </c>
    </row>
    <row r="1911" spans="1:32" x14ac:dyDescent="0.25">
      <c r="A1911">
        <v>22</v>
      </c>
      <c r="C1911" t="s">
        <v>58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674</v>
      </c>
      <c r="AB1911" t="s">
        <v>84</v>
      </c>
      <c r="AC1911" t="s">
        <v>1087</v>
      </c>
    </row>
    <row r="1912" spans="1:32" x14ac:dyDescent="0.25">
      <c r="A1912">
        <v>23</v>
      </c>
      <c r="C1912" t="s">
        <v>58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674</v>
      </c>
      <c r="AB1912" t="s">
        <v>84</v>
      </c>
      <c r="AC1912" t="s">
        <v>1088</v>
      </c>
    </row>
    <row r="1913" spans="1:32" x14ac:dyDescent="0.25">
      <c r="A1913">
        <v>24</v>
      </c>
      <c r="C1913" t="s">
        <v>58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674</v>
      </c>
      <c r="AB1913" t="s">
        <v>84</v>
      </c>
      <c r="AC1913" t="s">
        <v>1089</v>
      </c>
    </row>
    <row r="1914" spans="1:32" x14ac:dyDescent="0.25">
      <c r="A1914">
        <v>25</v>
      </c>
      <c r="C1914" t="s">
        <v>58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674</v>
      </c>
      <c r="AB1914" t="s">
        <v>84</v>
      </c>
      <c r="AC1914" t="s">
        <v>1090</v>
      </c>
    </row>
    <row r="1915" spans="1:32" x14ac:dyDescent="0.25">
      <c r="A1915">
        <v>26</v>
      </c>
      <c r="C1915" t="s">
        <v>58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674</v>
      </c>
      <c r="AB1915" t="s">
        <v>84</v>
      </c>
      <c r="AC1915" t="s">
        <v>1091</v>
      </c>
    </row>
    <row r="1916" spans="1:32" x14ac:dyDescent="0.25">
      <c r="A1916">
        <v>27</v>
      </c>
      <c r="C1916" t="s">
        <v>58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674</v>
      </c>
      <c r="AB1916" t="s">
        <v>84</v>
      </c>
      <c r="AC1916" t="s">
        <v>1092</v>
      </c>
    </row>
    <row r="1917" spans="1:32" x14ac:dyDescent="0.25">
      <c r="A1917">
        <v>28</v>
      </c>
      <c r="C1917" t="s">
        <v>58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674</v>
      </c>
      <c r="AB1917" t="s">
        <v>84</v>
      </c>
      <c r="AC1917" t="s">
        <v>1093</v>
      </c>
    </row>
    <row r="1918" spans="1:32" x14ac:dyDescent="0.25">
      <c r="A1918">
        <v>29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674</v>
      </c>
      <c r="AB1918" t="s">
        <v>84</v>
      </c>
      <c r="AC1918" t="s">
        <v>1094</v>
      </c>
    </row>
    <row r="1919" spans="1:32" x14ac:dyDescent="0.25">
      <c r="A1919">
        <v>30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674</v>
      </c>
      <c r="AB1919" t="s">
        <v>84</v>
      </c>
      <c r="AC1919" t="s">
        <v>1095</v>
      </c>
    </row>
    <row r="1920" spans="1:32" x14ac:dyDescent="0.25">
      <c r="A1920">
        <v>1</v>
      </c>
      <c r="C1920" t="s">
        <v>59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674</v>
      </c>
      <c r="AB1920" t="s">
        <v>85</v>
      </c>
      <c r="AC1920" t="str">
        <f>"A2-14"&amp;AB1920&amp;"-"&amp;AF1920</f>
        <v>A2-14RT-A1</v>
      </c>
      <c r="AF1920" t="s">
        <v>247</v>
      </c>
    </row>
    <row r="1921" spans="1:32" x14ac:dyDescent="0.25">
      <c r="A1921">
        <v>2</v>
      </c>
      <c r="C1921" t="s">
        <v>59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674</v>
      </c>
      <c r="AB1921" t="s">
        <v>85</v>
      </c>
      <c r="AC1921" t="str">
        <f t="shared" ref="AC1921:AC1979" si="36">"A2-14"&amp;AB1921&amp;"-"&amp;AF1921</f>
        <v>A2-14RT-A2</v>
      </c>
      <c r="AF1921" t="s">
        <v>120</v>
      </c>
    </row>
    <row r="1922" spans="1:32" x14ac:dyDescent="0.25">
      <c r="A1922">
        <v>3</v>
      </c>
      <c r="C1922" t="s">
        <v>201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674</v>
      </c>
      <c r="AB1922" t="s">
        <v>85</v>
      </c>
      <c r="AC1922" t="str">
        <f t="shared" si="36"/>
        <v>A2-14RT-A3</v>
      </c>
      <c r="AF1922" t="s">
        <v>245</v>
      </c>
    </row>
    <row r="1923" spans="1:32" x14ac:dyDescent="0.25">
      <c r="A1923">
        <v>4</v>
      </c>
      <c r="C1923" t="s">
        <v>201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674</v>
      </c>
      <c r="AB1923" t="s">
        <v>85</v>
      </c>
      <c r="AC1923" t="str">
        <f t="shared" si="36"/>
        <v>A2-14RT-A4</v>
      </c>
      <c r="AF1923" t="s">
        <v>252</v>
      </c>
    </row>
    <row r="1924" spans="1:32" x14ac:dyDescent="0.25">
      <c r="A1924">
        <v>5</v>
      </c>
      <c r="C1924" t="s">
        <v>201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674</v>
      </c>
      <c r="AB1924" t="s">
        <v>85</v>
      </c>
      <c r="AC1924" t="str">
        <f t="shared" si="36"/>
        <v>A2-14RT-A5</v>
      </c>
      <c r="AF1924" t="s">
        <v>246</v>
      </c>
    </row>
    <row r="1925" spans="1:32" x14ac:dyDescent="0.25">
      <c r="A1925">
        <v>6</v>
      </c>
      <c r="C1925" t="s">
        <v>201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674</v>
      </c>
      <c r="AB1925" t="s">
        <v>85</v>
      </c>
      <c r="AC1925" t="str">
        <f t="shared" si="36"/>
        <v>A2-14RT-A6</v>
      </c>
      <c r="AF1925" t="s">
        <v>244</v>
      </c>
    </row>
    <row r="1926" spans="1:32" x14ac:dyDescent="0.25">
      <c r="A1926">
        <v>7</v>
      </c>
      <c r="C1926" t="s">
        <v>201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674</v>
      </c>
      <c r="AB1926" t="s">
        <v>85</v>
      </c>
      <c r="AC1926" t="str">
        <f t="shared" si="36"/>
        <v>A2-14RT-A7</v>
      </c>
      <c r="AF1926" t="s">
        <v>164</v>
      </c>
    </row>
    <row r="1927" spans="1:32" x14ac:dyDescent="0.25">
      <c r="A1927">
        <v>8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674</v>
      </c>
      <c r="AB1927" t="s">
        <v>85</v>
      </c>
      <c r="AC1927" t="str">
        <f t="shared" si="36"/>
        <v>A2-14RT-A8</v>
      </c>
      <c r="AF1927" t="s">
        <v>166</v>
      </c>
    </row>
    <row r="1928" spans="1:32" x14ac:dyDescent="0.25">
      <c r="A1928">
        <v>9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674</v>
      </c>
      <c r="AB1928" t="s">
        <v>85</v>
      </c>
      <c r="AC1928" t="str">
        <f t="shared" si="36"/>
        <v>A2-14RT-A9</v>
      </c>
      <c r="AF1928" t="s">
        <v>133</v>
      </c>
    </row>
    <row r="1929" spans="1:32" x14ac:dyDescent="0.25">
      <c r="A1929">
        <v>10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674</v>
      </c>
      <c r="AB1929" t="s">
        <v>85</v>
      </c>
      <c r="AC1929" t="str">
        <f t="shared" si="36"/>
        <v>A2-14RT-A10</v>
      </c>
      <c r="AF1929" t="s">
        <v>138</v>
      </c>
    </row>
    <row r="1930" spans="1:32" x14ac:dyDescent="0.25">
      <c r="A1930">
        <v>11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674</v>
      </c>
      <c r="AB1930" t="s">
        <v>85</v>
      </c>
      <c r="AC1930" t="str">
        <f t="shared" si="36"/>
        <v>A2-14RT-A11</v>
      </c>
      <c r="AF1930" t="s">
        <v>237</v>
      </c>
    </row>
    <row r="1931" spans="1:32" x14ac:dyDescent="0.25">
      <c r="A1931">
        <v>12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674</v>
      </c>
      <c r="AB1931" t="s">
        <v>85</v>
      </c>
      <c r="AC1931" t="str">
        <f t="shared" si="36"/>
        <v>A2-14RT-A12</v>
      </c>
      <c r="AF1931" t="s">
        <v>375</v>
      </c>
    </row>
    <row r="1932" spans="1:32" x14ac:dyDescent="0.25">
      <c r="A1932">
        <v>13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674</v>
      </c>
      <c r="AB1932" t="s">
        <v>85</v>
      </c>
      <c r="AC1932" t="str">
        <f t="shared" si="36"/>
        <v>A2-14RT-C1</v>
      </c>
      <c r="AF1932" t="s">
        <v>146</v>
      </c>
    </row>
    <row r="1933" spans="1:32" x14ac:dyDescent="0.25">
      <c r="A1933">
        <v>14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674</v>
      </c>
      <c r="AB1933" t="s">
        <v>85</v>
      </c>
      <c r="AC1933" t="str">
        <f t="shared" si="36"/>
        <v>A2-14RT-C2</v>
      </c>
      <c r="AF1933" t="s">
        <v>149</v>
      </c>
    </row>
    <row r="1934" spans="1:32" x14ac:dyDescent="0.25">
      <c r="A1934">
        <v>15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674</v>
      </c>
      <c r="AB1934" t="s">
        <v>85</v>
      </c>
      <c r="AC1934" t="str">
        <f t="shared" si="36"/>
        <v>A2-14RT-C3</v>
      </c>
      <c r="AF1934" t="s">
        <v>392</v>
      </c>
    </row>
    <row r="1935" spans="1:32" x14ac:dyDescent="0.25">
      <c r="A1935">
        <v>16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674</v>
      </c>
      <c r="AB1935" t="s">
        <v>85</v>
      </c>
      <c r="AC1935" t="str">
        <f t="shared" si="36"/>
        <v>A2-14RT-C4</v>
      </c>
      <c r="AF1935" t="s">
        <v>161</v>
      </c>
    </row>
    <row r="1936" spans="1:32" x14ac:dyDescent="0.25">
      <c r="A1936">
        <v>17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674</v>
      </c>
      <c r="AB1936" t="s">
        <v>85</v>
      </c>
      <c r="AC1936" t="str">
        <f t="shared" si="36"/>
        <v>A2-14RT-C5</v>
      </c>
      <c r="AF1936" t="s">
        <v>123</v>
      </c>
    </row>
    <row r="1937" spans="1:32" x14ac:dyDescent="0.25">
      <c r="A1937">
        <v>18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674</v>
      </c>
      <c r="AB1937" t="s">
        <v>85</v>
      </c>
      <c r="AC1937" t="str">
        <f t="shared" si="36"/>
        <v>A2-14RT-C6</v>
      </c>
      <c r="AF1937" t="s">
        <v>168</v>
      </c>
    </row>
    <row r="1938" spans="1:32" x14ac:dyDescent="0.25">
      <c r="A1938">
        <v>19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674</v>
      </c>
      <c r="AB1938" t="s">
        <v>85</v>
      </c>
      <c r="AC1938" t="str">
        <f t="shared" si="36"/>
        <v>A2-14RT-C7</v>
      </c>
      <c r="AF1938" t="s">
        <v>135</v>
      </c>
    </row>
    <row r="1939" spans="1:32" x14ac:dyDescent="0.25">
      <c r="A1939">
        <v>20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674</v>
      </c>
      <c r="AB1939" t="s">
        <v>85</v>
      </c>
      <c r="AC1939" t="str">
        <f t="shared" si="36"/>
        <v>A2-14RT-C8</v>
      </c>
      <c r="AF1939" t="s">
        <v>238</v>
      </c>
    </row>
    <row r="1940" spans="1:32" x14ac:dyDescent="0.25">
      <c r="A1940">
        <v>21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674</v>
      </c>
      <c r="AB1940" t="s">
        <v>85</v>
      </c>
      <c r="AC1940" t="str">
        <f t="shared" si="36"/>
        <v>A2-14RT-C9</v>
      </c>
      <c r="AF1940" t="s">
        <v>176</v>
      </c>
    </row>
    <row r="1941" spans="1:32" x14ac:dyDescent="0.25">
      <c r="A1941">
        <v>22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674</v>
      </c>
      <c r="AB1941" t="s">
        <v>85</v>
      </c>
      <c r="AC1941" t="str">
        <f t="shared" si="36"/>
        <v>A2-14RT-C10</v>
      </c>
      <c r="AF1941" t="s">
        <v>126</v>
      </c>
    </row>
    <row r="1942" spans="1:32" x14ac:dyDescent="0.25">
      <c r="A1942">
        <v>23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674</v>
      </c>
      <c r="AB1942" t="s">
        <v>85</v>
      </c>
      <c r="AC1942" t="str">
        <f t="shared" si="36"/>
        <v>A2-14RT-C11</v>
      </c>
      <c r="AF1942" t="s">
        <v>144</v>
      </c>
    </row>
    <row r="1943" spans="1:32" x14ac:dyDescent="0.25">
      <c r="A1943">
        <v>24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674</v>
      </c>
      <c r="AB1943" t="s">
        <v>85</v>
      </c>
      <c r="AC1943" t="str">
        <f t="shared" si="36"/>
        <v>A2-14RT-C12</v>
      </c>
      <c r="AF1943" t="s">
        <v>394</v>
      </c>
    </row>
    <row r="1944" spans="1:32" x14ac:dyDescent="0.25">
      <c r="A1944">
        <v>25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674</v>
      </c>
      <c r="AB1944" t="s">
        <v>85</v>
      </c>
      <c r="AC1944" t="str">
        <f t="shared" si="36"/>
        <v>A2-14RT-E1</v>
      </c>
      <c r="AF1944" t="s">
        <v>137</v>
      </c>
    </row>
    <row r="1945" spans="1:32" x14ac:dyDescent="0.25">
      <c r="A1945">
        <v>26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674</v>
      </c>
      <c r="AB1945" t="s">
        <v>85</v>
      </c>
      <c r="AC1945" t="str">
        <f t="shared" si="36"/>
        <v>A2-14RT-E2</v>
      </c>
      <c r="AF1945" t="s">
        <v>178</v>
      </c>
    </row>
    <row r="1946" spans="1:32" x14ac:dyDescent="0.25">
      <c r="A1946">
        <v>27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674</v>
      </c>
      <c r="AB1946" t="s">
        <v>85</v>
      </c>
      <c r="AC1946" t="str">
        <f t="shared" si="36"/>
        <v>A2-14RT-E3</v>
      </c>
      <c r="AF1946" t="s">
        <v>179</v>
      </c>
    </row>
    <row r="1947" spans="1:32" x14ac:dyDescent="0.25">
      <c r="A1947">
        <v>28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674</v>
      </c>
      <c r="AB1947" t="s">
        <v>85</v>
      </c>
      <c r="AC1947" t="str">
        <f t="shared" si="36"/>
        <v>A2-14RT-E4</v>
      </c>
      <c r="AF1947" t="s">
        <v>395</v>
      </c>
    </row>
    <row r="1948" spans="1:32" x14ac:dyDescent="0.25">
      <c r="A1948">
        <v>29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674</v>
      </c>
      <c r="AB1948" t="s">
        <v>85</v>
      </c>
      <c r="AC1948" t="str">
        <f t="shared" si="36"/>
        <v>A2-14RT-E5</v>
      </c>
      <c r="AF1948" t="s">
        <v>396</v>
      </c>
    </row>
    <row r="1949" spans="1:32" x14ac:dyDescent="0.25">
      <c r="A1949">
        <v>30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674</v>
      </c>
      <c r="AB1949" t="s">
        <v>85</v>
      </c>
      <c r="AC1949" t="str">
        <f t="shared" si="36"/>
        <v>A2-14RT-E6</v>
      </c>
      <c r="AF1949" t="s">
        <v>156</v>
      </c>
    </row>
    <row r="1950" spans="1:32" x14ac:dyDescent="0.25">
      <c r="A1950">
        <v>1</v>
      </c>
      <c r="C1950" t="s">
        <v>59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674</v>
      </c>
      <c r="AB1950" t="s">
        <v>86</v>
      </c>
      <c r="AC1950" t="str">
        <f t="shared" si="36"/>
        <v>A2-14SO-A1</v>
      </c>
      <c r="AF1950" t="s">
        <v>247</v>
      </c>
    </row>
    <row r="1951" spans="1:32" x14ac:dyDescent="0.25">
      <c r="A1951">
        <v>2</v>
      </c>
      <c r="C1951" t="s">
        <v>59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674</v>
      </c>
      <c r="AB1951" t="s">
        <v>86</v>
      </c>
      <c r="AC1951" t="str">
        <f t="shared" si="36"/>
        <v>A2-14SO-A2</v>
      </c>
      <c r="AF1951" t="s">
        <v>120</v>
      </c>
    </row>
    <row r="1952" spans="1:32" x14ac:dyDescent="0.25">
      <c r="A1952">
        <v>3</v>
      </c>
      <c r="C1952" t="s">
        <v>201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674</v>
      </c>
      <c r="AB1952" t="s">
        <v>86</v>
      </c>
      <c r="AC1952" t="str">
        <f t="shared" si="36"/>
        <v>A2-14SO-A3</v>
      </c>
      <c r="AF1952" t="s">
        <v>245</v>
      </c>
    </row>
    <row r="1953" spans="1:32" x14ac:dyDescent="0.25">
      <c r="A1953">
        <v>4</v>
      </c>
      <c r="C1953" t="s">
        <v>201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674</v>
      </c>
      <c r="AB1953" t="s">
        <v>86</v>
      </c>
      <c r="AC1953" t="str">
        <f t="shared" si="36"/>
        <v>A2-14SO-A4</v>
      </c>
      <c r="AF1953" t="s">
        <v>252</v>
      </c>
    </row>
    <row r="1954" spans="1:32" x14ac:dyDescent="0.25">
      <c r="A1954">
        <v>5</v>
      </c>
      <c r="C1954" t="s">
        <v>201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674</v>
      </c>
      <c r="AB1954" t="s">
        <v>86</v>
      </c>
      <c r="AC1954" t="str">
        <f t="shared" si="36"/>
        <v>A2-14SO-A5</v>
      </c>
      <c r="AF1954" t="s">
        <v>246</v>
      </c>
    </row>
    <row r="1955" spans="1:32" x14ac:dyDescent="0.25">
      <c r="A1955">
        <v>6</v>
      </c>
      <c r="C1955" t="s">
        <v>201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674</v>
      </c>
      <c r="AB1955" t="s">
        <v>86</v>
      </c>
      <c r="AC1955" t="str">
        <f t="shared" si="36"/>
        <v>A2-14SO-A6</v>
      </c>
      <c r="AF1955" t="s">
        <v>244</v>
      </c>
    </row>
    <row r="1956" spans="1:32" x14ac:dyDescent="0.25">
      <c r="A1956">
        <v>7</v>
      </c>
      <c r="C1956" t="s">
        <v>201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674</v>
      </c>
      <c r="AB1956" t="s">
        <v>86</v>
      </c>
      <c r="AC1956" t="str">
        <f t="shared" si="36"/>
        <v>A2-14SO-A7</v>
      </c>
      <c r="AF1956" t="s">
        <v>164</v>
      </c>
    </row>
    <row r="1957" spans="1:32" x14ac:dyDescent="0.25">
      <c r="A1957">
        <v>8</v>
      </c>
      <c r="C1957" t="s">
        <v>201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674</v>
      </c>
      <c r="AB1957" t="s">
        <v>86</v>
      </c>
      <c r="AC1957" t="str">
        <f t="shared" si="36"/>
        <v>A2-14SO-A8</v>
      </c>
      <c r="AF1957" t="s">
        <v>166</v>
      </c>
    </row>
    <row r="1958" spans="1:32" x14ac:dyDescent="0.25">
      <c r="A1958">
        <v>9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674</v>
      </c>
      <c r="AB1958" t="s">
        <v>86</v>
      </c>
      <c r="AC1958" t="str">
        <f t="shared" si="36"/>
        <v>A2-14SO-A9</v>
      </c>
      <c r="AF1958" t="s">
        <v>133</v>
      </c>
    </row>
    <row r="1959" spans="1:32" x14ac:dyDescent="0.25">
      <c r="A1959">
        <v>10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674</v>
      </c>
      <c r="AB1959" t="s">
        <v>86</v>
      </c>
      <c r="AC1959" t="str">
        <f t="shared" si="36"/>
        <v>A2-14SO-A10</v>
      </c>
      <c r="AF1959" t="s">
        <v>138</v>
      </c>
    </row>
    <row r="1960" spans="1:32" x14ac:dyDescent="0.25">
      <c r="A1960">
        <v>11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674</v>
      </c>
      <c r="AB1960" t="s">
        <v>86</v>
      </c>
      <c r="AC1960" t="str">
        <f t="shared" si="36"/>
        <v>A2-14SO-A11</v>
      </c>
      <c r="AF1960" t="s">
        <v>237</v>
      </c>
    </row>
    <row r="1961" spans="1:32" x14ac:dyDescent="0.25">
      <c r="A1961">
        <v>12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674</v>
      </c>
      <c r="AB1961" t="s">
        <v>86</v>
      </c>
      <c r="AC1961" t="str">
        <f t="shared" si="36"/>
        <v>A2-14SO-A12</v>
      </c>
      <c r="AF1961" t="s">
        <v>375</v>
      </c>
    </row>
    <row r="1962" spans="1:32" x14ac:dyDescent="0.25">
      <c r="A1962">
        <v>13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674</v>
      </c>
      <c r="AB1962" t="s">
        <v>86</v>
      </c>
      <c r="AC1962" t="str">
        <f t="shared" si="36"/>
        <v>A2-14SO-C1</v>
      </c>
      <c r="AF1962" t="s">
        <v>146</v>
      </c>
    </row>
    <row r="1963" spans="1:32" x14ac:dyDescent="0.25">
      <c r="A1963">
        <v>14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674</v>
      </c>
      <c r="AB1963" t="s">
        <v>86</v>
      </c>
      <c r="AC1963" t="str">
        <f t="shared" si="36"/>
        <v>A2-14SO-C2</v>
      </c>
      <c r="AF1963" t="s">
        <v>149</v>
      </c>
    </row>
    <row r="1964" spans="1:32" x14ac:dyDescent="0.25">
      <c r="A1964">
        <v>15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674</v>
      </c>
      <c r="AB1964" t="s">
        <v>86</v>
      </c>
      <c r="AC1964" t="str">
        <f t="shared" si="36"/>
        <v>A2-14SO-C3</v>
      </c>
      <c r="AF1964" t="s">
        <v>392</v>
      </c>
    </row>
    <row r="1965" spans="1:32" x14ac:dyDescent="0.25">
      <c r="A1965">
        <v>16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674</v>
      </c>
      <c r="AB1965" t="s">
        <v>86</v>
      </c>
      <c r="AC1965" t="str">
        <f t="shared" si="36"/>
        <v>A2-14SO-C4</v>
      </c>
      <c r="AF1965" t="s">
        <v>161</v>
      </c>
    </row>
    <row r="1966" spans="1:32" x14ac:dyDescent="0.25">
      <c r="A1966">
        <v>17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674</v>
      </c>
      <c r="AB1966" t="s">
        <v>86</v>
      </c>
      <c r="AC1966" t="str">
        <f t="shared" si="36"/>
        <v>A2-14SO-C5</v>
      </c>
      <c r="AF1966" t="s">
        <v>123</v>
      </c>
    </row>
    <row r="1967" spans="1:32" x14ac:dyDescent="0.25">
      <c r="A1967">
        <v>18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674</v>
      </c>
      <c r="AB1967" t="s">
        <v>86</v>
      </c>
      <c r="AC1967" t="str">
        <f t="shared" si="36"/>
        <v>A2-14SO-C6</v>
      </c>
      <c r="AF1967" t="s">
        <v>168</v>
      </c>
    </row>
    <row r="1968" spans="1:32" x14ac:dyDescent="0.25">
      <c r="A1968">
        <v>19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674</v>
      </c>
      <c r="AB1968" t="s">
        <v>86</v>
      </c>
      <c r="AC1968" t="str">
        <f t="shared" si="36"/>
        <v>A2-14SO-C7</v>
      </c>
      <c r="AF1968" t="s">
        <v>135</v>
      </c>
    </row>
    <row r="1969" spans="1:32" x14ac:dyDescent="0.25">
      <c r="A1969">
        <v>20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674</v>
      </c>
      <c r="AB1969" t="s">
        <v>86</v>
      </c>
      <c r="AC1969" t="str">
        <f t="shared" si="36"/>
        <v>A2-14SO-C8</v>
      </c>
      <c r="AF1969" t="s">
        <v>238</v>
      </c>
    </row>
    <row r="1970" spans="1:32" x14ac:dyDescent="0.25">
      <c r="A1970">
        <v>21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674</v>
      </c>
      <c r="AB1970" t="s">
        <v>86</v>
      </c>
      <c r="AC1970" t="str">
        <f t="shared" si="36"/>
        <v>A2-14SO-C9</v>
      </c>
      <c r="AF1970" t="s">
        <v>176</v>
      </c>
    </row>
    <row r="1971" spans="1:32" x14ac:dyDescent="0.25">
      <c r="A1971">
        <v>22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674</v>
      </c>
      <c r="AB1971" t="s">
        <v>86</v>
      </c>
      <c r="AC1971" t="str">
        <f t="shared" si="36"/>
        <v>A2-14SO-C10</v>
      </c>
      <c r="AF1971" t="s">
        <v>126</v>
      </c>
    </row>
    <row r="1972" spans="1:32" x14ac:dyDescent="0.25">
      <c r="A1972">
        <v>23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674</v>
      </c>
      <c r="AB1972" t="s">
        <v>86</v>
      </c>
      <c r="AC1972" t="str">
        <f t="shared" si="36"/>
        <v>A2-14SO-C11</v>
      </c>
      <c r="AF1972" t="s">
        <v>144</v>
      </c>
    </row>
    <row r="1973" spans="1:32" x14ac:dyDescent="0.25">
      <c r="A1973">
        <v>24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674</v>
      </c>
      <c r="AB1973" t="s">
        <v>86</v>
      </c>
      <c r="AC1973" t="str">
        <f t="shared" si="36"/>
        <v>A2-14SO-C12</v>
      </c>
      <c r="AF1973" t="s">
        <v>394</v>
      </c>
    </row>
    <row r="1974" spans="1:32" x14ac:dyDescent="0.25">
      <c r="A1974">
        <v>25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674</v>
      </c>
      <c r="AB1974" t="s">
        <v>86</v>
      </c>
      <c r="AC1974" t="str">
        <f t="shared" si="36"/>
        <v>A2-14SO-E1</v>
      </c>
      <c r="AF1974" t="s">
        <v>137</v>
      </c>
    </row>
    <row r="1975" spans="1:32" x14ac:dyDescent="0.25">
      <c r="A1975">
        <v>26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674</v>
      </c>
      <c r="AB1975" t="s">
        <v>86</v>
      </c>
      <c r="AC1975" t="str">
        <f t="shared" si="36"/>
        <v>A2-14SO-E2</v>
      </c>
      <c r="AF1975" t="s">
        <v>178</v>
      </c>
    </row>
    <row r="1976" spans="1:32" x14ac:dyDescent="0.25">
      <c r="A1976">
        <v>27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674</v>
      </c>
      <c r="AB1976" t="s">
        <v>86</v>
      </c>
      <c r="AC1976" t="str">
        <f t="shared" si="36"/>
        <v>A2-14SO-E3</v>
      </c>
      <c r="AF1976" t="s">
        <v>179</v>
      </c>
    </row>
    <row r="1977" spans="1:32" x14ac:dyDescent="0.25">
      <c r="A1977">
        <v>28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674</v>
      </c>
      <c r="AB1977" t="s">
        <v>86</v>
      </c>
      <c r="AC1977" t="str">
        <f t="shared" si="36"/>
        <v>A2-14SO-E4</v>
      </c>
      <c r="AF1977" t="s">
        <v>395</v>
      </c>
    </row>
    <row r="1978" spans="1:32" x14ac:dyDescent="0.25">
      <c r="A1978">
        <v>29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674</v>
      </c>
      <c r="AB1978" t="s">
        <v>86</v>
      </c>
      <c r="AC1978" t="str">
        <f t="shared" si="36"/>
        <v>A2-14SO-E5</v>
      </c>
      <c r="AF1978" t="s">
        <v>396</v>
      </c>
    </row>
    <row r="1979" spans="1:32" x14ac:dyDescent="0.25">
      <c r="A1979">
        <v>30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674</v>
      </c>
      <c r="AB1979" t="s">
        <v>86</v>
      </c>
      <c r="AC1979" t="str">
        <f t="shared" si="36"/>
        <v>A2-14SO-E6</v>
      </c>
      <c r="AF1979" t="s">
        <v>156</v>
      </c>
    </row>
    <row r="1980" spans="1:32" x14ac:dyDescent="0.25">
      <c r="A1980">
        <v>1</v>
      </c>
      <c r="C1980" t="s">
        <v>201</v>
      </c>
      <c r="G1980" s="1" t="s">
        <v>187</v>
      </c>
      <c r="I1980" s="1" t="s">
        <v>76</v>
      </c>
      <c r="J1980">
        <v>15</v>
      </c>
      <c r="K1980" t="s">
        <v>60</v>
      </c>
      <c r="W1980" s="1" t="s">
        <v>675</v>
      </c>
      <c r="AB1980" t="s">
        <v>84</v>
      </c>
      <c r="AC1980" t="s">
        <v>1123</v>
      </c>
    </row>
    <row r="1981" spans="1:32" x14ac:dyDescent="0.25">
      <c r="A1981">
        <v>2</v>
      </c>
      <c r="C1981" t="s">
        <v>201</v>
      </c>
      <c r="G1981" s="1" t="s">
        <v>187</v>
      </c>
      <c r="I1981" s="1" t="s">
        <v>76</v>
      </c>
      <c r="J1981">
        <v>15</v>
      </c>
      <c r="K1981" t="s">
        <v>60</v>
      </c>
      <c r="W1981" s="1" t="s">
        <v>675</v>
      </c>
      <c r="AB1981" t="s">
        <v>84</v>
      </c>
      <c r="AC1981" t="s">
        <v>1124</v>
      </c>
    </row>
    <row r="1982" spans="1:32" x14ac:dyDescent="0.25">
      <c r="A1982">
        <v>3</v>
      </c>
      <c r="C1982" t="s">
        <v>201</v>
      </c>
      <c r="G1982" s="1" t="s">
        <v>187</v>
      </c>
      <c r="I1982" s="1" t="s">
        <v>76</v>
      </c>
      <c r="J1982">
        <v>15</v>
      </c>
      <c r="K1982" t="s">
        <v>60</v>
      </c>
      <c r="W1982" s="1" t="s">
        <v>675</v>
      </c>
      <c r="AB1982" t="s">
        <v>84</v>
      </c>
      <c r="AC1982" t="s">
        <v>1125</v>
      </c>
    </row>
    <row r="1983" spans="1:32" x14ac:dyDescent="0.25">
      <c r="A1983">
        <v>4</v>
      </c>
      <c r="C1983" t="s">
        <v>201</v>
      </c>
      <c r="G1983" s="1" t="s">
        <v>187</v>
      </c>
      <c r="I1983" s="1" t="s">
        <v>76</v>
      </c>
      <c r="J1983">
        <v>15</v>
      </c>
      <c r="K1983" t="s">
        <v>60</v>
      </c>
      <c r="W1983" s="1" t="s">
        <v>675</v>
      </c>
      <c r="AB1983" t="s">
        <v>84</v>
      </c>
      <c r="AC1983" t="s">
        <v>1126</v>
      </c>
    </row>
    <row r="1984" spans="1:32" x14ac:dyDescent="0.25">
      <c r="A1984">
        <v>5</v>
      </c>
      <c r="C1984" t="s">
        <v>59</v>
      </c>
      <c r="G1984" s="1" t="s">
        <v>187</v>
      </c>
      <c r="I1984" s="1" t="s">
        <v>76</v>
      </c>
      <c r="J1984">
        <v>15</v>
      </c>
      <c r="K1984" t="s">
        <v>60</v>
      </c>
      <c r="W1984" s="1" t="s">
        <v>675</v>
      </c>
      <c r="AB1984" t="s">
        <v>84</v>
      </c>
      <c r="AC1984" t="s">
        <v>1127</v>
      </c>
    </row>
    <row r="1985" spans="1:32" x14ac:dyDescent="0.25">
      <c r="A1985">
        <v>6</v>
      </c>
      <c r="C1985" t="s">
        <v>59</v>
      </c>
      <c r="G1985" s="1" t="s">
        <v>187</v>
      </c>
      <c r="I1985" s="1" t="s">
        <v>76</v>
      </c>
      <c r="J1985">
        <v>15</v>
      </c>
      <c r="K1985" t="s">
        <v>60</v>
      </c>
      <c r="W1985" s="1" t="s">
        <v>675</v>
      </c>
      <c r="AB1985" t="s">
        <v>84</v>
      </c>
      <c r="AC1985" t="s">
        <v>1128</v>
      </c>
    </row>
    <row r="1986" spans="1:32" x14ac:dyDescent="0.25">
      <c r="A1986">
        <v>7</v>
      </c>
      <c r="C1986" t="s">
        <v>58</v>
      </c>
      <c r="G1986" s="1" t="s">
        <v>187</v>
      </c>
      <c r="I1986" s="1" t="s">
        <v>76</v>
      </c>
      <c r="J1986">
        <v>15</v>
      </c>
      <c r="K1986" t="s">
        <v>60</v>
      </c>
      <c r="W1986" s="1" t="s">
        <v>675</v>
      </c>
      <c r="AB1986" t="s">
        <v>84</v>
      </c>
      <c r="AC1986" t="s">
        <v>1129</v>
      </c>
    </row>
    <row r="1987" spans="1:32" x14ac:dyDescent="0.25">
      <c r="A1987">
        <v>8</v>
      </c>
      <c r="C1987" t="s">
        <v>58</v>
      </c>
      <c r="G1987" s="1" t="s">
        <v>187</v>
      </c>
      <c r="I1987" s="1" t="s">
        <v>76</v>
      </c>
      <c r="J1987">
        <v>15</v>
      </c>
      <c r="K1987" t="s">
        <v>60</v>
      </c>
      <c r="W1987" s="1" t="s">
        <v>675</v>
      </c>
      <c r="AB1987" t="s">
        <v>84</v>
      </c>
      <c r="AC1987" t="s">
        <v>1130</v>
      </c>
    </row>
    <row r="1988" spans="1:32" x14ac:dyDescent="0.25">
      <c r="A1988">
        <v>9</v>
      </c>
      <c r="C1988" t="s">
        <v>58</v>
      </c>
      <c r="G1988" s="1" t="s">
        <v>187</v>
      </c>
      <c r="I1988" s="1" t="s">
        <v>76</v>
      </c>
      <c r="J1988">
        <v>15</v>
      </c>
      <c r="K1988" t="s">
        <v>60</v>
      </c>
      <c r="W1988" s="1" t="s">
        <v>675</v>
      </c>
      <c r="AB1988" t="s">
        <v>84</v>
      </c>
      <c r="AC1988" t="s">
        <v>1131</v>
      </c>
    </row>
    <row r="1989" spans="1:32" x14ac:dyDescent="0.25">
      <c r="A1989">
        <v>10</v>
      </c>
      <c r="C1989" t="s">
        <v>58</v>
      </c>
      <c r="G1989" s="1" t="s">
        <v>187</v>
      </c>
      <c r="I1989" s="1" t="s">
        <v>76</v>
      </c>
      <c r="J1989">
        <v>15</v>
      </c>
      <c r="K1989" t="s">
        <v>60</v>
      </c>
      <c r="W1989" s="1" t="s">
        <v>675</v>
      </c>
      <c r="AB1989" t="s">
        <v>84</v>
      </c>
      <c r="AC1989" t="s">
        <v>1132</v>
      </c>
    </row>
    <row r="1990" spans="1:32" x14ac:dyDescent="0.25">
      <c r="A1990">
        <v>11</v>
      </c>
      <c r="C1990" t="s">
        <v>58</v>
      </c>
      <c r="G1990" s="1" t="s">
        <v>187</v>
      </c>
      <c r="I1990" s="1" t="s">
        <v>76</v>
      </c>
      <c r="J1990">
        <v>15</v>
      </c>
      <c r="K1990" t="s">
        <v>60</v>
      </c>
      <c r="W1990" s="1" t="s">
        <v>675</v>
      </c>
      <c r="AB1990" t="s">
        <v>84</v>
      </c>
      <c r="AC1990" t="s">
        <v>1133</v>
      </c>
    </row>
    <row r="1991" spans="1:32" x14ac:dyDescent="0.25">
      <c r="A1991">
        <v>12</v>
      </c>
      <c r="C1991" t="s">
        <v>58</v>
      </c>
      <c r="G1991" s="1" t="s">
        <v>187</v>
      </c>
      <c r="I1991" s="1" t="s">
        <v>76</v>
      </c>
      <c r="J1991">
        <v>15</v>
      </c>
      <c r="K1991" t="s">
        <v>60</v>
      </c>
      <c r="W1991" s="1" t="s">
        <v>675</v>
      </c>
      <c r="AB1991" t="s">
        <v>84</v>
      </c>
      <c r="AC1991" t="s">
        <v>1134</v>
      </c>
    </row>
    <row r="1992" spans="1:32" x14ac:dyDescent="0.25">
      <c r="A1992">
        <v>13</v>
      </c>
      <c r="C1992" t="s">
        <v>58</v>
      </c>
      <c r="G1992" s="1" t="s">
        <v>187</v>
      </c>
      <c r="I1992" s="1" t="s">
        <v>76</v>
      </c>
      <c r="J1992">
        <v>15</v>
      </c>
      <c r="K1992" t="s">
        <v>60</v>
      </c>
      <c r="W1992" s="1" t="s">
        <v>675</v>
      </c>
      <c r="AB1992" t="s">
        <v>84</v>
      </c>
      <c r="AC1992" t="s">
        <v>1135</v>
      </c>
    </row>
    <row r="1993" spans="1:32" x14ac:dyDescent="0.25">
      <c r="A1993">
        <v>14</v>
      </c>
      <c r="C1993" t="s">
        <v>58</v>
      </c>
      <c r="G1993" s="1" t="s">
        <v>187</v>
      </c>
      <c r="I1993" s="1" t="s">
        <v>76</v>
      </c>
      <c r="J1993">
        <v>15</v>
      </c>
      <c r="K1993" t="s">
        <v>60</v>
      </c>
      <c r="W1993" s="1" t="s">
        <v>675</v>
      </c>
      <c r="AB1993" t="s">
        <v>84</v>
      </c>
      <c r="AC1993" t="s">
        <v>1136</v>
      </c>
    </row>
    <row r="1994" spans="1:32" x14ac:dyDescent="0.25">
      <c r="A1994">
        <v>15</v>
      </c>
      <c r="C1994" t="s">
        <v>58</v>
      </c>
      <c r="G1994" s="1" t="s">
        <v>187</v>
      </c>
      <c r="I1994" s="1" t="s">
        <v>76</v>
      </c>
      <c r="J1994">
        <v>15</v>
      </c>
      <c r="K1994" t="s">
        <v>60</v>
      </c>
      <c r="W1994" s="1" t="s">
        <v>675</v>
      </c>
      <c r="AB1994" t="s">
        <v>84</v>
      </c>
      <c r="AC1994" t="s">
        <v>1137</v>
      </c>
    </row>
    <row r="1995" spans="1:32" x14ac:dyDescent="0.25">
      <c r="A1995">
        <v>16</v>
      </c>
      <c r="C1995" t="s">
        <v>58</v>
      </c>
      <c r="G1995" s="1" t="s">
        <v>187</v>
      </c>
      <c r="I1995" s="1" t="s">
        <v>76</v>
      </c>
      <c r="J1995">
        <v>15</v>
      </c>
      <c r="K1995" t="s">
        <v>60</v>
      </c>
      <c r="W1995" s="1" t="s">
        <v>675</v>
      </c>
      <c r="AB1995" t="s">
        <v>84</v>
      </c>
      <c r="AC1995" t="s">
        <v>1138</v>
      </c>
    </row>
    <row r="1996" spans="1:32" x14ac:dyDescent="0.25">
      <c r="A1996">
        <v>17</v>
      </c>
      <c r="C1996" t="s">
        <v>58</v>
      </c>
      <c r="G1996" s="1" t="s">
        <v>187</v>
      </c>
      <c r="I1996" s="1" t="s">
        <v>76</v>
      </c>
      <c r="J1996">
        <v>15</v>
      </c>
      <c r="K1996" t="s">
        <v>60</v>
      </c>
      <c r="W1996" s="1" t="s">
        <v>675</v>
      </c>
      <c r="AB1996" t="s">
        <v>84</v>
      </c>
      <c r="AC1996" t="s">
        <v>1139</v>
      </c>
    </row>
    <row r="1997" spans="1:32" x14ac:dyDescent="0.25">
      <c r="A1997">
        <v>18</v>
      </c>
      <c r="C1997" t="s">
        <v>58</v>
      </c>
      <c r="G1997" s="1" t="s">
        <v>187</v>
      </c>
      <c r="I1997" s="1" t="s">
        <v>76</v>
      </c>
      <c r="J1997">
        <v>15</v>
      </c>
      <c r="K1997" t="s">
        <v>60</v>
      </c>
      <c r="W1997" s="1" t="s">
        <v>675</v>
      </c>
      <c r="AB1997" t="s">
        <v>84</v>
      </c>
      <c r="AC1997" t="s">
        <v>1140</v>
      </c>
    </row>
    <row r="1998" spans="1:32" x14ac:dyDescent="0.25">
      <c r="A1998">
        <v>1</v>
      </c>
      <c r="C1998" t="s">
        <v>201</v>
      </c>
      <c r="G1998" s="1" t="s">
        <v>187</v>
      </c>
      <c r="I1998" s="1" t="s">
        <v>76</v>
      </c>
      <c r="J1998">
        <v>15</v>
      </c>
      <c r="K1998" t="s">
        <v>60</v>
      </c>
      <c r="W1998" s="1" t="s">
        <v>675</v>
      </c>
      <c r="AB1998" t="s">
        <v>85</v>
      </c>
      <c r="AC1998" t="str">
        <f>"A2-15"&amp;AB1998&amp;"-"&amp;AF1998</f>
        <v>A2-15RT-D1</v>
      </c>
      <c r="AF1998" t="s">
        <v>379</v>
      </c>
    </row>
    <row r="1999" spans="1:32" x14ac:dyDescent="0.25">
      <c r="A1999">
        <v>2</v>
      </c>
      <c r="C1999" t="s">
        <v>201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675</v>
      </c>
      <c r="AB1999" t="s">
        <v>85</v>
      </c>
      <c r="AC1999" t="str">
        <f t="shared" ref="AC1999:AC2057" si="37">"A2-15"&amp;AB1999&amp;"-"&amp;AF1999</f>
        <v>A2-15RT-D2</v>
      </c>
      <c r="AF1999" t="s">
        <v>172</v>
      </c>
    </row>
    <row r="2000" spans="1:32" x14ac:dyDescent="0.25">
      <c r="A2000">
        <v>3</v>
      </c>
      <c r="C2000" t="s">
        <v>201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675</v>
      </c>
      <c r="AB2000" t="s">
        <v>85</v>
      </c>
      <c r="AC2000" t="str">
        <f t="shared" si="37"/>
        <v>A2-15RT-D3</v>
      </c>
      <c r="AF2000" t="s">
        <v>155</v>
      </c>
    </row>
    <row r="2001" spans="1:32" x14ac:dyDescent="0.25">
      <c r="A2001">
        <v>4</v>
      </c>
      <c r="C2001" t="s">
        <v>201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675</v>
      </c>
      <c r="AB2001" t="s">
        <v>85</v>
      </c>
      <c r="AC2001" t="str">
        <f t="shared" si="37"/>
        <v>A2-15RT-D4</v>
      </c>
      <c r="AF2001" t="s">
        <v>236</v>
      </c>
    </row>
    <row r="2002" spans="1:32" x14ac:dyDescent="0.25">
      <c r="A2002">
        <v>5</v>
      </c>
      <c r="C2002" t="s">
        <v>201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675</v>
      </c>
      <c r="AB2002" t="s">
        <v>85</v>
      </c>
      <c r="AC2002" t="str">
        <f t="shared" si="37"/>
        <v>A2-15RT-D5</v>
      </c>
      <c r="AF2002" t="s">
        <v>251</v>
      </c>
    </row>
    <row r="2003" spans="1:32" x14ac:dyDescent="0.25">
      <c r="A2003">
        <v>6</v>
      </c>
      <c r="C2003" t="s">
        <v>59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675</v>
      </c>
      <c r="AB2003" t="s">
        <v>85</v>
      </c>
      <c r="AC2003" t="str">
        <f t="shared" si="37"/>
        <v>A2-15RT-D6</v>
      </c>
      <c r="AF2003" t="s">
        <v>160</v>
      </c>
    </row>
    <row r="2004" spans="1:32" x14ac:dyDescent="0.25">
      <c r="A2004">
        <v>7</v>
      </c>
      <c r="C2004" t="s">
        <v>58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675</v>
      </c>
      <c r="AB2004" t="s">
        <v>85</v>
      </c>
      <c r="AC2004" t="str">
        <f t="shared" si="37"/>
        <v>A2-15RT-D7</v>
      </c>
      <c r="AF2004" t="s">
        <v>376</v>
      </c>
    </row>
    <row r="2005" spans="1:32" x14ac:dyDescent="0.25">
      <c r="A2005">
        <v>8</v>
      </c>
      <c r="C2005" t="s">
        <v>58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675</v>
      </c>
      <c r="AB2005" t="s">
        <v>85</v>
      </c>
      <c r="AC2005" t="str">
        <f t="shared" si="37"/>
        <v>A2-15RT-D8</v>
      </c>
      <c r="AF2005" t="s">
        <v>170</v>
      </c>
    </row>
    <row r="2006" spans="1:32" x14ac:dyDescent="0.25">
      <c r="A2006">
        <v>9</v>
      </c>
      <c r="C2006" t="s">
        <v>58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675</v>
      </c>
      <c r="AB2006" t="s">
        <v>85</v>
      </c>
      <c r="AC2006" t="str">
        <f t="shared" si="37"/>
        <v>A2-15RT-D9</v>
      </c>
      <c r="AF2006" t="s">
        <v>151</v>
      </c>
    </row>
    <row r="2007" spans="1:32" x14ac:dyDescent="0.25">
      <c r="A2007">
        <v>10</v>
      </c>
      <c r="C2007" t="s">
        <v>58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675</v>
      </c>
      <c r="AB2007" t="s">
        <v>85</v>
      </c>
      <c r="AC2007" t="str">
        <f t="shared" si="37"/>
        <v>A2-15RT-D10</v>
      </c>
      <c r="AF2007" t="s">
        <v>462</v>
      </c>
    </row>
    <row r="2008" spans="1:32" x14ac:dyDescent="0.25">
      <c r="A2008">
        <v>11</v>
      </c>
      <c r="C2008" t="s">
        <v>58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675</v>
      </c>
      <c r="AB2008" t="s">
        <v>85</v>
      </c>
      <c r="AC2008" t="str">
        <f t="shared" si="37"/>
        <v>A2-15RT-D11</v>
      </c>
      <c r="AF2008" t="s">
        <v>128</v>
      </c>
    </row>
    <row r="2009" spans="1:32" x14ac:dyDescent="0.25">
      <c r="A2009">
        <v>12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675</v>
      </c>
      <c r="AB2009" t="s">
        <v>85</v>
      </c>
      <c r="AC2009" t="str">
        <f t="shared" si="37"/>
        <v>A2-15RT-D12</v>
      </c>
      <c r="AF2009" t="s">
        <v>162</v>
      </c>
    </row>
    <row r="2010" spans="1:32" x14ac:dyDescent="0.25">
      <c r="A2010">
        <v>13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675</v>
      </c>
      <c r="AB2010" t="s">
        <v>85</v>
      </c>
      <c r="AC2010" t="str">
        <f t="shared" si="37"/>
        <v>A2-15RT-F1</v>
      </c>
      <c r="AF2010" t="s">
        <v>157</v>
      </c>
    </row>
    <row r="2011" spans="1:32" x14ac:dyDescent="0.25">
      <c r="A2011">
        <v>14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675</v>
      </c>
      <c r="AB2011" t="s">
        <v>85</v>
      </c>
      <c r="AC2011" t="str">
        <f t="shared" si="37"/>
        <v>A2-15RT-F2</v>
      </c>
      <c r="AF2011" t="s">
        <v>461</v>
      </c>
    </row>
    <row r="2012" spans="1:32" x14ac:dyDescent="0.25">
      <c r="A2012">
        <v>15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675</v>
      </c>
      <c r="AB2012" t="s">
        <v>85</v>
      </c>
      <c r="AC2012" t="str">
        <f t="shared" si="37"/>
        <v>A2-15RT-F3</v>
      </c>
      <c r="AF2012" t="s">
        <v>241</v>
      </c>
    </row>
    <row r="2013" spans="1:32" x14ac:dyDescent="0.25">
      <c r="A2013">
        <v>16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675</v>
      </c>
      <c r="AB2013" t="s">
        <v>85</v>
      </c>
      <c r="AC2013" t="str">
        <f t="shared" si="37"/>
        <v>A2-15RT-F4</v>
      </c>
      <c r="AF2013" t="s">
        <v>150</v>
      </c>
    </row>
    <row r="2014" spans="1:32" x14ac:dyDescent="0.25">
      <c r="A2014">
        <v>17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675</v>
      </c>
      <c r="AB2014" t="s">
        <v>85</v>
      </c>
      <c r="AC2014" t="str">
        <f t="shared" si="37"/>
        <v>A2-15RT-F5</v>
      </c>
      <c r="AF2014" t="s">
        <v>250</v>
      </c>
    </row>
    <row r="2015" spans="1:32" x14ac:dyDescent="0.25">
      <c r="A2015">
        <v>18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675</v>
      </c>
      <c r="AB2015" t="s">
        <v>85</v>
      </c>
      <c r="AC2015" t="str">
        <f t="shared" si="37"/>
        <v>A2-15RT-F6</v>
      </c>
      <c r="AF2015" t="s">
        <v>382</v>
      </c>
    </row>
    <row r="2016" spans="1:32" x14ac:dyDescent="0.25">
      <c r="A2016">
        <v>19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675</v>
      </c>
      <c r="AB2016" t="s">
        <v>85</v>
      </c>
      <c r="AC2016" t="str">
        <f t="shared" si="37"/>
        <v>A2-15RT-F7</v>
      </c>
      <c r="AF2016" t="s">
        <v>171</v>
      </c>
    </row>
    <row r="2017" spans="1:32" x14ac:dyDescent="0.25">
      <c r="A2017">
        <v>20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675</v>
      </c>
      <c r="AB2017" t="s">
        <v>85</v>
      </c>
      <c r="AC2017" t="str">
        <f t="shared" si="37"/>
        <v>A2-15RT-F8</v>
      </c>
      <c r="AF2017" t="s">
        <v>134</v>
      </c>
    </row>
    <row r="2018" spans="1:32" x14ac:dyDescent="0.25">
      <c r="A2018">
        <v>21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675</v>
      </c>
      <c r="AB2018" t="s">
        <v>85</v>
      </c>
      <c r="AC2018" t="str">
        <f t="shared" si="37"/>
        <v>A2-15RT-F9</v>
      </c>
      <c r="AF2018" t="s">
        <v>240</v>
      </c>
    </row>
    <row r="2019" spans="1:32" x14ac:dyDescent="0.25">
      <c r="A2019">
        <v>22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675</v>
      </c>
      <c r="AB2019" t="s">
        <v>85</v>
      </c>
      <c r="AC2019" t="str">
        <f t="shared" si="37"/>
        <v>A2-15RT-F10</v>
      </c>
      <c r="AF2019" t="s">
        <v>380</v>
      </c>
    </row>
    <row r="2020" spans="1:32" x14ac:dyDescent="0.25">
      <c r="A2020">
        <v>23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675</v>
      </c>
      <c r="AB2020" t="s">
        <v>85</v>
      </c>
      <c r="AC2020" t="str">
        <f t="shared" si="37"/>
        <v>A2-15RT-F11</v>
      </c>
      <c r="AF2020" t="s">
        <v>158</v>
      </c>
    </row>
    <row r="2021" spans="1:32" x14ac:dyDescent="0.25">
      <c r="A2021">
        <v>24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675</v>
      </c>
      <c r="AB2021" t="s">
        <v>85</v>
      </c>
      <c r="AC2021" t="str">
        <f t="shared" si="37"/>
        <v>A2-15RT-F12</v>
      </c>
      <c r="AF2021" t="s">
        <v>121</v>
      </c>
    </row>
    <row r="2022" spans="1:32" x14ac:dyDescent="0.25">
      <c r="A2022">
        <v>25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675</v>
      </c>
      <c r="AB2022" t="s">
        <v>85</v>
      </c>
      <c r="AC2022" t="str">
        <f t="shared" si="37"/>
        <v>A2-15RT-G1</v>
      </c>
      <c r="AF2022" t="s">
        <v>381</v>
      </c>
    </row>
    <row r="2023" spans="1:32" x14ac:dyDescent="0.25">
      <c r="A2023">
        <v>26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675</v>
      </c>
      <c r="AB2023" t="s">
        <v>85</v>
      </c>
      <c r="AC2023" t="str">
        <f t="shared" si="37"/>
        <v>A2-15RT-G2</v>
      </c>
      <c r="AF2023" t="s">
        <v>127</v>
      </c>
    </row>
    <row r="2024" spans="1:32" x14ac:dyDescent="0.25">
      <c r="A2024">
        <v>27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675</v>
      </c>
      <c r="AB2024" t="s">
        <v>85</v>
      </c>
      <c r="AC2024" t="str">
        <f t="shared" si="37"/>
        <v>A2-15RT-G3</v>
      </c>
      <c r="AF2024" t="s">
        <v>139</v>
      </c>
    </row>
    <row r="2025" spans="1:32" x14ac:dyDescent="0.25">
      <c r="A2025">
        <v>28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675</v>
      </c>
      <c r="AB2025" t="s">
        <v>85</v>
      </c>
      <c r="AC2025" t="str">
        <f t="shared" si="37"/>
        <v>A2-15RT-G4</v>
      </c>
      <c r="AF2025" t="s">
        <v>243</v>
      </c>
    </row>
    <row r="2026" spans="1:32" x14ac:dyDescent="0.25">
      <c r="A2026">
        <v>29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675</v>
      </c>
      <c r="AB2026" t="s">
        <v>85</v>
      </c>
      <c r="AC2026" t="str">
        <f t="shared" si="37"/>
        <v>A2-15RT-G5</v>
      </c>
      <c r="AF2026" t="s">
        <v>428</v>
      </c>
    </row>
    <row r="2027" spans="1:32" x14ac:dyDescent="0.25">
      <c r="A2027">
        <v>30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675</v>
      </c>
      <c r="AB2027" t="s">
        <v>85</v>
      </c>
      <c r="AC2027" t="str">
        <f t="shared" si="37"/>
        <v>A2-15RT-G6</v>
      </c>
      <c r="AF2027" t="s">
        <v>235</v>
      </c>
    </row>
    <row r="2028" spans="1:32" x14ac:dyDescent="0.25">
      <c r="A2028">
        <v>1</v>
      </c>
      <c r="C2028" t="s">
        <v>201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675</v>
      </c>
      <c r="AB2028" t="s">
        <v>86</v>
      </c>
      <c r="AC2028" t="str">
        <f t="shared" si="37"/>
        <v>A2-15SO-D1</v>
      </c>
      <c r="AF2028" t="s">
        <v>379</v>
      </c>
    </row>
    <row r="2029" spans="1:32" x14ac:dyDescent="0.25">
      <c r="A2029">
        <v>2</v>
      </c>
      <c r="C2029" t="s">
        <v>201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675</v>
      </c>
      <c r="AB2029" t="s">
        <v>86</v>
      </c>
      <c r="AC2029" t="str">
        <f t="shared" si="37"/>
        <v>A2-15SO-D2</v>
      </c>
      <c r="AF2029" t="s">
        <v>172</v>
      </c>
    </row>
    <row r="2030" spans="1:32" x14ac:dyDescent="0.25">
      <c r="A2030">
        <v>3</v>
      </c>
      <c r="C2030" t="s">
        <v>201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675</v>
      </c>
      <c r="AB2030" t="s">
        <v>86</v>
      </c>
      <c r="AC2030" t="str">
        <f t="shared" si="37"/>
        <v>A2-15SO-D3</v>
      </c>
      <c r="AF2030" t="s">
        <v>155</v>
      </c>
    </row>
    <row r="2031" spans="1:32" x14ac:dyDescent="0.25">
      <c r="A2031">
        <v>4</v>
      </c>
      <c r="C2031" t="s">
        <v>201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675</v>
      </c>
      <c r="AB2031" t="s">
        <v>86</v>
      </c>
      <c r="AC2031" t="str">
        <f t="shared" si="37"/>
        <v>A2-15SO-D4</v>
      </c>
      <c r="AF2031" t="s">
        <v>236</v>
      </c>
    </row>
    <row r="2032" spans="1:32" x14ac:dyDescent="0.25">
      <c r="A2032">
        <v>5</v>
      </c>
      <c r="C2032" t="s">
        <v>201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675</v>
      </c>
      <c r="AB2032" t="s">
        <v>86</v>
      </c>
      <c r="AC2032" t="str">
        <f t="shared" si="37"/>
        <v>A2-15SO-D5</v>
      </c>
      <c r="AF2032" t="s">
        <v>251</v>
      </c>
    </row>
    <row r="2033" spans="1:32" x14ac:dyDescent="0.25">
      <c r="A2033">
        <v>6</v>
      </c>
      <c r="C2033" t="s">
        <v>59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675</v>
      </c>
      <c r="AB2033" t="s">
        <v>86</v>
      </c>
      <c r="AC2033" t="str">
        <f t="shared" si="37"/>
        <v>A2-15SO-D6</v>
      </c>
      <c r="AF2033" t="s">
        <v>160</v>
      </c>
    </row>
    <row r="2034" spans="1:32" x14ac:dyDescent="0.25">
      <c r="A2034">
        <v>7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675</v>
      </c>
      <c r="AB2034" t="s">
        <v>86</v>
      </c>
      <c r="AC2034" t="str">
        <f t="shared" si="37"/>
        <v>A2-15SO-D7</v>
      </c>
      <c r="AF2034" t="s">
        <v>376</v>
      </c>
    </row>
    <row r="2035" spans="1:32" x14ac:dyDescent="0.25">
      <c r="A2035">
        <v>8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675</v>
      </c>
      <c r="AB2035" t="s">
        <v>86</v>
      </c>
      <c r="AC2035" t="str">
        <f t="shared" si="37"/>
        <v>A2-15SO-D8</v>
      </c>
      <c r="AF2035" t="s">
        <v>170</v>
      </c>
    </row>
    <row r="2036" spans="1:32" x14ac:dyDescent="0.25">
      <c r="A2036">
        <v>9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675</v>
      </c>
      <c r="AB2036" t="s">
        <v>86</v>
      </c>
      <c r="AC2036" t="str">
        <f t="shared" si="37"/>
        <v>A2-15SO-D9</v>
      </c>
      <c r="AF2036" t="s">
        <v>151</v>
      </c>
    </row>
    <row r="2037" spans="1:32" x14ac:dyDescent="0.25">
      <c r="A2037">
        <v>10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675</v>
      </c>
      <c r="AB2037" t="s">
        <v>86</v>
      </c>
      <c r="AC2037" t="str">
        <f t="shared" si="37"/>
        <v>A2-15SO-D10</v>
      </c>
      <c r="AF2037" t="s">
        <v>462</v>
      </c>
    </row>
    <row r="2038" spans="1:32" x14ac:dyDescent="0.25">
      <c r="A2038">
        <v>11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675</v>
      </c>
      <c r="AB2038" t="s">
        <v>86</v>
      </c>
      <c r="AC2038" t="str">
        <f t="shared" si="37"/>
        <v>A2-15SO-D11</v>
      </c>
      <c r="AF2038" t="s">
        <v>128</v>
      </c>
    </row>
    <row r="2039" spans="1:32" x14ac:dyDescent="0.25">
      <c r="A2039">
        <v>12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675</v>
      </c>
      <c r="AB2039" t="s">
        <v>86</v>
      </c>
      <c r="AC2039" t="str">
        <f t="shared" si="37"/>
        <v>A2-15SO-D12</v>
      </c>
      <c r="AF2039" t="s">
        <v>162</v>
      </c>
    </row>
    <row r="2040" spans="1:32" x14ac:dyDescent="0.25">
      <c r="A2040">
        <v>13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675</v>
      </c>
      <c r="AB2040" t="s">
        <v>86</v>
      </c>
      <c r="AC2040" t="str">
        <f t="shared" si="37"/>
        <v>A2-15SO-F1</v>
      </c>
      <c r="AF2040" t="s">
        <v>157</v>
      </c>
    </row>
    <row r="2041" spans="1:32" x14ac:dyDescent="0.25">
      <c r="A2041">
        <v>14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675</v>
      </c>
      <c r="AB2041" t="s">
        <v>86</v>
      </c>
      <c r="AC2041" t="str">
        <f t="shared" si="37"/>
        <v>A2-15SO-F2</v>
      </c>
      <c r="AF2041" t="s">
        <v>461</v>
      </c>
    </row>
    <row r="2042" spans="1:32" x14ac:dyDescent="0.25">
      <c r="A2042">
        <v>15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675</v>
      </c>
      <c r="AB2042" t="s">
        <v>86</v>
      </c>
      <c r="AC2042" t="str">
        <f t="shared" si="37"/>
        <v>A2-15SO-F3</v>
      </c>
      <c r="AF2042" t="s">
        <v>241</v>
      </c>
    </row>
    <row r="2043" spans="1:32" x14ac:dyDescent="0.25">
      <c r="A2043">
        <v>16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675</v>
      </c>
      <c r="AB2043" t="s">
        <v>86</v>
      </c>
      <c r="AC2043" t="str">
        <f t="shared" si="37"/>
        <v>A2-15SO-F4</v>
      </c>
      <c r="AF2043" t="s">
        <v>150</v>
      </c>
    </row>
    <row r="2044" spans="1:32" x14ac:dyDescent="0.25">
      <c r="A2044">
        <v>17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675</v>
      </c>
      <c r="AB2044" t="s">
        <v>86</v>
      </c>
      <c r="AC2044" t="str">
        <f t="shared" si="37"/>
        <v>A2-15SO-F5</v>
      </c>
      <c r="AF2044" t="s">
        <v>250</v>
      </c>
    </row>
    <row r="2045" spans="1:32" x14ac:dyDescent="0.25">
      <c r="A2045">
        <v>18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675</v>
      </c>
      <c r="AB2045" t="s">
        <v>86</v>
      </c>
      <c r="AC2045" t="str">
        <f t="shared" si="37"/>
        <v>A2-15SO-F6</v>
      </c>
      <c r="AF2045" t="s">
        <v>382</v>
      </c>
    </row>
    <row r="2046" spans="1:32" x14ac:dyDescent="0.25">
      <c r="A2046">
        <v>19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675</v>
      </c>
      <c r="AB2046" t="s">
        <v>86</v>
      </c>
      <c r="AC2046" t="str">
        <f t="shared" si="37"/>
        <v>A2-15SO-F7</v>
      </c>
      <c r="AF2046" t="s">
        <v>171</v>
      </c>
    </row>
    <row r="2047" spans="1:32" x14ac:dyDescent="0.25">
      <c r="A2047">
        <v>20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675</v>
      </c>
      <c r="AB2047" t="s">
        <v>86</v>
      </c>
      <c r="AC2047" t="str">
        <f t="shared" si="37"/>
        <v>A2-15SO-F8</v>
      </c>
      <c r="AF2047" t="s">
        <v>134</v>
      </c>
    </row>
    <row r="2048" spans="1:32" x14ac:dyDescent="0.25">
      <c r="A2048">
        <v>21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675</v>
      </c>
      <c r="AB2048" t="s">
        <v>86</v>
      </c>
      <c r="AC2048" t="str">
        <f t="shared" si="37"/>
        <v>A2-15SO-F9</v>
      </c>
      <c r="AF2048" t="s">
        <v>240</v>
      </c>
    </row>
    <row r="2049" spans="1:32" x14ac:dyDescent="0.25">
      <c r="A2049">
        <v>22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675</v>
      </c>
      <c r="AB2049" t="s">
        <v>86</v>
      </c>
      <c r="AC2049" t="str">
        <f t="shared" si="37"/>
        <v>A2-15SO-F10</v>
      </c>
      <c r="AF2049" t="s">
        <v>380</v>
      </c>
    </row>
    <row r="2050" spans="1:32" x14ac:dyDescent="0.25">
      <c r="A2050">
        <v>23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675</v>
      </c>
      <c r="AB2050" t="s">
        <v>86</v>
      </c>
      <c r="AC2050" t="str">
        <f t="shared" si="37"/>
        <v>A2-15SO-F11</v>
      </c>
      <c r="AF2050" t="s">
        <v>158</v>
      </c>
    </row>
    <row r="2051" spans="1:32" x14ac:dyDescent="0.25">
      <c r="A2051">
        <v>24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675</v>
      </c>
      <c r="AB2051" t="s">
        <v>86</v>
      </c>
      <c r="AC2051" t="str">
        <f t="shared" si="37"/>
        <v>A2-15SO-F12</v>
      </c>
      <c r="AF2051" t="s">
        <v>121</v>
      </c>
    </row>
    <row r="2052" spans="1:32" x14ac:dyDescent="0.25">
      <c r="A2052">
        <v>25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675</v>
      </c>
      <c r="AB2052" t="s">
        <v>86</v>
      </c>
      <c r="AC2052" t="str">
        <f t="shared" si="37"/>
        <v>A2-15SO-G1</v>
      </c>
      <c r="AF2052" t="s">
        <v>381</v>
      </c>
    </row>
    <row r="2053" spans="1:32" x14ac:dyDescent="0.25">
      <c r="A2053">
        <v>26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675</v>
      </c>
      <c r="AB2053" t="s">
        <v>86</v>
      </c>
      <c r="AC2053" t="str">
        <f t="shared" si="37"/>
        <v>A2-15SO-G2</v>
      </c>
      <c r="AF2053" t="s">
        <v>127</v>
      </c>
    </row>
    <row r="2054" spans="1:32" x14ac:dyDescent="0.25">
      <c r="A2054">
        <v>27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675</v>
      </c>
      <c r="AB2054" t="s">
        <v>86</v>
      </c>
      <c r="AC2054" t="str">
        <f t="shared" si="37"/>
        <v>A2-15SO-G3</v>
      </c>
      <c r="AF2054" t="s">
        <v>139</v>
      </c>
    </row>
    <row r="2055" spans="1:32" x14ac:dyDescent="0.25">
      <c r="A2055">
        <v>28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675</v>
      </c>
      <c r="AB2055" t="s">
        <v>86</v>
      </c>
      <c r="AC2055" t="str">
        <f t="shared" si="37"/>
        <v>A2-15SO-G4</v>
      </c>
      <c r="AF2055" t="s">
        <v>243</v>
      </c>
    </row>
    <row r="2056" spans="1:32" x14ac:dyDescent="0.25">
      <c r="A2056">
        <v>29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675</v>
      </c>
      <c r="AB2056" t="s">
        <v>86</v>
      </c>
      <c r="AC2056" t="str">
        <f t="shared" si="37"/>
        <v>A2-15SO-G5</v>
      </c>
      <c r="AF2056" t="s">
        <v>428</v>
      </c>
    </row>
    <row r="2057" spans="1:32" x14ac:dyDescent="0.25">
      <c r="A2057">
        <v>30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675</v>
      </c>
      <c r="AB2057" t="s">
        <v>86</v>
      </c>
      <c r="AC2057" t="str">
        <f t="shared" si="37"/>
        <v>A2-15SO-G6</v>
      </c>
      <c r="AF2057" t="s">
        <v>235</v>
      </c>
    </row>
    <row r="2058" spans="1:32" x14ac:dyDescent="0.25">
      <c r="A2058">
        <v>1</v>
      </c>
      <c r="C2058" t="s">
        <v>59</v>
      </c>
      <c r="G2058" s="1" t="s">
        <v>187</v>
      </c>
      <c r="I2058" s="1" t="s">
        <v>77</v>
      </c>
      <c r="J2058">
        <v>16</v>
      </c>
      <c r="K2058" t="s">
        <v>60</v>
      </c>
      <c r="W2058" s="1" t="s">
        <v>677</v>
      </c>
      <c r="AB2058" t="s">
        <v>84</v>
      </c>
      <c r="AC2058" t="s">
        <v>1141</v>
      </c>
    </row>
    <row r="2059" spans="1:32" x14ac:dyDescent="0.25">
      <c r="A2059">
        <v>2</v>
      </c>
      <c r="C2059" t="s">
        <v>201</v>
      </c>
      <c r="G2059" s="1" t="s">
        <v>187</v>
      </c>
      <c r="I2059" s="1" t="s">
        <v>77</v>
      </c>
      <c r="J2059">
        <v>16</v>
      </c>
      <c r="K2059" t="s">
        <v>60</v>
      </c>
      <c r="W2059" s="1" t="s">
        <v>677</v>
      </c>
      <c r="AB2059" t="s">
        <v>84</v>
      </c>
      <c r="AC2059" t="s">
        <v>1142</v>
      </c>
    </row>
    <row r="2060" spans="1:32" x14ac:dyDescent="0.25">
      <c r="A2060">
        <v>3</v>
      </c>
      <c r="C2060" t="s">
        <v>201</v>
      </c>
      <c r="G2060" s="1" t="s">
        <v>187</v>
      </c>
      <c r="I2060" s="1" t="s">
        <v>77</v>
      </c>
      <c r="J2060">
        <v>16</v>
      </c>
      <c r="K2060" t="s">
        <v>60</v>
      </c>
      <c r="W2060" s="1" t="s">
        <v>677</v>
      </c>
      <c r="AB2060" t="s">
        <v>84</v>
      </c>
      <c r="AC2060" t="s">
        <v>1143</v>
      </c>
    </row>
    <row r="2061" spans="1:32" x14ac:dyDescent="0.25">
      <c r="A2061">
        <v>4</v>
      </c>
      <c r="C2061" t="s">
        <v>201</v>
      </c>
      <c r="G2061" s="1" t="s">
        <v>187</v>
      </c>
      <c r="I2061" s="1" t="s">
        <v>77</v>
      </c>
      <c r="J2061">
        <v>16</v>
      </c>
      <c r="K2061" t="s">
        <v>60</v>
      </c>
      <c r="W2061" s="1" t="s">
        <v>677</v>
      </c>
      <c r="AB2061" t="s">
        <v>84</v>
      </c>
      <c r="AC2061" t="s">
        <v>1144</v>
      </c>
    </row>
    <row r="2062" spans="1:32" x14ac:dyDescent="0.25">
      <c r="A2062">
        <v>5</v>
      </c>
      <c r="C2062" t="s">
        <v>201</v>
      </c>
      <c r="G2062" s="1" t="s">
        <v>187</v>
      </c>
      <c r="I2062" s="1" t="s">
        <v>77</v>
      </c>
      <c r="J2062">
        <v>16</v>
      </c>
      <c r="K2062" t="s">
        <v>60</v>
      </c>
      <c r="W2062" s="1" t="s">
        <v>677</v>
      </c>
      <c r="AB2062" t="s">
        <v>84</v>
      </c>
      <c r="AC2062" t="s">
        <v>1145</v>
      </c>
    </row>
    <row r="2063" spans="1:32" x14ac:dyDescent="0.25">
      <c r="A2063">
        <v>6</v>
      </c>
      <c r="C2063" t="s">
        <v>201</v>
      </c>
      <c r="G2063" s="1" t="s">
        <v>187</v>
      </c>
      <c r="I2063" s="1" t="s">
        <v>77</v>
      </c>
      <c r="J2063">
        <v>16</v>
      </c>
      <c r="K2063" t="s">
        <v>60</v>
      </c>
      <c r="W2063" s="1" t="s">
        <v>677</v>
      </c>
      <c r="AB2063" t="s">
        <v>84</v>
      </c>
      <c r="AC2063" t="s">
        <v>1146</v>
      </c>
    </row>
    <row r="2064" spans="1:32" x14ac:dyDescent="0.25">
      <c r="A2064">
        <v>7</v>
      </c>
      <c r="C2064" t="s">
        <v>201</v>
      </c>
      <c r="G2064" s="1" t="s">
        <v>187</v>
      </c>
      <c r="I2064" s="1" t="s">
        <v>77</v>
      </c>
      <c r="J2064">
        <v>16</v>
      </c>
      <c r="K2064" t="s">
        <v>60</v>
      </c>
      <c r="W2064" s="1" t="s">
        <v>677</v>
      </c>
      <c r="AB2064" t="s">
        <v>84</v>
      </c>
      <c r="AC2064" t="s">
        <v>1147</v>
      </c>
    </row>
    <row r="2065" spans="1:32" x14ac:dyDescent="0.25">
      <c r="A2065">
        <v>8</v>
      </c>
      <c r="C2065" t="s">
        <v>201</v>
      </c>
      <c r="G2065" s="1" t="s">
        <v>187</v>
      </c>
      <c r="I2065" s="1" t="s">
        <v>77</v>
      </c>
      <c r="J2065">
        <v>16</v>
      </c>
      <c r="K2065" t="s">
        <v>60</v>
      </c>
      <c r="W2065" s="1" t="s">
        <v>677</v>
      </c>
      <c r="AB2065" t="s">
        <v>84</v>
      </c>
      <c r="AC2065" t="s">
        <v>1148</v>
      </c>
    </row>
    <row r="2066" spans="1:32" x14ac:dyDescent="0.25">
      <c r="A2066">
        <v>9</v>
      </c>
      <c r="C2066" t="s">
        <v>58</v>
      </c>
      <c r="G2066" s="1" t="s">
        <v>187</v>
      </c>
      <c r="I2066" s="1" t="s">
        <v>77</v>
      </c>
      <c r="J2066">
        <v>16</v>
      </c>
      <c r="K2066" t="s">
        <v>60</v>
      </c>
      <c r="W2066" s="1" t="s">
        <v>677</v>
      </c>
      <c r="AB2066" t="s">
        <v>84</v>
      </c>
      <c r="AC2066" t="s">
        <v>1149</v>
      </c>
    </row>
    <row r="2067" spans="1:32" x14ac:dyDescent="0.25">
      <c r="A2067">
        <v>10</v>
      </c>
      <c r="C2067" t="s">
        <v>58</v>
      </c>
      <c r="G2067" s="1" t="s">
        <v>187</v>
      </c>
      <c r="I2067" s="1" t="s">
        <v>77</v>
      </c>
      <c r="J2067">
        <v>16</v>
      </c>
      <c r="K2067" t="s">
        <v>60</v>
      </c>
      <c r="W2067" s="1" t="s">
        <v>677</v>
      </c>
      <c r="AB2067" t="s">
        <v>84</v>
      </c>
      <c r="AC2067" t="s">
        <v>1150</v>
      </c>
    </row>
    <row r="2068" spans="1:32" x14ac:dyDescent="0.25">
      <c r="A2068">
        <v>11</v>
      </c>
      <c r="C2068" t="s">
        <v>58</v>
      </c>
      <c r="G2068" s="1" t="s">
        <v>187</v>
      </c>
      <c r="I2068" s="1" t="s">
        <v>77</v>
      </c>
      <c r="J2068">
        <v>16</v>
      </c>
      <c r="K2068" t="s">
        <v>60</v>
      </c>
      <c r="W2068" s="1" t="s">
        <v>677</v>
      </c>
      <c r="AB2068" t="s">
        <v>84</v>
      </c>
      <c r="AC2068" t="s">
        <v>1151</v>
      </c>
    </row>
    <row r="2069" spans="1:32" x14ac:dyDescent="0.25">
      <c r="A2069">
        <v>12</v>
      </c>
      <c r="C2069" t="s">
        <v>58</v>
      </c>
      <c r="G2069" s="1" t="s">
        <v>187</v>
      </c>
      <c r="I2069" s="1" t="s">
        <v>77</v>
      </c>
      <c r="J2069">
        <v>16</v>
      </c>
      <c r="K2069" t="s">
        <v>60</v>
      </c>
      <c r="W2069" s="1" t="s">
        <v>677</v>
      </c>
      <c r="AB2069" t="s">
        <v>84</v>
      </c>
      <c r="AC2069" t="s">
        <v>1152</v>
      </c>
    </row>
    <row r="2070" spans="1:32" x14ac:dyDescent="0.25">
      <c r="A2070">
        <v>13</v>
      </c>
      <c r="C2070" t="s">
        <v>58</v>
      </c>
      <c r="G2070" s="1" t="s">
        <v>187</v>
      </c>
      <c r="I2070" s="1" t="s">
        <v>77</v>
      </c>
      <c r="J2070">
        <v>16</v>
      </c>
      <c r="K2070" t="s">
        <v>60</v>
      </c>
      <c r="W2070" s="1" t="s">
        <v>677</v>
      </c>
      <c r="AB2070" t="s">
        <v>84</v>
      </c>
      <c r="AC2070" t="s">
        <v>1153</v>
      </c>
    </row>
    <row r="2071" spans="1:32" x14ac:dyDescent="0.25">
      <c r="A2071">
        <v>14</v>
      </c>
      <c r="C2071" t="s">
        <v>58</v>
      </c>
      <c r="G2071" s="1" t="s">
        <v>187</v>
      </c>
      <c r="I2071" s="1" t="s">
        <v>77</v>
      </c>
      <c r="J2071">
        <v>16</v>
      </c>
      <c r="K2071" t="s">
        <v>60</v>
      </c>
      <c r="W2071" s="1" t="s">
        <v>677</v>
      </c>
      <c r="AB2071" t="s">
        <v>84</v>
      </c>
      <c r="AC2071" t="s">
        <v>1154</v>
      </c>
    </row>
    <row r="2072" spans="1:32" x14ac:dyDescent="0.25">
      <c r="A2072">
        <v>15</v>
      </c>
      <c r="C2072" t="s">
        <v>58</v>
      </c>
      <c r="G2072" s="1" t="s">
        <v>187</v>
      </c>
      <c r="I2072" s="1" t="s">
        <v>77</v>
      </c>
      <c r="J2072">
        <v>16</v>
      </c>
      <c r="K2072" t="s">
        <v>60</v>
      </c>
      <c r="W2072" s="1" t="s">
        <v>677</v>
      </c>
      <c r="AB2072" t="s">
        <v>84</v>
      </c>
      <c r="AC2072" t="s">
        <v>1155</v>
      </c>
    </row>
    <row r="2073" spans="1:32" x14ac:dyDescent="0.25">
      <c r="A2073">
        <v>1</v>
      </c>
      <c r="C2073" t="s">
        <v>201</v>
      </c>
      <c r="G2073" s="1" t="s">
        <v>187</v>
      </c>
      <c r="I2073" s="1" t="s">
        <v>77</v>
      </c>
      <c r="J2073">
        <v>16</v>
      </c>
      <c r="K2073" t="s">
        <v>60</v>
      </c>
      <c r="W2073" s="1" t="s">
        <v>677</v>
      </c>
      <c r="AB2073" t="s">
        <v>85</v>
      </c>
      <c r="AC2073" t="str">
        <f>"A2-16"&amp;AB2073&amp;"-"&amp;AF2073</f>
        <v>A2-16RT-A1</v>
      </c>
      <c r="AF2073" t="s">
        <v>247</v>
      </c>
    </row>
    <row r="2074" spans="1:32" x14ac:dyDescent="0.25">
      <c r="A2074">
        <v>2</v>
      </c>
      <c r="C2074" t="s">
        <v>201</v>
      </c>
      <c r="G2074" s="1" t="s">
        <v>187</v>
      </c>
      <c r="I2074" s="1" t="s">
        <v>77</v>
      </c>
      <c r="J2074">
        <v>16</v>
      </c>
      <c r="K2074" t="s">
        <v>60</v>
      </c>
      <c r="W2074" s="1" t="s">
        <v>677</v>
      </c>
      <c r="AB2074" t="s">
        <v>85</v>
      </c>
      <c r="AC2074" t="str">
        <f t="shared" ref="AC2074:AC2137" si="38">"A2-16"&amp;AB2074&amp;"-"&amp;AF2074</f>
        <v>A2-16RT-A2</v>
      </c>
      <c r="AF2074" t="s">
        <v>120</v>
      </c>
    </row>
    <row r="2075" spans="1:32" x14ac:dyDescent="0.25">
      <c r="A2075">
        <v>3</v>
      </c>
      <c r="C2075" t="s">
        <v>201</v>
      </c>
      <c r="G2075" s="1" t="s">
        <v>187</v>
      </c>
      <c r="I2075" s="1" t="s">
        <v>77</v>
      </c>
      <c r="J2075">
        <v>16</v>
      </c>
      <c r="K2075" t="s">
        <v>60</v>
      </c>
      <c r="W2075" s="1" t="s">
        <v>677</v>
      </c>
      <c r="AB2075" t="s">
        <v>85</v>
      </c>
      <c r="AC2075" t="str">
        <f t="shared" si="38"/>
        <v>A2-16RT-A3</v>
      </c>
      <c r="AF2075" t="s">
        <v>245</v>
      </c>
    </row>
    <row r="2076" spans="1:32" x14ac:dyDescent="0.25">
      <c r="A2076">
        <v>4</v>
      </c>
      <c r="C2076" t="s">
        <v>201</v>
      </c>
      <c r="G2076" s="1" t="s">
        <v>187</v>
      </c>
      <c r="I2076" s="1" t="s">
        <v>77</v>
      </c>
      <c r="J2076">
        <v>16</v>
      </c>
      <c r="K2076" t="s">
        <v>60</v>
      </c>
      <c r="W2076" s="1" t="s">
        <v>677</v>
      </c>
      <c r="AB2076" t="s">
        <v>85</v>
      </c>
      <c r="AC2076" t="str">
        <f t="shared" si="38"/>
        <v>A2-16RT-A4</v>
      </c>
      <c r="AF2076" t="s">
        <v>252</v>
      </c>
    </row>
    <row r="2077" spans="1:32" x14ac:dyDescent="0.25">
      <c r="A2077">
        <v>5</v>
      </c>
      <c r="C2077" t="s">
        <v>201</v>
      </c>
      <c r="G2077" s="1" t="s">
        <v>187</v>
      </c>
      <c r="I2077" s="1" t="s">
        <v>77</v>
      </c>
      <c r="J2077">
        <v>16</v>
      </c>
      <c r="K2077" t="s">
        <v>60</v>
      </c>
      <c r="W2077" s="1" t="s">
        <v>677</v>
      </c>
      <c r="AB2077" t="s">
        <v>85</v>
      </c>
      <c r="AC2077" t="str">
        <f t="shared" si="38"/>
        <v>A2-16RT-A5</v>
      </c>
      <c r="AF2077" t="s">
        <v>246</v>
      </c>
    </row>
    <row r="2078" spans="1:32" x14ac:dyDescent="0.25">
      <c r="A2078">
        <v>6</v>
      </c>
      <c r="C2078" t="s">
        <v>201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677</v>
      </c>
      <c r="AB2078" t="s">
        <v>85</v>
      </c>
      <c r="AC2078" t="str">
        <f t="shared" si="38"/>
        <v>A2-16RT-A6</v>
      </c>
      <c r="AF2078" t="s">
        <v>244</v>
      </c>
    </row>
    <row r="2079" spans="1:32" x14ac:dyDescent="0.25">
      <c r="A2079">
        <v>7</v>
      </c>
      <c r="C2079" t="s">
        <v>201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677</v>
      </c>
      <c r="AB2079" t="s">
        <v>85</v>
      </c>
      <c r="AC2079" t="str">
        <f t="shared" si="38"/>
        <v>A2-16RT-A7</v>
      </c>
      <c r="AF2079" t="s">
        <v>164</v>
      </c>
    </row>
    <row r="2080" spans="1:32" x14ac:dyDescent="0.25">
      <c r="A2080">
        <v>8</v>
      </c>
      <c r="C2080" t="s">
        <v>58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677</v>
      </c>
      <c r="AB2080" t="s">
        <v>85</v>
      </c>
      <c r="AC2080" t="str">
        <f t="shared" si="38"/>
        <v>A2-16RT-A8</v>
      </c>
      <c r="AF2080" t="s">
        <v>166</v>
      </c>
    </row>
    <row r="2081" spans="1:32" x14ac:dyDescent="0.25">
      <c r="A2081">
        <v>9</v>
      </c>
      <c r="C2081" t="s">
        <v>58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677</v>
      </c>
      <c r="AB2081" t="s">
        <v>85</v>
      </c>
      <c r="AC2081" t="str">
        <f t="shared" si="38"/>
        <v>A2-16RT-A9</v>
      </c>
      <c r="AF2081" t="s">
        <v>133</v>
      </c>
    </row>
    <row r="2082" spans="1:32" x14ac:dyDescent="0.25">
      <c r="A2082">
        <v>10</v>
      </c>
      <c r="C2082" t="s">
        <v>58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677</v>
      </c>
      <c r="AB2082" t="s">
        <v>85</v>
      </c>
      <c r="AC2082" t="str">
        <f t="shared" si="38"/>
        <v>A2-16RT-A10</v>
      </c>
      <c r="AF2082" t="s">
        <v>138</v>
      </c>
    </row>
    <row r="2083" spans="1:32" x14ac:dyDescent="0.25">
      <c r="A2083">
        <v>11</v>
      </c>
      <c r="C2083" t="s">
        <v>58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677</v>
      </c>
      <c r="AB2083" t="s">
        <v>85</v>
      </c>
      <c r="AC2083" t="str">
        <f t="shared" si="38"/>
        <v>A2-16RT-A11</v>
      </c>
      <c r="AF2083" t="s">
        <v>237</v>
      </c>
    </row>
    <row r="2084" spans="1:32" x14ac:dyDescent="0.25">
      <c r="A2084">
        <v>12</v>
      </c>
      <c r="C2084" t="s">
        <v>58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677</v>
      </c>
      <c r="AB2084" t="s">
        <v>85</v>
      </c>
      <c r="AC2084" t="str">
        <f t="shared" si="38"/>
        <v>A2-16RT-A12</v>
      </c>
      <c r="AF2084" t="s">
        <v>375</v>
      </c>
    </row>
    <row r="2085" spans="1:32" x14ac:dyDescent="0.25">
      <c r="A2085">
        <v>13</v>
      </c>
      <c r="C2085" t="s">
        <v>58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677</v>
      </c>
      <c r="AB2085" t="s">
        <v>85</v>
      </c>
      <c r="AC2085" t="str">
        <f t="shared" si="38"/>
        <v>A2-16RT-C1</v>
      </c>
      <c r="AF2085" t="s">
        <v>146</v>
      </c>
    </row>
    <row r="2086" spans="1:32" x14ac:dyDescent="0.25">
      <c r="A2086">
        <v>14</v>
      </c>
      <c r="C2086" t="s">
        <v>58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677</v>
      </c>
      <c r="AB2086" t="s">
        <v>85</v>
      </c>
      <c r="AC2086" t="str">
        <f t="shared" si="38"/>
        <v>A2-16RT-C2</v>
      </c>
      <c r="AF2086" t="s">
        <v>149</v>
      </c>
    </row>
    <row r="2087" spans="1:32" x14ac:dyDescent="0.25">
      <c r="A2087">
        <v>15</v>
      </c>
      <c r="C2087" t="s">
        <v>58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677</v>
      </c>
      <c r="AB2087" t="s">
        <v>85</v>
      </c>
      <c r="AC2087" t="str">
        <f t="shared" si="38"/>
        <v>A2-16RT-C3</v>
      </c>
      <c r="AF2087" t="s">
        <v>392</v>
      </c>
    </row>
    <row r="2088" spans="1:32" x14ac:dyDescent="0.25">
      <c r="A2088">
        <v>16</v>
      </c>
      <c r="C2088" t="s">
        <v>58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677</v>
      </c>
      <c r="AB2088" t="s">
        <v>85</v>
      </c>
      <c r="AC2088" t="str">
        <f t="shared" si="38"/>
        <v>A2-16RT-C4</v>
      </c>
      <c r="AF2088" t="s">
        <v>161</v>
      </c>
    </row>
    <row r="2089" spans="1:32" x14ac:dyDescent="0.25">
      <c r="A2089">
        <v>17</v>
      </c>
      <c r="C2089" t="s">
        <v>58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677</v>
      </c>
      <c r="AB2089" t="s">
        <v>85</v>
      </c>
      <c r="AC2089" t="str">
        <f t="shared" si="38"/>
        <v>A2-16RT-C5</v>
      </c>
      <c r="AF2089" t="s">
        <v>123</v>
      </c>
    </row>
    <row r="2090" spans="1:32" x14ac:dyDescent="0.25">
      <c r="A2090">
        <v>18</v>
      </c>
      <c r="C2090" t="s">
        <v>58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677</v>
      </c>
      <c r="AB2090" t="s">
        <v>85</v>
      </c>
      <c r="AC2090" t="str">
        <f t="shared" si="38"/>
        <v>A2-16RT-C6</v>
      </c>
      <c r="AF2090" t="s">
        <v>168</v>
      </c>
    </row>
    <row r="2091" spans="1:32" x14ac:dyDescent="0.25">
      <c r="A2091">
        <v>19</v>
      </c>
      <c r="C2091" t="s">
        <v>58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677</v>
      </c>
      <c r="AB2091" t="s">
        <v>85</v>
      </c>
      <c r="AC2091" t="str">
        <f t="shared" si="38"/>
        <v>A2-16RT-C7</v>
      </c>
      <c r="AF2091" t="s">
        <v>135</v>
      </c>
    </row>
    <row r="2092" spans="1:32" x14ac:dyDescent="0.25">
      <c r="A2092">
        <v>20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677</v>
      </c>
      <c r="AB2092" t="s">
        <v>85</v>
      </c>
      <c r="AC2092" t="str">
        <f t="shared" si="38"/>
        <v>A2-16RT-C8</v>
      </c>
      <c r="AF2092" t="s">
        <v>238</v>
      </c>
    </row>
    <row r="2093" spans="1:32" x14ac:dyDescent="0.25">
      <c r="A2093">
        <v>21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677</v>
      </c>
      <c r="AB2093" t="s">
        <v>85</v>
      </c>
      <c r="AC2093" t="str">
        <f t="shared" si="38"/>
        <v>A2-16RT-C9</v>
      </c>
      <c r="AF2093" t="s">
        <v>176</v>
      </c>
    </row>
    <row r="2094" spans="1:32" x14ac:dyDescent="0.25">
      <c r="A2094">
        <v>22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677</v>
      </c>
      <c r="AB2094" t="s">
        <v>85</v>
      </c>
      <c r="AC2094" t="str">
        <f t="shared" si="38"/>
        <v>A2-16RT-C10</v>
      </c>
      <c r="AF2094" t="s">
        <v>126</v>
      </c>
    </row>
    <row r="2095" spans="1:32" x14ac:dyDescent="0.25">
      <c r="A2095">
        <v>23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677</v>
      </c>
      <c r="AB2095" t="s">
        <v>85</v>
      </c>
      <c r="AC2095" t="str">
        <f t="shared" si="38"/>
        <v>A2-16RT-C11</v>
      </c>
      <c r="AF2095" t="s">
        <v>144</v>
      </c>
    </row>
    <row r="2096" spans="1:32" x14ac:dyDescent="0.25">
      <c r="A2096">
        <v>24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677</v>
      </c>
      <c r="AB2096" t="s">
        <v>85</v>
      </c>
      <c r="AC2096" t="str">
        <f t="shared" si="38"/>
        <v>A2-16RT-C12</v>
      </c>
      <c r="AF2096" t="s">
        <v>394</v>
      </c>
    </row>
    <row r="2097" spans="1:32" x14ac:dyDescent="0.25">
      <c r="A2097">
        <v>25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677</v>
      </c>
      <c r="AB2097" t="s">
        <v>85</v>
      </c>
      <c r="AC2097" t="str">
        <f t="shared" si="38"/>
        <v>A2-16RT-F1</v>
      </c>
      <c r="AF2097" t="s">
        <v>157</v>
      </c>
    </row>
    <row r="2098" spans="1:32" x14ac:dyDescent="0.25">
      <c r="A2098">
        <v>26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677</v>
      </c>
      <c r="AB2098" t="s">
        <v>85</v>
      </c>
      <c r="AC2098" t="str">
        <f t="shared" si="38"/>
        <v>A2-16RT-F2</v>
      </c>
      <c r="AF2098" t="s">
        <v>461</v>
      </c>
    </row>
    <row r="2099" spans="1:32" x14ac:dyDescent="0.25">
      <c r="A2099">
        <v>27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677</v>
      </c>
      <c r="AB2099" t="s">
        <v>85</v>
      </c>
      <c r="AC2099" t="str">
        <f t="shared" si="38"/>
        <v>A2-16RT-F3</v>
      </c>
      <c r="AF2099" t="s">
        <v>241</v>
      </c>
    </row>
    <row r="2100" spans="1:32" x14ac:dyDescent="0.25">
      <c r="A2100">
        <v>28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677</v>
      </c>
      <c r="AB2100" t="s">
        <v>85</v>
      </c>
      <c r="AC2100" t="str">
        <f t="shared" si="38"/>
        <v>A2-16RT-F4</v>
      </c>
      <c r="AF2100" t="s">
        <v>150</v>
      </c>
    </row>
    <row r="2101" spans="1:32" x14ac:dyDescent="0.25">
      <c r="A2101">
        <v>29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677</v>
      </c>
      <c r="AB2101" t="s">
        <v>85</v>
      </c>
      <c r="AC2101" t="str">
        <f t="shared" si="38"/>
        <v>A2-16RT-F5</v>
      </c>
      <c r="AF2101" t="s">
        <v>250</v>
      </c>
    </row>
    <row r="2102" spans="1:32" x14ac:dyDescent="0.25">
      <c r="A2102">
        <v>30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677</v>
      </c>
      <c r="AB2102" t="s">
        <v>85</v>
      </c>
      <c r="AC2102" t="str">
        <f t="shared" si="38"/>
        <v>A2-16RT-F6</v>
      </c>
      <c r="AF2102" t="s">
        <v>382</v>
      </c>
    </row>
    <row r="2103" spans="1:32" x14ac:dyDescent="0.25">
      <c r="A2103">
        <v>31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677</v>
      </c>
      <c r="AB2103" t="s">
        <v>85</v>
      </c>
      <c r="AC2103" t="str">
        <f t="shared" si="38"/>
        <v>A2-16RT-F7</v>
      </c>
      <c r="AF2103" t="s">
        <v>171</v>
      </c>
    </row>
    <row r="2104" spans="1:32" x14ac:dyDescent="0.25">
      <c r="A2104">
        <v>32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677</v>
      </c>
      <c r="AB2104" t="s">
        <v>85</v>
      </c>
      <c r="AC2104" t="str">
        <f t="shared" si="38"/>
        <v>A2-16RT-F8</v>
      </c>
      <c r="AF2104" t="s">
        <v>134</v>
      </c>
    </row>
    <row r="2105" spans="1:32" x14ac:dyDescent="0.25">
      <c r="A2105">
        <v>33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677</v>
      </c>
      <c r="AB2105" t="s">
        <v>85</v>
      </c>
      <c r="AC2105" t="str">
        <f t="shared" si="38"/>
        <v>A2-16RT-F9</v>
      </c>
      <c r="AF2105" t="s">
        <v>240</v>
      </c>
    </row>
    <row r="2106" spans="1:32" x14ac:dyDescent="0.25">
      <c r="A2106">
        <v>34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677</v>
      </c>
      <c r="AB2106" t="s">
        <v>85</v>
      </c>
      <c r="AC2106" t="str">
        <f t="shared" si="38"/>
        <v>A2-16RT-F10</v>
      </c>
      <c r="AF2106" t="s">
        <v>380</v>
      </c>
    </row>
    <row r="2107" spans="1:32" x14ac:dyDescent="0.25">
      <c r="A2107">
        <v>35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677</v>
      </c>
      <c r="AB2107" t="s">
        <v>85</v>
      </c>
      <c r="AC2107" t="str">
        <f t="shared" si="38"/>
        <v>A2-16RT-F11</v>
      </c>
      <c r="AF2107" t="s">
        <v>158</v>
      </c>
    </row>
    <row r="2108" spans="1:32" x14ac:dyDescent="0.25">
      <c r="A2108">
        <v>36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677</v>
      </c>
      <c r="AB2108" t="s">
        <v>85</v>
      </c>
      <c r="AC2108" t="str">
        <f t="shared" si="38"/>
        <v>A2-16RT-F12</v>
      </c>
      <c r="AF2108" t="s">
        <v>121</v>
      </c>
    </row>
    <row r="2109" spans="1:32" x14ac:dyDescent="0.25">
      <c r="A2109">
        <v>37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677</v>
      </c>
      <c r="AB2109" t="s">
        <v>85</v>
      </c>
      <c r="AC2109" t="str">
        <f t="shared" si="38"/>
        <v>A2-16RT-H1</v>
      </c>
      <c r="AF2109" t="s">
        <v>239</v>
      </c>
    </row>
    <row r="2110" spans="1:32" x14ac:dyDescent="0.25">
      <c r="A2110">
        <v>38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677</v>
      </c>
      <c r="AB2110" t="s">
        <v>85</v>
      </c>
      <c r="AC2110" t="str">
        <f t="shared" si="38"/>
        <v>A2-16RT-H2</v>
      </c>
      <c r="AF2110" t="s">
        <v>122</v>
      </c>
    </row>
    <row r="2111" spans="1:32" x14ac:dyDescent="0.25">
      <c r="A2111">
        <v>1</v>
      </c>
      <c r="C2111" t="s">
        <v>201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677</v>
      </c>
      <c r="AB2111" t="s">
        <v>86</v>
      </c>
      <c r="AC2111" t="str">
        <f t="shared" si="38"/>
        <v>A2-16SO-A1</v>
      </c>
      <c r="AF2111" t="s">
        <v>247</v>
      </c>
    </row>
    <row r="2112" spans="1:32" x14ac:dyDescent="0.25">
      <c r="A2112">
        <v>2</v>
      </c>
      <c r="C2112" t="s">
        <v>201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677</v>
      </c>
      <c r="AB2112" t="s">
        <v>86</v>
      </c>
      <c r="AC2112" t="str">
        <f t="shared" si="38"/>
        <v>A2-16SO-A2</v>
      </c>
      <c r="AF2112" t="s">
        <v>120</v>
      </c>
    </row>
    <row r="2113" spans="1:32" x14ac:dyDescent="0.25">
      <c r="A2113">
        <v>3</v>
      </c>
      <c r="C2113" t="s">
        <v>201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677</v>
      </c>
      <c r="AB2113" t="s">
        <v>86</v>
      </c>
      <c r="AC2113" t="str">
        <f t="shared" si="38"/>
        <v>A2-16SO-A3</v>
      </c>
      <c r="AF2113" t="s">
        <v>245</v>
      </c>
    </row>
    <row r="2114" spans="1:32" x14ac:dyDescent="0.25">
      <c r="A2114">
        <v>4</v>
      </c>
      <c r="C2114" t="s">
        <v>201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677</v>
      </c>
      <c r="AB2114" t="s">
        <v>86</v>
      </c>
      <c r="AC2114" t="str">
        <f t="shared" si="38"/>
        <v>A2-16SO-A4</v>
      </c>
      <c r="AF2114" t="s">
        <v>252</v>
      </c>
    </row>
    <row r="2115" spans="1:32" x14ac:dyDescent="0.25">
      <c r="A2115">
        <v>5</v>
      </c>
      <c r="C2115" t="s">
        <v>201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677</v>
      </c>
      <c r="AB2115" t="s">
        <v>86</v>
      </c>
      <c r="AC2115" t="str">
        <f t="shared" si="38"/>
        <v>A2-16SO-A5</v>
      </c>
      <c r="AF2115" t="s">
        <v>246</v>
      </c>
    </row>
    <row r="2116" spans="1:32" x14ac:dyDescent="0.25">
      <c r="A2116">
        <v>6</v>
      </c>
      <c r="C2116" t="s">
        <v>201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677</v>
      </c>
      <c r="AB2116" t="s">
        <v>86</v>
      </c>
      <c r="AC2116" t="str">
        <f t="shared" si="38"/>
        <v>A2-16SO-A6</v>
      </c>
      <c r="AF2116" t="s">
        <v>244</v>
      </c>
    </row>
    <row r="2117" spans="1:32" x14ac:dyDescent="0.25">
      <c r="A2117">
        <v>7</v>
      </c>
      <c r="C2117" t="s">
        <v>201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677</v>
      </c>
      <c r="AB2117" t="s">
        <v>86</v>
      </c>
      <c r="AC2117" t="str">
        <f t="shared" si="38"/>
        <v>A2-16SO-A7</v>
      </c>
      <c r="AF2117" t="s">
        <v>164</v>
      </c>
    </row>
    <row r="2118" spans="1:32" x14ac:dyDescent="0.25">
      <c r="A2118">
        <v>8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677</v>
      </c>
      <c r="AB2118" t="s">
        <v>86</v>
      </c>
      <c r="AC2118" t="str">
        <f t="shared" si="38"/>
        <v>A2-16SO-A8</v>
      </c>
      <c r="AF2118" t="s">
        <v>166</v>
      </c>
    </row>
    <row r="2119" spans="1:32" x14ac:dyDescent="0.25">
      <c r="A2119">
        <v>9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677</v>
      </c>
      <c r="AB2119" t="s">
        <v>86</v>
      </c>
      <c r="AC2119" t="str">
        <f t="shared" si="38"/>
        <v>A2-16SO-A9</v>
      </c>
      <c r="AF2119" t="s">
        <v>133</v>
      </c>
    </row>
    <row r="2120" spans="1:32" x14ac:dyDescent="0.25">
      <c r="A2120">
        <v>10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677</v>
      </c>
      <c r="AB2120" t="s">
        <v>86</v>
      </c>
      <c r="AC2120" t="str">
        <f t="shared" si="38"/>
        <v>A2-16SO-A10</v>
      </c>
      <c r="AF2120" t="s">
        <v>138</v>
      </c>
    </row>
    <row r="2121" spans="1:32" x14ac:dyDescent="0.25">
      <c r="A2121">
        <v>11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677</v>
      </c>
      <c r="AB2121" t="s">
        <v>86</v>
      </c>
      <c r="AC2121" t="str">
        <f t="shared" si="38"/>
        <v>A2-16SO-A11</v>
      </c>
      <c r="AF2121" t="s">
        <v>237</v>
      </c>
    </row>
    <row r="2122" spans="1:32" x14ac:dyDescent="0.25">
      <c r="A2122">
        <v>12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677</v>
      </c>
      <c r="AB2122" t="s">
        <v>86</v>
      </c>
      <c r="AC2122" t="str">
        <f t="shared" si="38"/>
        <v>A2-16SO-A12</v>
      </c>
      <c r="AF2122" t="s">
        <v>375</v>
      </c>
    </row>
    <row r="2123" spans="1:32" x14ac:dyDescent="0.25">
      <c r="A2123">
        <v>13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677</v>
      </c>
      <c r="AB2123" t="s">
        <v>86</v>
      </c>
      <c r="AC2123" t="str">
        <f t="shared" si="38"/>
        <v>A2-16SO-C1</v>
      </c>
      <c r="AF2123" t="s">
        <v>146</v>
      </c>
    </row>
    <row r="2124" spans="1:32" x14ac:dyDescent="0.25">
      <c r="A2124">
        <v>14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677</v>
      </c>
      <c r="AB2124" t="s">
        <v>86</v>
      </c>
      <c r="AC2124" t="str">
        <f t="shared" si="38"/>
        <v>A2-16SO-C2</v>
      </c>
      <c r="AF2124" t="s">
        <v>149</v>
      </c>
    </row>
    <row r="2125" spans="1:32" x14ac:dyDescent="0.25">
      <c r="A2125">
        <v>15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677</v>
      </c>
      <c r="AB2125" t="s">
        <v>86</v>
      </c>
      <c r="AC2125" t="str">
        <f t="shared" si="38"/>
        <v>A2-16SO-C3</v>
      </c>
      <c r="AF2125" t="s">
        <v>392</v>
      </c>
    </row>
    <row r="2126" spans="1:32" x14ac:dyDescent="0.25">
      <c r="A2126">
        <v>16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677</v>
      </c>
      <c r="AB2126" t="s">
        <v>86</v>
      </c>
      <c r="AC2126" t="str">
        <f t="shared" si="38"/>
        <v>A2-16SO-C4</v>
      </c>
      <c r="AF2126" t="s">
        <v>161</v>
      </c>
    </row>
    <row r="2127" spans="1:32" x14ac:dyDescent="0.25">
      <c r="A2127">
        <v>17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677</v>
      </c>
      <c r="AB2127" t="s">
        <v>86</v>
      </c>
      <c r="AC2127" t="str">
        <f t="shared" si="38"/>
        <v>A2-16SO-C5</v>
      </c>
      <c r="AF2127" t="s">
        <v>123</v>
      </c>
    </row>
    <row r="2128" spans="1:32" x14ac:dyDescent="0.25">
      <c r="A2128">
        <v>18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677</v>
      </c>
      <c r="AB2128" t="s">
        <v>86</v>
      </c>
      <c r="AC2128" t="str">
        <f t="shared" si="38"/>
        <v>A2-16SO-C6</v>
      </c>
      <c r="AF2128" t="s">
        <v>168</v>
      </c>
    </row>
    <row r="2129" spans="1:32" x14ac:dyDescent="0.25">
      <c r="A2129">
        <v>19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677</v>
      </c>
      <c r="AB2129" t="s">
        <v>86</v>
      </c>
      <c r="AC2129" t="str">
        <f t="shared" si="38"/>
        <v>A2-16SO-C7</v>
      </c>
      <c r="AF2129" t="s">
        <v>135</v>
      </c>
    </row>
    <row r="2130" spans="1:32" x14ac:dyDescent="0.25">
      <c r="A2130">
        <v>20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677</v>
      </c>
      <c r="AB2130" t="s">
        <v>86</v>
      </c>
      <c r="AC2130" t="str">
        <f t="shared" si="38"/>
        <v>A2-16SO-C8</v>
      </c>
      <c r="AF2130" t="s">
        <v>238</v>
      </c>
    </row>
    <row r="2131" spans="1:32" x14ac:dyDescent="0.25">
      <c r="A2131">
        <v>21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677</v>
      </c>
      <c r="AB2131" t="s">
        <v>86</v>
      </c>
      <c r="AC2131" t="str">
        <f t="shared" si="38"/>
        <v>A2-16SO-C9</v>
      </c>
      <c r="AF2131" t="s">
        <v>176</v>
      </c>
    </row>
    <row r="2132" spans="1:32" x14ac:dyDescent="0.25">
      <c r="A2132">
        <v>22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677</v>
      </c>
      <c r="AB2132" t="s">
        <v>86</v>
      </c>
      <c r="AC2132" t="str">
        <f t="shared" si="38"/>
        <v>A2-16SO-C10</v>
      </c>
      <c r="AF2132" t="s">
        <v>126</v>
      </c>
    </row>
    <row r="2133" spans="1:32" x14ac:dyDescent="0.25">
      <c r="A2133">
        <v>23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677</v>
      </c>
      <c r="AB2133" t="s">
        <v>86</v>
      </c>
      <c r="AC2133" t="str">
        <f t="shared" si="38"/>
        <v>A2-16SO-C11</v>
      </c>
      <c r="AF2133" t="s">
        <v>144</v>
      </c>
    </row>
    <row r="2134" spans="1:32" x14ac:dyDescent="0.25">
      <c r="A2134">
        <v>24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677</v>
      </c>
      <c r="AB2134" t="s">
        <v>86</v>
      </c>
      <c r="AC2134" t="str">
        <f t="shared" si="38"/>
        <v>A2-16SO-C12</v>
      </c>
      <c r="AF2134" t="s">
        <v>394</v>
      </c>
    </row>
    <row r="2135" spans="1:32" x14ac:dyDescent="0.25">
      <c r="A2135">
        <v>25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677</v>
      </c>
      <c r="AB2135" t="s">
        <v>86</v>
      </c>
      <c r="AC2135" t="str">
        <f t="shared" si="38"/>
        <v>A2-16SO-F1</v>
      </c>
      <c r="AF2135" t="s">
        <v>157</v>
      </c>
    </row>
    <row r="2136" spans="1:32" x14ac:dyDescent="0.25">
      <c r="A2136">
        <v>26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677</v>
      </c>
      <c r="AB2136" t="s">
        <v>86</v>
      </c>
      <c r="AC2136" t="str">
        <f t="shared" si="38"/>
        <v>A2-16SO-F2</v>
      </c>
      <c r="AF2136" t="s">
        <v>461</v>
      </c>
    </row>
    <row r="2137" spans="1:32" x14ac:dyDescent="0.25">
      <c r="A2137">
        <v>27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677</v>
      </c>
      <c r="AB2137" t="s">
        <v>86</v>
      </c>
      <c r="AC2137" t="str">
        <f t="shared" si="38"/>
        <v>A2-16SO-F3</v>
      </c>
      <c r="AF2137" t="s">
        <v>241</v>
      </c>
    </row>
    <row r="2138" spans="1:32" x14ac:dyDescent="0.25">
      <c r="A2138">
        <v>28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677</v>
      </c>
      <c r="AB2138" t="s">
        <v>86</v>
      </c>
      <c r="AC2138" t="str">
        <f t="shared" ref="AC2138:AC2148" si="39">"A2-16"&amp;AB2138&amp;"-"&amp;AF2138</f>
        <v>A2-16SO-F4</v>
      </c>
      <c r="AF2138" t="s">
        <v>150</v>
      </c>
    </row>
    <row r="2139" spans="1:32" x14ac:dyDescent="0.25">
      <c r="A2139">
        <v>29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677</v>
      </c>
      <c r="AB2139" t="s">
        <v>86</v>
      </c>
      <c r="AC2139" t="str">
        <f t="shared" si="39"/>
        <v>A2-16SO-F5</v>
      </c>
      <c r="AF2139" t="s">
        <v>250</v>
      </c>
    </row>
    <row r="2140" spans="1:32" x14ac:dyDescent="0.25">
      <c r="A2140">
        <v>30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677</v>
      </c>
      <c r="AB2140" t="s">
        <v>86</v>
      </c>
      <c r="AC2140" t="str">
        <f t="shared" si="39"/>
        <v>A2-16SO-F6</v>
      </c>
      <c r="AF2140" t="s">
        <v>382</v>
      </c>
    </row>
    <row r="2141" spans="1:32" x14ac:dyDescent="0.25">
      <c r="A2141">
        <v>31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677</v>
      </c>
      <c r="AB2141" t="s">
        <v>86</v>
      </c>
      <c r="AC2141" t="str">
        <f t="shared" si="39"/>
        <v>A2-16SO-F7</v>
      </c>
      <c r="AF2141" t="s">
        <v>171</v>
      </c>
    </row>
    <row r="2142" spans="1:32" x14ac:dyDescent="0.25">
      <c r="A2142">
        <v>32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677</v>
      </c>
      <c r="AB2142" t="s">
        <v>86</v>
      </c>
      <c r="AC2142" t="str">
        <f t="shared" si="39"/>
        <v>A2-16SO-F8</v>
      </c>
      <c r="AF2142" t="s">
        <v>134</v>
      </c>
    </row>
    <row r="2143" spans="1:32" x14ac:dyDescent="0.25">
      <c r="A2143">
        <v>33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677</v>
      </c>
      <c r="AB2143" t="s">
        <v>86</v>
      </c>
      <c r="AC2143" t="str">
        <f t="shared" si="39"/>
        <v>A2-16SO-F9</v>
      </c>
      <c r="AF2143" t="s">
        <v>240</v>
      </c>
    </row>
    <row r="2144" spans="1:32" x14ac:dyDescent="0.25">
      <c r="A2144">
        <v>34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677</v>
      </c>
      <c r="AB2144" t="s">
        <v>86</v>
      </c>
      <c r="AC2144" t="str">
        <f t="shared" si="39"/>
        <v>A2-16SO-F10</v>
      </c>
      <c r="AF2144" t="s">
        <v>380</v>
      </c>
    </row>
    <row r="2145" spans="1:32" x14ac:dyDescent="0.25">
      <c r="A2145">
        <v>35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677</v>
      </c>
      <c r="AB2145" t="s">
        <v>86</v>
      </c>
      <c r="AC2145" t="str">
        <f t="shared" si="39"/>
        <v>A2-16SO-F11</v>
      </c>
      <c r="AF2145" t="s">
        <v>158</v>
      </c>
    </row>
    <row r="2146" spans="1:32" x14ac:dyDescent="0.25">
      <c r="A2146">
        <v>36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677</v>
      </c>
      <c r="AB2146" t="s">
        <v>86</v>
      </c>
      <c r="AC2146" t="str">
        <f t="shared" si="39"/>
        <v>A2-16SO-F12</v>
      </c>
      <c r="AF2146" t="s">
        <v>121</v>
      </c>
    </row>
    <row r="2147" spans="1:32" x14ac:dyDescent="0.25">
      <c r="A2147">
        <v>37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677</v>
      </c>
      <c r="AB2147" t="s">
        <v>86</v>
      </c>
      <c r="AC2147" t="str">
        <f t="shared" si="39"/>
        <v>A2-16SO-H1</v>
      </c>
      <c r="AF2147" t="s">
        <v>239</v>
      </c>
    </row>
    <row r="2148" spans="1:32" x14ac:dyDescent="0.25">
      <c r="A2148">
        <v>38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677</v>
      </c>
      <c r="AB2148" t="s">
        <v>86</v>
      </c>
      <c r="AC2148" t="str">
        <f t="shared" si="39"/>
        <v>A2-16SO-H2</v>
      </c>
      <c r="AF2148" t="s">
        <v>122</v>
      </c>
    </row>
    <row r="2149" spans="1:32" x14ac:dyDescent="0.25">
      <c r="A2149">
        <v>1</v>
      </c>
      <c r="C2149" t="s">
        <v>201</v>
      </c>
      <c r="G2149" s="1" t="s">
        <v>187</v>
      </c>
      <c r="I2149" s="1" t="s">
        <v>78</v>
      </c>
      <c r="J2149">
        <v>17</v>
      </c>
      <c r="K2149" t="s">
        <v>60</v>
      </c>
      <c r="W2149" s="1" t="s">
        <v>678</v>
      </c>
      <c r="AB2149" t="s">
        <v>85</v>
      </c>
      <c r="AC2149" t="str">
        <f>"A2-17"&amp;AB2149&amp;"-"&amp;AF2149</f>
        <v>A2-17RT-A1</v>
      </c>
      <c r="AF2149" t="s">
        <v>247</v>
      </c>
    </row>
    <row r="2150" spans="1:32" x14ac:dyDescent="0.25">
      <c r="A2150">
        <v>2</v>
      </c>
      <c r="C2150" t="s">
        <v>201</v>
      </c>
      <c r="G2150" s="1" t="s">
        <v>187</v>
      </c>
      <c r="I2150" s="1" t="s">
        <v>78</v>
      </c>
      <c r="J2150">
        <v>17</v>
      </c>
      <c r="K2150" t="s">
        <v>60</v>
      </c>
      <c r="W2150" s="1" t="s">
        <v>678</v>
      </c>
      <c r="AB2150" t="s">
        <v>85</v>
      </c>
      <c r="AC2150" t="str">
        <f t="shared" ref="AC2150:AC2160" si="40">"A2-17"&amp;AB2150&amp;"-"&amp;AF2150</f>
        <v>A2-17RT-A2</v>
      </c>
      <c r="AF2150" t="s">
        <v>120</v>
      </c>
    </row>
    <row r="2151" spans="1:32" x14ac:dyDescent="0.25">
      <c r="A2151">
        <v>3</v>
      </c>
      <c r="C2151" t="s">
        <v>201</v>
      </c>
      <c r="G2151" s="1" t="s">
        <v>187</v>
      </c>
      <c r="I2151" s="1" t="s">
        <v>78</v>
      </c>
      <c r="J2151">
        <v>17</v>
      </c>
      <c r="K2151" t="s">
        <v>60</v>
      </c>
      <c r="W2151" s="1" t="s">
        <v>678</v>
      </c>
      <c r="AB2151" t="s">
        <v>85</v>
      </c>
      <c r="AC2151" t="str">
        <f t="shared" si="40"/>
        <v>A2-17RT-A3</v>
      </c>
      <c r="AF2151" t="s">
        <v>245</v>
      </c>
    </row>
    <row r="2152" spans="1:32" x14ac:dyDescent="0.25">
      <c r="A2152">
        <v>4</v>
      </c>
      <c r="C2152" t="s">
        <v>201</v>
      </c>
      <c r="G2152" s="1" t="s">
        <v>187</v>
      </c>
      <c r="I2152" s="1" t="s">
        <v>78</v>
      </c>
      <c r="J2152">
        <v>17</v>
      </c>
      <c r="K2152" t="s">
        <v>60</v>
      </c>
      <c r="W2152" s="1" t="s">
        <v>678</v>
      </c>
      <c r="AB2152" t="s">
        <v>85</v>
      </c>
      <c r="AC2152" t="str">
        <f t="shared" si="40"/>
        <v>A2-17RT-A4</v>
      </c>
      <c r="AF2152" t="s">
        <v>252</v>
      </c>
    </row>
    <row r="2153" spans="1:32" x14ac:dyDescent="0.25">
      <c r="A2153">
        <v>5</v>
      </c>
      <c r="C2153" t="s">
        <v>201</v>
      </c>
      <c r="G2153" s="1" t="s">
        <v>187</v>
      </c>
      <c r="I2153" s="1" t="s">
        <v>78</v>
      </c>
      <c r="J2153">
        <v>17</v>
      </c>
      <c r="K2153" t="s">
        <v>60</v>
      </c>
      <c r="W2153" s="1" t="s">
        <v>678</v>
      </c>
      <c r="AB2153" t="s">
        <v>85</v>
      </c>
      <c r="AC2153" t="str">
        <f t="shared" si="40"/>
        <v>A2-17RT-A5</v>
      </c>
      <c r="AF2153" t="s">
        <v>246</v>
      </c>
    </row>
    <row r="2154" spans="1:32" x14ac:dyDescent="0.25">
      <c r="A2154">
        <v>6</v>
      </c>
      <c r="C2154" t="s">
        <v>201</v>
      </c>
      <c r="G2154" s="1" t="s">
        <v>187</v>
      </c>
      <c r="I2154" s="1" t="s">
        <v>78</v>
      </c>
      <c r="J2154">
        <v>17</v>
      </c>
      <c r="K2154" t="s">
        <v>60</v>
      </c>
      <c r="W2154" s="1" t="s">
        <v>678</v>
      </c>
      <c r="AB2154" t="s">
        <v>85</v>
      </c>
      <c r="AC2154" t="str">
        <f t="shared" si="40"/>
        <v>A2-17RT-A6</v>
      </c>
      <c r="AF2154" t="s">
        <v>244</v>
      </c>
    </row>
    <row r="2155" spans="1:32" x14ac:dyDescent="0.25">
      <c r="A2155">
        <v>7</v>
      </c>
      <c r="C2155" t="s">
        <v>201</v>
      </c>
      <c r="G2155" s="1" t="s">
        <v>187</v>
      </c>
      <c r="I2155" s="1" t="s">
        <v>78</v>
      </c>
      <c r="J2155">
        <v>17</v>
      </c>
      <c r="K2155" t="s">
        <v>60</v>
      </c>
      <c r="W2155" s="1" t="s">
        <v>678</v>
      </c>
      <c r="AB2155" t="s">
        <v>86</v>
      </c>
      <c r="AC2155" t="str">
        <f t="shared" si="40"/>
        <v>A2-17SO-A1</v>
      </c>
      <c r="AF2155" t="s">
        <v>247</v>
      </c>
    </row>
    <row r="2156" spans="1:32" x14ac:dyDescent="0.25">
      <c r="A2156">
        <v>8</v>
      </c>
      <c r="C2156" t="s">
        <v>201</v>
      </c>
      <c r="G2156" s="1" t="s">
        <v>187</v>
      </c>
      <c r="I2156" s="1" t="s">
        <v>78</v>
      </c>
      <c r="J2156">
        <v>17</v>
      </c>
      <c r="K2156" t="s">
        <v>60</v>
      </c>
      <c r="W2156" s="1" t="s">
        <v>678</v>
      </c>
      <c r="AB2156" t="s">
        <v>86</v>
      </c>
      <c r="AC2156" t="str">
        <f t="shared" si="40"/>
        <v>A2-17SO-A2</v>
      </c>
      <c r="AF2156" t="s">
        <v>120</v>
      </c>
    </row>
    <row r="2157" spans="1:32" x14ac:dyDescent="0.25">
      <c r="A2157">
        <v>9</v>
      </c>
      <c r="C2157" t="s">
        <v>201</v>
      </c>
      <c r="G2157" s="1" t="s">
        <v>187</v>
      </c>
      <c r="I2157" s="1" t="s">
        <v>78</v>
      </c>
      <c r="J2157">
        <v>17</v>
      </c>
      <c r="K2157" t="s">
        <v>60</v>
      </c>
      <c r="W2157" s="1" t="s">
        <v>678</v>
      </c>
      <c r="AB2157" t="s">
        <v>86</v>
      </c>
      <c r="AC2157" t="str">
        <f t="shared" si="40"/>
        <v>A2-17SO-A3</v>
      </c>
      <c r="AF2157" t="s">
        <v>245</v>
      </c>
    </row>
    <row r="2158" spans="1:32" x14ac:dyDescent="0.25">
      <c r="A2158">
        <v>10</v>
      </c>
      <c r="C2158" t="s">
        <v>201</v>
      </c>
      <c r="G2158" s="1" t="s">
        <v>187</v>
      </c>
      <c r="I2158" s="1" t="s">
        <v>78</v>
      </c>
      <c r="J2158">
        <v>17</v>
      </c>
      <c r="K2158" t="s">
        <v>60</v>
      </c>
      <c r="W2158" s="1" t="s">
        <v>678</v>
      </c>
      <c r="AB2158" t="s">
        <v>86</v>
      </c>
      <c r="AC2158" t="str">
        <f t="shared" si="40"/>
        <v>A2-17SO-A4</v>
      </c>
      <c r="AF2158" t="s">
        <v>252</v>
      </c>
    </row>
    <row r="2159" spans="1:32" x14ac:dyDescent="0.25">
      <c r="A2159">
        <v>11</v>
      </c>
      <c r="C2159" t="s">
        <v>201</v>
      </c>
      <c r="G2159" s="1" t="s">
        <v>187</v>
      </c>
      <c r="I2159" s="1" t="s">
        <v>78</v>
      </c>
      <c r="J2159">
        <v>17</v>
      </c>
      <c r="K2159" t="s">
        <v>60</v>
      </c>
      <c r="W2159" s="1" t="s">
        <v>678</v>
      </c>
      <c r="AB2159" t="s">
        <v>86</v>
      </c>
      <c r="AC2159" t="str">
        <f t="shared" si="40"/>
        <v>A2-17SO-A5</v>
      </c>
      <c r="AF2159" t="s">
        <v>246</v>
      </c>
    </row>
    <row r="2160" spans="1:32" x14ac:dyDescent="0.25">
      <c r="A2160">
        <v>12</v>
      </c>
      <c r="C2160" t="s">
        <v>201</v>
      </c>
      <c r="G2160" s="1" t="s">
        <v>187</v>
      </c>
      <c r="I2160" s="1" t="s">
        <v>78</v>
      </c>
      <c r="J2160">
        <v>17</v>
      </c>
      <c r="K2160" t="s">
        <v>60</v>
      </c>
      <c r="W2160" s="1" t="s">
        <v>678</v>
      </c>
      <c r="AB2160" t="s">
        <v>86</v>
      </c>
      <c r="AC2160" t="str">
        <f t="shared" si="40"/>
        <v>A2-17SO-A6</v>
      </c>
      <c r="AF2160" t="s">
        <v>244</v>
      </c>
    </row>
    <row r="2161" spans="1:28" x14ac:dyDescent="0.25">
      <c r="A2161">
        <v>13</v>
      </c>
      <c r="C2161" t="s">
        <v>201</v>
      </c>
      <c r="G2161" s="1" t="s">
        <v>187</v>
      </c>
      <c r="I2161" s="1" t="s">
        <v>78</v>
      </c>
      <c r="J2161">
        <v>17</v>
      </c>
      <c r="K2161" t="s">
        <v>60</v>
      </c>
      <c r="W2161" s="1" t="s">
        <v>678</v>
      </c>
      <c r="AB2161" t="s">
        <v>84</v>
      </c>
    </row>
    <row r="2162" spans="1:28" x14ac:dyDescent="0.25">
      <c r="A2162">
        <v>14</v>
      </c>
      <c r="C2162" t="s">
        <v>201</v>
      </c>
      <c r="G2162" s="1" t="s">
        <v>187</v>
      </c>
      <c r="I2162" s="1" t="s">
        <v>78</v>
      </c>
      <c r="J2162">
        <v>17</v>
      </c>
      <c r="K2162" t="s">
        <v>60</v>
      </c>
      <c r="W2162" s="1" t="s">
        <v>678</v>
      </c>
      <c r="AB2162" t="s">
        <v>84</v>
      </c>
    </row>
    <row r="2163" spans="1:28" x14ac:dyDescent="0.25">
      <c r="A2163">
        <v>15</v>
      </c>
      <c r="C2163" t="s">
        <v>58</v>
      </c>
      <c r="G2163" s="1" t="s">
        <v>187</v>
      </c>
      <c r="I2163" s="1" t="s">
        <v>78</v>
      </c>
      <c r="J2163">
        <v>17</v>
      </c>
      <c r="K2163" t="s">
        <v>60</v>
      </c>
      <c r="W2163" s="1" t="s">
        <v>678</v>
      </c>
      <c r="AB2163" t="s">
        <v>84</v>
      </c>
    </row>
    <row r="2164" spans="1:28" x14ac:dyDescent="0.25">
      <c r="A2164">
        <v>16</v>
      </c>
      <c r="C2164" t="s">
        <v>58</v>
      </c>
      <c r="G2164" s="1" t="s">
        <v>187</v>
      </c>
      <c r="I2164" s="1" t="s">
        <v>78</v>
      </c>
      <c r="J2164">
        <v>17</v>
      </c>
      <c r="K2164" t="s">
        <v>60</v>
      </c>
      <c r="W2164" s="1" t="s">
        <v>678</v>
      </c>
      <c r="AB2164" t="s">
        <v>84</v>
      </c>
    </row>
    <row r="2165" spans="1:28" x14ac:dyDescent="0.25">
      <c r="A2165">
        <v>17</v>
      </c>
      <c r="C2165" t="s">
        <v>58</v>
      </c>
      <c r="G2165" s="1" t="s">
        <v>187</v>
      </c>
      <c r="I2165" s="1" t="s">
        <v>78</v>
      </c>
      <c r="J2165">
        <v>17</v>
      </c>
      <c r="K2165" t="s">
        <v>60</v>
      </c>
      <c r="W2165" s="1" t="s">
        <v>678</v>
      </c>
      <c r="AB2165" t="s">
        <v>84</v>
      </c>
    </row>
    <row r="2166" spans="1:28" x14ac:dyDescent="0.25">
      <c r="A2166">
        <v>18</v>
      </c>
      <c r="C2166" t="s">
        <v>58</v>
      </c>
      <c r="G2166" s="1" t="s">
        <v>187</v>
      </c>
      <c r="I2166" s="1" t="s">
        <v>78</v>
      </c>
      <c r="J2166">
        <v>17</v>
      </c>
      <c r="K2166" t="s">
        <v>60</v>
      </c>
      <c r="W2166" s="1" t="s">
        <v>678</v>
      </c>
      <c r="AB2166" t="s">
        <v>84</v>
      </c>
    </row>
    <row r="2167" spans="1:28" x14ac:dyDescent="0.25">
      <c r="A2167">
        <v>19</v>
      </c>
      <c r="C2167" t="s">
        <v>58</v>
      </c>
      <c r="G2167" s="1" t="s">
        <v>187</v>
      </c>
      <c r="I2167" s="1" t="s">
        <v>78</v>
      </c>
      <c r="J2167">
        <v>17</v>
      </c>
      <c r="K2167" t="s">
        <v>60</v>
      </c>
      <c r="W2167" s="1" t="s">
        <v>678</v>
      </c>
      <c r="AB2167" t="s">
        <v>84</v>
      </c>
    </row>
    <row r="2168" spans="1:28" x14ac:dyDescent="0.25">
      <c r="A2168">
        <v>20</v>
      </c>
      <c r="C2168" t="s">
        <v>58</v>
      </c>
      <c r="G2168" s="1" t="s">
        <v>187</v>
      </c>
      <c r="I2168" s="1" t="s">
        <v>78</v>
      </c>
      <c r="J2168">
        <v>17</v>
      </c>
      <c r="K2168" t="s">
        <v>60</v>
      </c>
      <c r="W2168" s="1" t="s">
        <v>678</v>
      </c>
      <c r="AB2168" t="s">
        <v>84</v>
      </c>
    </row>
    <row r="2169" spans="1:28" x14ac:dyDescent="0.25">
      <c r="A2169">
        <v>21</v>
      </c>
      <c r="C2169" t="s">
        <v>58</v>
      </c>
      <c r="G2169" s="1" t="s">
        <v>187</v>
      </c>
      <c r="I2169" s="1" t="s">
        <v>78</v>
      </c>
      <c r="J2169">
        <v>17</v>
      </c>
      <c r="K2169" t="s">
        <v>60</v>
      </c>
      <c r="W2169" s="1" t="s">
        <v>678</v>
      </c>
      <c r="AB2169" t="s">
        <v>84</v>
      </c>
    </row>
    <row r="2170" spans="1:28" x14ac:dyDescent="0.25">
      <c r="A2170">
        <v>22</v>
      </c>
      <c r="C2170" t="s">
        <v>58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678</v>
      </c>
      <c r="AB2170" t="s">
        <v>84</v>
      </c>
    </row>
    <row r="2171" spans="1:28" x14ac:dyDescent="0.25">
      <c r="A2171">
        <v>23</v>
      </c>
      <c r="C2171" t="s">
        <v>58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678</v>
      </c>
      <c r="AB2171" t="s">
        <v>84</v>
      </c>
    </row>
    <row r="2172" spans="1:28" x14ac:dyDescent="0.25">
      <c r="A2172">
        <v>24</v>
      </c>
      <c r="C2172" t="s">
        <v>58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678</v>
      </c>
      <c r="AB2172" t="s">
        <v>84</v>
      </c>
    </row>
    <row r="2173" spans="1:28" x14ac:dyDescent="0.25">
      <c r="A2173">
        <v>25</v>
      </c>
      <c r="C2173" t="s">
        <v>58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678</v>
      </c>
      <c r="AB2173" t="s">
        <v>84</v>
      </c>
    </row>
    <row r="2174" spans="1:28" x14ac:dyDescent="0.25">
      <c r="A2174">
        <v>26</v>
      </c>
      <c r="C2174" t="s">
        <v>58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678</v>
      </c>
      <c r="AB2174" t="s">
        <v>84</v>
      </c>
    </row>
    <row r="2175" spans="1:28" x14ac:dyDescent="0.25">
      <c r="A2175">
        <v>27</v>
      </c>
      <c r="C2175" t="s">
        <v>58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678</v>
      </c>
      <c r="AB2175" t="s">
        <v>84</v>
      </c>
    </row>
    <row r="2176" spans="1:28" x14ac:dyDescent="0.25">
      <c r="A2176">
        <v>28</v>
      </c>
      <c r="C2176" t="s">
        <v>58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678</v>
      </c>
      <c r="AB2176" t="s">
        <v>84</v>
      </c>
    </row>
    <row r="2177" spans="1:32" x14ac:dyDescent="0.25">
      <c r="A2177">
        <v>29</v>
      </c>
      <c r="C2177" t="s">
        <v>58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678</v>
      </c>
      <c r="AB2177" t="s">
        <v>84</v>
      </c>
    </row>
    <row r="2178" spans="1:32" x14ac:dyDescent="0.25">
      <c r="A2178">
        <v>30</v>
      </c>
      <c r="C2178" t="s">
        <v>58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678</v>
      </c>
      <c r="AB2178" t="s">
        <v>84</v>
      </c>
    </row>
    <row r="2179" spans="1:32" x14ac:dyDescent="0.25">
      <c r="A2179">
        <v>31</v>
      </c>
      <c r="C2179" t="s">
        <v>58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678</v>
      </c>
      <c r="AB2179" t="s">
        <v>84</v>
      </c>
    </row>
    <row r="2180" spans="1:32" x14ac:dyDescent="0.25">
      <c r="A2180">
        <v>32</v>
      </c>
      <c r="C2180" t="s">
        <v>58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678</v>
      </c>
      <c r="AB2180" t="s">
        <v>84</v>
      </c>
    </row>
    <row r="2181" spans="1:32" x14ac:dyDescent="0.25">
      <c r="A2181">
        <v>33</v>
      </c>
      <c r="C2181" t="s">
        <v>58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678</v>
      </c>
      <c r="AB2181" t="s">
        <v>84</v>
      </c>
    </row>
    <row r="2182" spans="1:32" x14ac:dyDescent="0.25">
      <c r="A2182">
        <v>34</v>
      </c>
      <c r="C2182" t="s">
        <v>58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678</v>
      </c>
      <c r="AB2182" t="s">
        <v>84</v>
      </c>
    </row>
    <row r="2183" spans="1:32" x14ac:dyDescent="0.25">
      <c r="A2183">
        <v>35</v>
      </c>
      <c r="C2183" t="s">
        <v>58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678</v>
      </c>
      <c r="AB2183" t="s">
        <v>84</v>
      </c>
    </row>
    <row r="2184" spans="1:32" x14ac:dyDescent="0.25">
      <c r="A2184">
        <v>36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678</v>
      </c>
      <c r="AB2184" t="s">
        <v>84</v>
      </c>
    </row>
    <row r="2185" spans="1:32" x14ac:dyDescent="0.25">
      <c r="A2185">
        <v>37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678</v>
      </c>
      <c r="AB2185" t="s">
        <v>84</v>
      </c>
    </row>
    <row r="2186" spans="1:32" x14ac:dyDescent="0.25">
      <c r="A2186">
        <v>38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678</v>
      </c>
      <c r="AB2186" t="s">
        <v>84</v>
      </c>
    </row>
    <row r="2187" spans="1:32" x14ac:dyDescent="0.25">
      <c r="A2187">
        <v>39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678</v>
      </c>
      <c r="AB2187" t="s">
        <v>84</v>
      </c>
    </row>
    <row r="2188" spans="1:32" x14ac:dyDescent="0.25">
      <c r="A2188">
        <v>40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678</v>
      </c>
      <c r="AB2188" t="s">
        <v>84</v>
      </c>
    </row>
    <row r="2189" spans="1:32" x14ac:dyDescent="0.25">
      <c r="A2189">
        <v>41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678</v>
      </c>
      <c r="AB2189" t="s">
        <v>84</v>
      </c>
    </row>
    <row r="2190" spans="1:32" x14ac:dyDescent="0.25">
      <c r="A2190">
        <v>42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678</v>
      </c>
      <c r="AB2190" t="s">
        <v>84</v>
      </c>
    </row>
    <row r="2191" spans="1:32" x14ac:dyDescent="0.25">
      <c r="A2191">
        <v>43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678</v>
      </c>
      <c r="AB2191" t="s">
        <v>85</v>
      </c>
      <c r="AC2191" t="str">
        <f t="shared" ref="AC2191:AC2238" si="41">"A2-17"&amp;AB2191&amp;"-"&amp;AF2191</f>
        <v>A2-17RT-C1</v>
      </c>
      <c r="AF2191" t="s">
        <v>146</v>
      </c>
    </row>
    <row r="2192" spans="1:32" x14ac:dyDescent="0.25">
      <c r="A2192">
        <v>44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678</v>
      </c>
      <c r="AB2192" t="s">
        <v>85</v>
      </c>
      <c r="AC2192" t="str">
        <f t="shared" si="41"/>
        <v>A2-17RT-C2</v>
      </c>
      <c r="AF2192" t="s">
        <v>149</v>
      </c>
    </row>
    <row r="2193" spans="1:32" x14ac:dyDescent="0.25">
      <c r="A2193">
        <v>45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678</v>
      </c>
      <c r="AB2193" t="s">
        <v>85</v>
      </c>
      <c r="AC2193" t="str">
        <f t="shared" si="41"/>
        <v>A2-17RT-C3</v>
      </c>
      <c r="AF2193" t="s">
        <v>392</v>
      </c>
    </row>
    <row r="2194" spans="1:32" x14ac:dyDescent="0.25">
      <c r="A2194">
        <v>46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678</v>
      </c>
      <c r="AB2194" t="s">
        <v>85</v>
      </c>
      <c r="AC2194" t="str">
        <f t="shared" si="41"/>
        <v>A2-17RT-C4</v>
      </c>
      <c r="AF2194" t="s">
        <v>161</v>
      </c>
    </row>
    <row r="2195" spans="1:32" x14ac:dyDescent="0.25">
      <c r="A2195">
        <v>47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678</v>
      </c>
      <c r="AB2195" t="s">
        <v>85</v>
      </c>
      <c r="AC2195" t="str">
        <f t="shared" si="41"/>
        <v>A2-17RT-C5</v>
      </c>
      <c r="AF2195" t="s">
        <v>123</v>
      </c>
    </row>
    <row r="2196" spans="1:32" x14ac:dyDescent="0.25">
      <c r="A2196">
        <v>48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678</v>
      </c>
      <c r="AB2196" t="s">
        <v>85</v>
      </c>
      <c r="AC2196" t="str">
        <f t="shared" si="41"/>
        <v>A2-17RT-C6</v>
      </c>
      <c r="AF2196" t="s">
        <v>168</v>
      </c>
    </row>
    <row r="2197" spans="1:32" x14ac:dyDescent="0.25">
      <c r="A2197">
        <v>49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678</v>
      </c>
      <c r="AB2197" t="s">
        <v>85</v>
      </c>
      <c r="AC2197" t="str">
        <f t="shared" si="41"/>
        <v>A2-17RT-C7</v>
      </c>
      <c r="AF2197" t="s">
        <v>135</v>
      </c>
    </row>
    <row r="2198" spans="1:32" x14ac:dyDescent="0.25">
      <c r="A2198">
        <v>50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678</v>
      </c>
      <c r="AB2198" t="s">
        <v>85</v>
      </c>
      <c r="AC2198" t="str">
        <f t="shared" si="41"/>
        <v>A2-17RT-C8</v>
      </c>
      <c r="AF2198" t="s">
        <v>238</v>
      </c>
    </row>
    <row r="2199" spans="1:32" x14ac:dyDescent="0.25">
      <c r="A2199">
        <v>51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678</v>
      </c>
      <c r="AB2199" t="s">
        <v>85</v>
      </c>
      <c r="AC2199" t="str">
        <f t="shared" si="41"/>
        <v>A2-17RT-C9</v>
      </c>
      <c r="AF2199" t="s">
        <v>176</v>
      </c>
    </row>
    <row r="2200" spans="1:32" x14ac:dyDescent="0.25">
      <c r="A2200">
        <v>52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678</v>
      </c>
      <c r="AB2200" t="s">
        <v>85</v>
      </c>
      <c r="AC2200" t="str">
        <f t="shared" si="41"/>
        <v>A2-17RT-C10</v>
      </c>
      <c r="AF2200" t="s">
        <v>126</v>
      </c>
    </row>
    <row r="2201" spans="1:32" x14ac:dyDescent="0.25">
      <c r="A2201">
        <v>53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678</v>
      </c>
      <c r="AB2201" t="s">
        <v>85</v>
      </c>
      <c r="AC2201" t="str">
        <f t="shared" si="41"/>
        <v>A2-17RT-C11</v>
      </c>
      <c r="AF2201" t="s">
        <v>144</v>
      </c>
    </row>
    <row r="2202" spans="1:32" x14ac:dyDescent="0.25">
      <c r="A2202">
        <v>54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678</v>
      </c>
      <c r="AB2202" t="s">
        <v>85</v>
      </c>
      <c r="AC2202" t="str">
        <f t="shared" si="41"/>
        <v>A2-17RT-C12</v>
      </c>
      <c r="AF2202" t="s">
        <v>394</v>
      </c>
    </row>
    <row r="2203" spans="1:32" x14ac:dyDescent="0.25">
      <c r="A2203">
        <v>55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678</v>
      </c>
      <c r="AB2203" t="s">
        <v>85</v>
      </c>
      <c r="AC2203" t="str">
        <f t="shared" si="41"/>
        <v>A2-17RT-E1</v>
      </c>
      <c r="AF2203" t="s">
        <v>137</v>
      </c>
    </row>
    <row r="2204" spans="1:32" x14ac:dyDescent="0.25">
      <c r="A2204">
        <v>56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678</v>
      </c>
      <c r="AB2204" t="s">
        <v>85</v>
      </c>
      <c r="AC2204" t="str">
        <f t="shared" si="41"/>
        <v>A2-17RT-E2</v>
      </c>
      <c r="AF2204" t="s">
        <v>178</v>
      </c>
    </row>
    <row r="2205" spans="1:32" x14ac:dyDescent="0.25">
      <c r="A2205">
        <v>57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678</v>
      </c>
      <c r="AB2205" t="s">
        <v>85</v>
      </c>
      <c r="AC2205" t="str">
        <f t="shared" si="41"/>
        <v>A2-17RT-E3</v>
      </c>
      <c r="AF2205" t="s">
        <v>179</v>
      </c>
    </row>
    <row r="2206" spans="1:32" x14ac:dyDescent="0.25">
      <c r="A2206">
        <v>58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678</v>
      </c>
      <c r="AB2206" t="s">
        <v>85</v>
      </c>
      <c r="AC2206" t="str">
        <f t="shared" si="41"/>
        <v>A2-17RT-E4</v>
      </c>
      <c r="AF2206" t="s">
        <v>395</v>
      </c>
    </row>
    <row r="2207" spans="1:32" x14ac:dyDescent="0.25">
      <c r="A2207">
        <v>59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678</v>
      </c>
      <c r="AB2207" t="s">
        <v>85</v>
      </c>
      <c r="AC2207" t="str">
        <f t="shared" si="41"/>
        <v>A2-17RT-E5</v>
      </c>
      <c r="AF2207" t="s">
        <v>396</v>
      </c>
    </row>
    <row r="2208" spans="1:32" x14ac:dyDescent="0.25">
      <c r="A2208">
        <v>60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678</v>
      </c>
      <c r="AB2208" t="s">
        <v>85</v>
      </c>
      <c r="AC2208" t="str">
        <f t="shared" si="41"/>
        <v>A2-17RT-E6</v>
      </c>
      <c r="AF2208" t="s">
        <v>156</v>
      </c>
    </row>
    <row r="2209" spans="1:32" x14ac:dyDescent="0.25">
      <c r="A2209">
        <v>61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678</v>
      </c>
      <c r="AB2209" t="s">
        <v>85</v>
      </c>
      <c r="AC2209" t="str">
        <f t="shared" si="41"/>
        <v>A2-17RT-E7</v>
      </c>
      <c r="AF2209" t="s">
        <v>131</v>
      </c>
    </row>
    <row r="2210" spans="1:32" x14ac:dyDescent="0.25">
      <c r="A2210">
        <v>62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678</v>
      </c>
      <c r="AB2210" t="s">
        <v>85</v>
      </c>
      <c r="AC2210" t="str">
        <f t="shared" si="41"/>
        <v>A2-17RT-E8</v>
      </c>
      <c r="AF2210" t="s">
        <v>383</v>
      </c>
    </row>
    <row r="2211" spans="1:32" x14ac:dyDescent="0.25">
      <c r="A2211">
        <v>63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678</v>
      </c>
      <c r="AB2211" t="s">
        <v>85</v>
      </c>
      <c r="AC2211" t="str">
        <f t="shared" si="41"/>
        <v>A2-17RT-E9</v>
      </c>
      <c r="AF2211" t="s">
        <v>167</v>
      </c>
    </row>
    <row r="2212" spans="1:32" x14ac:dyDescent="0.25">
      <c r="A2212">
        <v>64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678</v>
      </c>
      <c r="AB2212" t="s">
        <v>85</v>
      </c>
      <c r="AC2212" t="str">
        <f t="shared" si="41"/>
        <v>A2-17RT-E10</v>
      </c>
      <c r="AF2212" t="s">
        <v>248</v>
      </c>
    </row>
    <row r="2213" spans="1:32" x14ac:dyDescent="0.25">
      <c r="A2213">
        <v>65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678</v>
      </c>
      <c r="AB2213" t="s">
        <v>85</v>
      </c>
      <c r="AC2213" t="str">
        <f t="shared" si="41"/>
        <v>A2-17RT-E11</v>
      </c>
      <c r="AF2213" t="s">
        <v>429</v>
      </c>
    </row>
    <row r="2214" spans="1:32" x14ac:dyDescent="0.25">
      <c r="A2214">
        <v>66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678</v>
      </c>
      <c r="AB2214" t="s">
        <v>85</v>
      </c>
      <c r="AC2214" t="str">
        <f t="shared" si="41"/>
        <v>A2-17RT-E12</v>
      </c>
      <c r="AF2214" t="s">
        <v>175</v>
      </c>
    </row>
    <row r="2215" spans="1:32" x14ac:dyDescent="0.25">
      <c r="A2215">
        <v>67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678</v>
      </c>
      <c r="AB2215" t="s">
        <v>86</v>
      </c>
      <c r="AC2215" t="str">
        <f t="shared" si="41"/>
        <v>A2-17SO-C1</v>
      </c>
      <c r="AF2215" t="s">
        <v>146</v>
      </c>
    </row>
    <row r="2216" spans="1:32" x14ac:dyDescent="0.25">
      <c r="A2216">
        <v>68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678</v>
      </c>
      <c r="AB2216" t="s">
        <v>86</v>
      </c>
      <c r="AC2216" t="str">
        <f t="shared" si="41"/>
        <v>A2-17SO-C2</v>
      </c>
      <c r="AF2216" t="s">
        <v>149</v>
      </c>
    </row>
    <row r="2217" spans="1:32" x14ac:dyDescent="0.25">
      <c r="A2217">
        <v>69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678</v>
      </c>
      <c r="AB2217" t="s">
        <v>86</v>
      </c>
      <c r="AC2217" t="str">
        <f t="shared" si="41"/>
        <v>A2-17SO-C3</v>
      </c>
      <c r="AF2217" t="s">
        <v>392</v>
      </c>
    </row>
    <row r="2218" spans="1:32" x14ac:dyDescent="0.25">
      <c r="A2218">
        <v>70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678</v>
      </c>
      <c r="AB2218" t="s">
        <v>86</v>
      </c>
      <c r="AC2218" t="str">
        <f t="shared" si="41"/>
        <v>A2-17SO-C4</v>
      </c>
      <c r="AF2218" t="s">
        <v>161</v>
      </c>
    </row>
    <row r="2219" spans="1:32" x14ac:dyDescent="0.25">
      <c r="A2219">
        <v>71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678</v>
      </c>
      <c r="AB2219" t="s">
        <v>86</v>
      </c>
      <c r="AC2219" t="str">
        <f t="shared" si="41"/>
        <v>A2-17SO-C5</v>
      </c>
      <c r="AF2219" t="s">
        <v>123</v>
      </c>
    </row>
    <row r="2220" spans="1:32" x14ac:dyDescent="0.25">
      <c r="A2220">
        <v>72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678</v>
      </c>
      <c r="AB2220" t="s">
        <v>86</v>
      </c>
      <c r="AC2220" t="str">
        <f t="shared" si="41"/>
        <v>A2-17SO-C6</v>
      </c>
      <c r="AF2220" t="s">
        <v>168</v>
      </c>
    </row>
    <row r="2221" spans="1:32" x14ac:dyDescent="0.25">
      <c r="A2221">
        <v>73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678</v>
      </c>
      <c r="AB2221" t="s">
        <v>86</v>
      </c>
      <c r="AC2221" t="str">
        <f t="shared" si="41"/>
        <v>A2-17SO-C7</v>
      </c>
      <c r="AF2221" t="s">
        <v>135</v>
      </c>
    </row>
    <row r="2222" spans="1:32" x14ac:dyDescent="0.25">
      <c r="A2222">
        <v>74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678</v>
      </c>
      <c r="AB2222" t="s">
        <v>86</v>
      </c>
      <c r="AC2222" t="str">
        <f t="shared" si="41"/>
        <v>A2-17SO-C8</v>
      </c>
      <c r="AF2222" t="s">
        <v>238</v>
      </c>
    </row>
    <row r="2223" spans="1:32" x14ac:dyDescent="0.25">
      <c r="A2223">
        <v>75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678</v>
      </c>
      <c r="AB2223" t="s">
        <v>86</v>
      </c>
      <c r="AC2223" t="str">
        <f t="shared" si="41"/>
        <v>A2-17SO-C9</v>
      </c>
      <c r="AF2223" t="s">
        <v>176</v>
      </c>
    </row>
    <row r="2224" spans="1:32" x14ac:dyDescent="0.25">
      <c r="A2224">
        <v>76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678</v>
      </c>
      <c r="AB2224" t="s">
        <v>86</v>
      </c>
      <c r="AC2224" t="str">
        <f t="shared" si="41"/>
        <v>A2-17SO-C10</v>
      </c>
      <c r="AF2224" t="s">
        <v>126</v>
      </c>
    </row>
    <row r="2225" spans="1:32" x14ac:dyDescent="0.25">
      <c r="A2225">
        <v>77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678</v>
      </c>
      <c r="AB2225" t="s">
        <v>86</v>
      </c>
      <c r="AC2225" t="str">
        <f t="shared" si="41"/>
        <v>A2-17SO-C11</v>
      </c>
      <c r="AF2225" t="s">
        <v>144</v>
      </c>
    </row>
    <row r="2226" spans="1:32" x14ac:dyDescent="0.25">
      <c r="A2226">
        <v>78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678</v>
      </c>
      <c r="AB2226" t="s">
        <v>86</v>
      </c>
      <c r="AC2226" t="str">
        <f t="shared" si="41"/>
        <v>A2-17SO-C12</v>
      </c>
      <c r="AF2226" t="s">
        <v>394</v>
      </c>
    </row>
    <row r="2227" spans="1:32" x14ac:dyDescent="0.25">
      <c r="A2227">
        <v>79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678</v>
      </c>
      <c r="AB2227" t="s">
        <v>86</v>
      </c>
      <c r="AC2227" t="str">
        <f t="shared" si="41"/>
        <v>A2-17SO-E1</v>
      </c>
      <c r="AF2227" t="s">
        <v>137</v>
      </c>
    </row>
    <row r="2228" spans="1:32" x14ac:dyDescent="0.25">
      <c r="A2228">
        <v>80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678</v>
      </c>
      <c r="AB2228" t="s">
        <v>86</v>
      </c>
      <c r="AC2228" t="str">
        <f t="shared" si="41"/>
        <v>A2-17SO-E2</v>
      </c>
      <c r="AF2228" t="s">
        <v>178</v>
      </c>
    </row>
    <row r="2229" spans="1:32" x14ac:dyDescent="0.25">
      <c r="A2229">
        <v>81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678</v>
      </c>
      <c r="AB2229" t="s">
        <v>86</v>
      </c>
      <c r="AC2229" t="str">
        <f t="shared" si="41"/>
        <v>A2-17SO-E3</v>
      </c>
      <c r="AF2229" t="s">
        <v>179</v>
      </c>
    </row>
    <row r="2230" spans="1:32" x14ac:dyDescent="0.25">
      <c r="A2230">
        <v>82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678</v>
      </c>
      <c r="AB2230" t="s">
        <v>86</v>
      </c>
      <c r="AC2230" t="str">
        <f t="shared" si="41"/>
        <v>A2-17SO-E4</v>
      </c>
      <c r="AF2230" t="s">
        <v>395</v>
      </c>
    </row>
    <row r="2231" spans="1:32" x14ac:dyDescent="0.25">
      <c r="A2231">
        <v>83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678</v>
      </c>
      <c r="AB2231" t="s">
        <v>86</v>
      </c>
      <c r="AC2231" t="str">
        <f t="shared" si="41"/>
        <v>A2-17SO-E5</v>
      </c>
      <c r="AF2231" t="s">
        <v>396</v>
      </c>
    </row>
    <row r="2232" spans="1:32" x14ac:dyDescent="0.25">
      <c r="A2232">
        <v>84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678</v>
      </c>
      <c r="AB2232" t="s">
        <v>86</v>
      </c>
      <c r="AC2232" t="str">
        <f t="shared" si="41"/>
        <v>A2-17SO-E6</v>
      </c>
      <c r="AF2232" t="s">
        <v>156</v>
      </c>
    </row>
    <row r="2233" spans="1:32" x14ac:dyDescent="0.25">
      <c r="A2233">
        <v>85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678</v>
      </c>
      <c r="AB2233" t="s">
        <v>86</v>
      </c>
      <c r="AC2233" t="str">
        <f t="shared" si="41"/>
        <v>A2-17SO-E7</v>
      </c>
      <c r="AF2233" t="s">
        <v>131</v>
      </c>
    </row>
    <row r="2234" spans="1:32" x14ac:dyDescent="0.25">
      <c r="A2234">
        <v>86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678</v>
      </c>
      <c r="AB2234" t="s">
        <v>86</v>
      </c>
      <c r="AC2234" t="str">
        <f t="shared" si="41"/>
        <v>A2-17SO-E8</v>
      </c>
      <c r="AF2234" t="s">
        <v>383</v>
      </c>
    </row>
    <row r="2235" spans="1:32" x14ac:dyDescent="0.25">
      <c r="A2235">
        <v>87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678</v>
      </c>
      <c r="AB2235" t="s">
        <v>86</v>
      </c>
      <c r="AC2235" t="str">
        <f t="shared" si="41"/>
        <v>A2-17SO-E9</v>
      </c>
      <c r="AF2235" t="s">
        <v>167</v>
      </c>
    </row>
    <row r="2236" spans="1:32" x14ac:dyDescent="0.25">
      <c r="A2236">
        <v>88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678</v>
      </c>
      <c r="AB2236" t="s">
        <v>86</v>
      </c>
      <c r="AC2236" t="str">
        <f t="shared" si="41"/>
        <v>A2-17SO-E10</v>
      </c>
      <c r="AF2236" t="s">
        <v>248</v>
      </c>
    </row>
    <row r="2237" spans="1:32" x14ac:dyDescent="0.25">
      <c r="A2237">
        <v>89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678</v>
      </c>
      <c r="AB2237" t="s">
        <v>86</v>
      </c>
      <c r="AC2237" t="str">
        <f t="shared" si="41"/>
        <v>A2-17SO-E11</v>
      </c>
      <c r="AF2237" t="s">
        <v>429</v>
      </c>
    </row>
    <row r="2238" spans="1:32" x14ac:dyDescent="0.25">
      <c r="A2238">
        <v>90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678</v>
      </c>
      <c r="AB2238" t="s">
        <v>86</v>
      </c>
      <c r="AC2238" t="str">
        <f t="shared" si="41"/>
        <v>A2-17SO-E12</v>
      </c>
      <c r="AF2238" t="s">
        <v>175</v>
      </c>
    </row>
    <row r="2239" spans="1:32" x14ac:dyDescent="0.25">
      <c r="A2239">
        <v>1</v>
      </c>
      <c r="C2239" t="s">
        <v>58</v>
      </c>
      <c r="G2239" s="1" t="s">
        <v>187</v>
      </c>
      <c r="I2239" s="1" t="s">
        <v>1230</v>
      </c>
      <c r="J2239">
        <v>18</v>
      </c>
      <c r="K2239" t="s">
        <v>60</v>
      </c>
      <c r="W2239" s="1" t="s">
        <v>679</v>
      </c>
      <c r="AB2239" t="s">
        <v>84</v>
      </c>
      <c r="AC2239" t="s">
        <v>1231</v>
      </c>
    </row>
    <row r="2240" spans="1:32" x14ac:dyDescent="0.25">
      <c r="A2240">
        <v>2</v>
      </c>
      <c r="C2240" t="s">
        <v>58</v>
      </c>
      <c r="G2240" s="1" t="s">
        <v>187</v>
      </c>
      <c r="I2240" s="1" t="s">
        <v>1230</v>
      </c>
      <c r="J2240">
        <v>18</v>
      </c>
      <c r="K2240" t="s">
        <v>60</v>
      </c>
      <c r="W2240" s="1" t="s">
        <v>679</v>
      </c>
      <c r="AB2240" t="s">
        <v>84</v>
      </c>
      <c r="AC2240" t="s">
        <v>1232</v>
      </c>
    </row>
    <row r="2241" spans="1:32" x14ac:dyDescent="0.25">
      <c r="A2241">
        <v>3</v>
      </c>
      <c r="C2241" t="s">
        <v>58</v>
      </c>
      <c r="G2241" s="1" t="s">
        <v>187</v>
      </c>
      <c r="I2241" s="1" t="s">
        <v>1230</v>
      </c>
      <c r="J2241">
        <v>18</v>
      </c>
      <c r="K2241" t="s">
        <v>60</v>
      </c>
      <c r="W2241" s="1" t="s">
        <v>679</v>
      </c>
      <c r="AB2241" t="s">
        <v>84</v>
      </c>
      <c r="AC2241" t="s">
        <v>1233</v>
      </c>
    </row>
    <row r="2242" spans="1:32" x14ac:dyDescent="0.25">
      <c r="A2242">
        <v>4</v>
      </c>
      <c r="C2242" t="s">
        <v>58</v>
      </c>
      <c r="G2242" s="1" t="s">
        <v>187</v>
      </c>
      <c r="I2242" s="1" t="s">
        <v>1230</v>
      </c>
      <c r="J2242">
        <v>18</v>
      </c>
      <c r="K2242" t="s">
        <v>60</v>
      </c>
      <c r="W2242" s="1" t="s">
        <v>679</v>
      </c>
      <c r="AB2242" t="s">
        <v>84</v>
      </c>
      <c r="AC2242" t="s">
        <v>1234</v>
      </c>
    </row>
    <row r="2243" spans="1:32" x14ac:dyDescent="0.25">
      <c r="A2243">
        <v>5</v>
      </c>
      <c r="C2243" t="s">
        <v>58</v>
      </c>
      <c r="G2243" s="1" t="s">
        <v>187</v>
      </c>
      <c r="I2243" s="1" t="s">
        <v>1230</v>
      </c>
      <c r="J2243">
        <v>18</v>
      </c>
      <c r="K2243" t="s">
        <v>60</v>
      </c>
      <c r="W2243" s="1" t="s">
        <v>679</v>
      </c>
      <c r="AB2243" t="s">
        <v>84</v>
      </c>
      <c r="AC2243" t="s">
        <v>1235</v>
      </c>
    </row>
    <row r="2244" spans="1:32" x14ac:dyDescent="0.25">
      <c r="A2244">
        <v>6</v>
      </c>
      <c r="C2244" t="s">
        <v>58</v>
      </c>
      <c r="G2244" s="1" t="s">
        <v>187</v>
      </c>
      <c r="I2244" s="1" t="s">
        <v>1230</v>
      </c>
      <c r="J2244">
        <v>18</v>
      </c>
      <c r="K2244" t="s">
        <v>60</v>
      </c>
      <c r="W2244" s="1" t="s">
        <v>679</v>
      </c>
      <c r="AB2244" t="s">
        <v>84</v>
      </c>
      <c r="AC2244" t="s">
        <v>1236</v>
      </c>
    </row>
    <row r="2245" spans="1:32" x14ac:dyDescent="0.25">
      <c r="A2245">
        <v>7</v>
      </c>
      <c r="C2245" t="s">
        <v>58</v>
      </c>
      <c r="G2245" s="1" t="s">
        <v>187</v>
      </c>
      <c r="I2245" s="1" t="s">
        <v>1230</v>
      </c>
      <c r="J2245">
        <v>18</v>
      </c>
      <c r="K2245" t="s">
        <v>60</v>
      </c>
      <c r="W2245" s="1" t="s">
        <v>679</v>
      </c>
      <c r="AB2245" t="s">
        <v>84</v>
      </c>
      <c r="AC2245" t="s">
        <v>1237</v>
      </c>
    </row>
    <row r="2246" spans="1:32" x14ac:dyDescent="0.25">
      <c r="A2246">
        <v>8</v>
      </c>
      <c r="C2246" t="s">
        <v>58</v>
      </c>
      <c r="G2246" s="1" t="s">
        <v>187</v>
      </c>
      <c r="I2246" s="1" t="s">
        <v>1230</v>
      </c>
      <c r="J2246">
        <v>18</v>
      </c>
      <c r="K2246" t="s">
        <v>60</v>
      </c>
      <c r="W2246" s="1" t="s">
        <v>679</v>
      </c>
      <c r="AB2246" t="s">
        <v>84</v>
      </c>
      <c r="AC2246" t="s">
        <v>1238</v>
      </c>
    </row>
    <row r="2247" spans="1:32" x14ac:dyDescent="0.25">
      <c r="A2247">
        <v>9</v>
      </c>
      <c r="C2247" t="s">
        <v>58</v>
      </c>
      <c r="G2247" s="1" t="s">
        <v>187</v>
      </c>
      <c r="I2247" s="1" t="s">
        <v>1230</v>
      </c>
      <c r="J2247">
        <v>18</v>
      </c>
      <c r="K2247" t="s">
        <v>60</v>
      </c>
      <c r="W2247" s="1" t="s">
        <v>679</v>
      </c>
      <c r="AB2247" t="s">
        <v>84</v>
      </c>
      <c r="AC2247" t="s">
        <v>1239</v>
      </c>
    </row>
    <row r="2248" spans="1:32" x14ac:dyDescent="0.25">
      <c r="A2248">
        <v>10</v>
      </c>
      <c r="C2248" t="s">
        <v>58</v>
      </c>
      <c r="G2248" s="1" t="s">
        <v>187</v>
      </c>
      <c r="I2248" s="1" t="s">
        <v>1230</v>
      </c>
      <c r="J2248">
        <v>18</v>
      </c>
      <c r="K2248" t="s">
        <v>60</v>
      </c>
      <c r="W2248" s="1" t="s">
        <v>679</v>
      </c>
      <c r="AB2248" t="s">
        <v>84</v>
      </c>
      <c r="AC2248" t="s">
        <v>1240</v>
      </c>
    </row>
    <row r="2249" spans="1:32" x14ac:dyDescent="0.25">
      <c r="A2249">
        <v>11</v>
      </c>
      <c r="C2249" t="s">
        <v>58</v>
      </c>
      <c r="G2249" s="1" t="s">
        <v>187</v>
      </c>
      <c r="I2249" s="1" t="s">
        <v>1230</v>
      </c>
      <c r="J2249">
        <v>18</v>
      </c>
      <c r="K2249" t="s">
        <v>60</v>
      </c>
      <c r="W2249" s="1" t="s">
        <v>679</v>
      </c>
      <c r="AB2249" t="s">
        <v>84</v>
      </c>
      <c r="AC2249" t="s">
        <v>1241</v>
      </c>
    </row>
    <row r="2250" spans="1:32" x14ac:dyDescent="0.25">
      <c r="A2250">
        <v>12</v>
      </c>
      <c r="C2250" t="s">
        <v>58</v>
      </c>
      <c r="G2250" s="1" t="s">
        <v>187</v>
      </c>
      <c r="I2250" s="1" t="s">
        <v>1230</v>
      </c>
      <c r="J2250">
        <v>18</v>
      </c>
      <c r="K2250" t="s">
        <v>60</v>
      </c>
      <c r="W2250" s="1" t="s">
        <v>679</v>
      </c>
      <c r="AB2250" t="s">
        <v>84</v>
      </c>
      <c r="AC2250" t="s">
        <v>1242</v>
      </c>
    </row>
    <row r="2251" spans="1:32" x14ac:dyDescent="0.25">
      <c r="A2251">
        <v>13</v>
      </c>
      <c r="C2251" t="s">
        <v>58</v>
      </c>
      <c r="G2251" s="1" t="s">
        <v>187</v>
      </c>
      <c r="I2251" s="1" t="s">
        <v>1230</v>
      </c>
      <c r="J2251">
        <v>18</v>
      </c>
      <c r="K2251" t="s">
        <v>60</v>
      </c>
      <c r="W2251" s="1" t="s">
        <v>679</v>
      </c>
      <c r="AB2251" t="s">
        <v>84</v>
      </c>
      <c r="AC2251" t="s">
        <v>1243</v>
      </c>
    </row>
    <row r="2252" spans="1:32" x14ac:dyDescent="0.25">
      <c r="A2252">
        <v>14</v>
      </c>
      <c r="C2252" t="s">
        <v>58</v>
      </c>
      <c r="G2252" s="1" t="s">
        <v>187</v>
      </c>
      <c r="I2252" s="1" t="s">
        <v>1230</v>
      </c>
      <c r="J2252">
        <v>18</v>
      </c>
      <c r="K2252" t="s">
        <v>60</v>
      </c>
      <c r="W2252" s="1" t="s">
        <v>679</v>
      </c>
      <c r="AB2252" t="s">
        <v>84</v>
      </c>
      <c r="AC2252" t="s">
        <v>1244</v>
      </c>
    </row>
    <row r="2253" spans="1:32" x14ac:dyDescent="0.25">
      <c r="A2253">
        <v>15</v>
      </c>
      <c r="C2253" t="s">
        <v>58</v>
      </c>
      <c r="G2253" s="1" t="s">
        <v>187</v>
      </c>
      <c r="I2253" s="1" t="s">
        <v>1230</v>
      </c>
      <c r="J2253">
        <v>18</v>
      </c>
      <c r="K2253" t="s">
        <v>60</v>
      </c>
      <c r="W2253" s="1" t="s">
        <v>679</v>
      </c>
      <c r="AB2253" t="s">
        <v>84</v>
      </c>
      <c r="AC2253" t="s">
        <v>1245</v>
      </c>
    </row>
    <row r="2254" spans="1:32" x14ac:dyDescent="0.25">
      <c r="A2254">
        <v>16</v>
      </c>
      <c r="C2254" t="s">
        <v>58</v>
      </c>
      <c r="G2254" s="1" t="s">
        <v>187</v>
      </c>
      <c r="I2254" s="1" t="s">
        <v>1230</v>
      </c>
      <c r="J2254">
        <v>18</v>
      </c>
      <c r="K2254" t="s">
        <v>60</v>
      </c>
      <c r="W2254" s="1" t="s">
        <v>679</v>
      </c>
      <c r="AB2254" t="s">
        <v>85</v>
      </c>
      <c r="AF2254" t="s">
        <v>247</v>
      </c>
    </row>
    <row r="2255" spans="1:32" x14ac:dyDescent="0.25">
      <c r="A2255">
        <v>17</v>
      </c>
      <c r="C2255" t="s">
        <v>58</v>
      </c>
      <c r="G2255" s="1" t="s">
        <v>187</v>
      </c>
      <c r="I2255" s="1" t="s">
        <v>1230</v>
      </c>
      <c r="J2255">
        <v>18</v>
      </c>
      <c r="K2255" t="s">
        <v>60</v>
      </c>
      <c r="W2255" s="1" t="s">
        <v>679</v>
      </c>
      <c r="AB2255" t="s">
        <v>85</v>
      </c>
      <c r="AF2255" t="s">
        <v>120</v>
      </c>
    </row>
    <row r="2256" spans="1:32" x14ac:dyDescent="0.25">
      <c r="A2256">
        <v>18</v>
      </c>
      <c r="C2256" t="s">
        <v>58</v>
      </c>
      <c r="G2256" s="1" t="s">
        <v>187</v>
      </c>
      <c r="I2256" s="1" t="s">
        <v>1230</v>
      </c>
      <c r="J2256">
        <v>18</v>
      </c>
      <c r="K2256" t="s">
        <v>60</v>
      </c>
      <c r="W2256" s="1" t="s">
        <v>679</v>
      </c>
      <c r="AB2256" t="s">
        <v>85</v>
      </c>
      <c r="AF2256" t="s">
        <v>245</v>
      </c>
    </row>
    <row r="2257" spans="1:32" x14ac:dyDescent="0.25">
      <c r="A2257">
        <v>19</v>
      </c>
      <c r="C2257" t="s">
        <v>58</v>
      </c>
      <c r="G2257" s="1" t="s">
        <v>187</v>
      </c>
      <c r="I2257" s="1" t="s">
        <v>1230</v>
      </c>
      <c r="J2257">
        <v>18</v>
      </c>
      <c r="K2257" t="s">
        <v>60</v>
      </c>
      <c r="W2257" s="1" t="s">
        <v>679</v>
      </c>
      <c r="AB2257" t="s">
        <v>85</v>
      </c>
      <c r="AF2257" t="s">
        <v>252</v>
      </c>
    </row>
    <row r="2258" spans="1:32" x14ac:dyDescent="0.25">
      <c r="A2258">
        <v>20</v>
      </c>
      <c r="C2258" t="s">
        <v>58</v>
      </c>
      <c r="G2258" s="1" t="s">
        <v>187</v>
      </c>
      <c r="I2258" s="1" t="s">
        <v>1230</v>
      </c>
      <c r="J2258">
        <v>18</v>
      </c>
      <c r="K2258" t="s">
        <v>60</v>
      </c>
      <c r="W2258" s="1" t="s">
        <v>679</v>
      </c>
      <c r="AB2258" t="s">
        <v>85</v>
      </c>
      <c r="AF2258" t="s">
        <v>246</v>
      </c>
    </row>
    <row r="2259" spans="1:32" x14ac:dyDescent="0.25">
      <c r="A2259">
        <v>21</v>
      </c>
      <c r="C2259" t="s">
        <v>58</v>
      </c>
      <c r="G2259" s="1" t="s">
        <v>187</v>
      </c>
      <c r="I2259" s="1" t="s">
        <v>1230</v>
      </c>
      <c r="J2259">
        <v>18</v>
      </c>
      <c r="K2259" t="s">
        <v>60</v>
      </c>
      <c r="W2259" s="1" t="s">
        <v>679</v>
      </c>
      <c r="AB2259" t="s">
        <v>85</v>
      </c>
      <c r="AF2259" t="s">
        <v>244</v>
      </c>
    </row>
    <row r="2260" spans="1:32" x14ac:dyDescent="0.25">
      <c r="A2260">
        <v>22</v>
      </c>
      <c r="C2260" t="s">
        <v>58</v>
      </c>
      <c r="G2260" s="1" t="s">
        <v>187</v>
      </c>
      <c r="I2260" s="1" t="s">
        <v>1230</v>
      </c>
      <c r="J2260">
        <v>18</v>
      </c>
      <c r="K2260" t="s">
        <v>60</v>
      </c>
      <c r="W2260" s="1" t="s">
        <v>679</v>
      </c>
      <c r="AB2260" t="s">
        <v>85</v>
      </c>
      <c r="AF2260" t="s">
        <v>164</v>
      </c>
    </row>
    <row r="2261" spans="1:32" x14ac:dyDescent="0.25">
      <c r="A2261">
        <v>23</v>
      </c>
      <c r="C2261" t="s">
        <v>58</v>
      </c>
      <c r="G2261" s="1" t="s">
        <v>187</v>
      </c>
      <c r="I2261" s="1" t="s">
        <v>1230</v>
      </c>
      <c r="J2261">
        <v>18</v>
      </c>
      <c r="K2261" t="s">
        <v>60</v>
      </c>
      <c r="W2261" s="1" t="s">
        <v>679</v>
      </c>
      <c r="AB2261" t="s">
        <v>85</v>
      </c>
      <c r="AF2261" t="s">
        <v>166</v>
      </c>
    </row>
    <row r="2262" spans="1:32" x14ac:dyDescent="0.25">
      <c r="A2262">
        <v>24</v>
      </c>
      <c r="C2262" t="s">
        <v>58</v>
      </c>
      <c r="G2262" s="1" t="s">
        <v>187</v>
      </c>
      <c r="I2262" s="1" t="s">
        <v>1230</v>
      </c>
      <c r="J2262">
        <v>18</v>
      </c>
      <c r="K2262" t="s">
        <v>60</v>
      </c>
      <c r="W2262" s="1" t="s">
        <v>679</v>
      </c>
      <c r="AB2262" t="s">
        <v>85</v>
      </c>
      <c r="AF2262" t="s">
        <v>133</v>
      </c>
    </row>
    <row r="2263" spans="1:32" x14ac:dyDescent="0.25">
      <c r="A2263">
        <v>25</v>
      </c>
      <c r="C2263" t="s">
        <v>58</v>
      </c>
      <c r="G2263" s="1" t="s">
        <v>187</v>
      </c>
      <c r="I2263" s="1" t="s">
        <v>1230</v>
      </c>
      <c r="J2263">
        <v>18</v>
      </c>
      <c r="K2263" t="s">
        <v>60</v>
      </c>
      <c r="W2263" s="1" t="s">
        <v>679</v>
      </c>
      <c r="AB2263" t="s">
        <v>85</v>
      </c>
      <c r="AF2263" t="s">
        <v>138</v>
      </c>
    </row>
    <row r="2264" spans="1:32" x14ac:dyDescent="0.25">
      <c r="A2264">
        <v>26</v>
      </c>
      <c r="C2264" t="s">
        <v>58</v>
      </c>
      <c r="G2264" s="1" t="s">
        <v>187</v>
      </c>
      <c r="I2264" s="1" t="s">
        <v>1230</v>
      </c>
      <c r="J2264">
        <v>18</v>
      </c>
      <c r="K2264" t="s">
        <v>60</v>
      </c>
      <c r="W2264" s="1" t="s">
        <v>679</v>
      </c>
      <c r="AB2264" t="s">
        <v>85</v>
      </c>
      <c r="AF2264" t="s">
        <v>237</v>
      </c>
    </row>
    <row r="2265" spans="1:32" x14ac:dyDescent="0.25">
      <c r="A2265">
        <v>27</v>
      </c>
      <c r="C2265" t="s">
        <v>58</v>
      </c>
      <c r="G2265" s="1" t="s">
        <v>187</v>
      </c>
      <c r="I2265" s="1" t="s">
        <v>1230</v>
      </c>
      <c r="J2265">
        <v>18</v>
      </c>
      <c r="K2265" t="s">
        <v>60</v>
      </c>
      <c r="W2265" s="1" t="s">
        <v>679</v>
      </c>
      <c r="AB2265" t="s">
        <v>85</v>
      </c>
      <c r="AF2265" t="s">
        <v>375</v>
      </c>
    </row>
    <row r="2266" spans="1:32" x14ac:dyDescent="0.25">
      <c r="A2266">
        <v>28</v>
      </c>
      <c r="C2266" t="s">
        <v>58</v>
      </c>
      <c r="G2266" s="1" t="s">
        <v>187</v>
      </c>
      <c r="I2266" s="1" t="s">
        <v>1230</v>
      </c>
      <c r="J2266">
        <v>18</v>
      </c>
      <c r="K2266" t="s">
        <v>60</v>
      </c>
      <c r="W2266" s="1" t="s">
        <v>679</v>
      </c>
      <c r="AB2266" t="s">
        <v>85</v>
      </c>
      <c r="AF2266" t="s">
        <v>137</v>
      </c>
    </row>
    <row r="2267" spans="1:32" x14ac:dyDescent="0.25">
      <c r="A2267">
        <v>29</v>
      </c>
      <c r="C2267" t="s">
        <v>58</v>
      </c>
      <c r="G2267" s="1" t="s">
        <v>187</v>
      </c>
      <c r="I2267" s="1" t="s">
        <v>1230</v>
      </c>
      <c r="J2267">
        <v>18</v>
      </c>
      <c r="K2267" t="s">
        <v>60</v>
      </c>
      <c r="W2267" s="1" t="s">
        <v>679</v>
      </c>
      <c r="AB2267" t="s">
        <v>85</v>
      </c>
      <c r="AF2267" t="s">
        <v>178</v>
      </c>
    </row>
    <row r="2268" spans="1:32" x14ac:dyDescent="0.25">
      <c r="A2268">
        <v>30</v>
      </c>
      <c r="C2268" t="s">
        <v>58</v>
      </c>
      <c r="G2268" s="1" t="s">
        <v>187</v>
      </c>
      <c r="I2268" s="1" t="s">
        <v>1230</v>
      </c>
      <c r="J2268">
        <v>18</v>
      </c>
      <c r="K2268" t="s">
        <v>60</v>
      </c>
      <c r="W2268" s="1" t="s">
        <v>679</v>
      </c>
      <c r="AB2268" t="s">
        <v>85</v>
      </c>
      <c r="AF2268" t="s">
        <v>179</v>
      </c>
    </row>
    <row r="2269" spans="1:32" x14ac:dyDescent="0.25">
      <c r="A2269">
        <v>31</v>
      </c>
      <c r="C2269" t="s">
        <v>58</v>
      </c>
      <c r="G2269" s="1" t="s">
        <v>187</v>
      </c>
      <c r="I2269" s="1" t="s">
        <v>1230</v>
      </c>
      <c r="J2269">
        <v>18</v>
      </c>
      <c r="K2269" t="s">
        <v>60</v>
      </c>
      <c r="W2269" s="1" t="s">
        <v>679</v>
      </c>
      <c r="AB2269" t="s">
        <v>85</v>
      </c>
      <c r="AF2269" t="s">
        <v>395</v>
      </c>
    </row>
    <row r="2270" spans="1:32" x14ac:dyDescent="0.25">
      <c r="A2270">
        <v>32</v>
      </c>
      <c r="C2270" t="s">
        <v>58</v>
      </c>
      <c r="G2270" s="1" t="s">
        <v>187</v>
      </c>
      <c r="I2270" s="1" t="s">
        <v>1230</v>
      </c>
      <c r="J2270">
        <v>18</v>
      </c>
      <c r="K2270" t="s">
        <v>60</v>
      </c>
      <c r="W2270" s="1" t="s">
        <v>679</v>
      </c>
      <c r="AB2270" t="s">
        <v>85</v>
      </c>
      <c r="AF2270" t="s">
        <v>396</v>
      </c>
    </row>
    <row r="2271" spans="1:32" x14ac:dyDescent="0.25">
      <c r="A2271">
        <v>33</v>
      </c>
      <c r="C2271" t="s">
        <v>58</v>
      </c>
      <c r="G2271" s="1" t="s">
        <v>187</v>
      </c>
      <c r="I2271" s="1" t="s">
        <v>1230</v>
      </c>
      <c r="J2271">
        <v>18</v>
      </c>
      <c r="K2271" t="s">
        <v>60</v>
      </c>
      <c r="W2271" s="1" t="s">
        <v>679</v>
      </c>
      <c r="AB2271" t="s">
        <v>85</v>
      </c>
      <c r="AF2271" t="s">
        <v>156</v>
      </c>
    </row>
    <row r="2272" spans="1:32" x14ac:dyDescent="0.25">
      <c r="A2272">
        <v>34</v>
      </c>
      <c r="C2272" t="s">
        <v>58</v>
      </c>
      <c r="G2272" s="1" t="s">
        <v>187</v>
      </c>
      <c r="I2272" s="1" t="s">
        <v>1230</v>
      </c>
      <c r="J2272">
        <v>18</v>
      </c>
      <c r="K2272" t="s">
        <v>60</v>
      </c>
      <c r="W2272" s="1" t="s">
        <v>679</v>
      </c>
      <c r="AB2272" t="s">
        <v>85</v>
      </c>
      <c r="AF2272" t="s">
        <v>131</v>
      </c>
    </row>
    <row r="2273" spans="1:32" x14ac:dyDescent="0.25">
      <c r="A2273">
        <v>35</v>
      </c>
      <c r="C2273" t="s">
        <v>58</v>
      </c>
      <c r="G2273" s="1" t="s">
        <v>187</v>
      </c>
      <c r="I2273" s="1" t="s">
        <v>1230</v>
      </c>
      <c r="J2273">
        <v>18</v>
      </c>
      <c r="K2273" t="s">
        <v>60</v>
      </c>
      <c r="W2273" s="1" t="s">
        <v>679</v>
      </c>
      <c r="AB2273" t="s">
        <v>85</v>
      </c>
      <c r="AF2273" t="s">
        <v>383</v>
      </c>
    </row>
    <row r="2274" spans="1:32" x14ac:dyDescent="0.25">
      <c r="A2274">
        <v>36</v>
      </c>
      <c r="C2274" t="s">
        <v>58</v>
      </c>
      <c r="G2274" s="1" t="s">
        <v>187</v>
      </c>
      <c r="I2274" s="1" t="s">
        <v>1230</v>
      </c>
      <c r="J2274">
        <v>18</v>
      </c>
      <c r="K2274" t="s">
        <v>60</v>
      </c>
      <c r="W2274" s="1" t="s">
        <v>679</v>
      </c>
      <c r="AB2274" t="s">
        <v>85</v>
      </c>
      <c r="AF2274" t="s">
        <v>167</v>
      </c>
    </row>
    <row r="2275" spans="1:32" x14ac:dyDescent="0.25">
      <c r="A2275">
        <v>37</v>
      </c>
      <c r="C2275" t="s">
        <v>58</v>
      </c>
      <c r="G2275" s="1" t="s">
        <v>187</v>
      </c>
      <c r="I2275" s="1" t="s">
        <v>1230</v>
      </c>
      <c r="J2275">
        <v>18</v>
      </c>
      <c r="K2275" t="s">
        <v>60</v>
      </c>
      <c r="W2275" s="1" t="s">
        <v>679</v>
      </c>
      <c r="AB2275" t="s">
        <v>85</v>
      </c>
      <c r="AF2275" t="s">
        <v>248</v>
      </c>
    </row>
    <row r="2276" spans="1:32" x14ac:dyDescent="0.25">
      <c r="A2276">
        <v>38</v>
      </c>
      <c r="C2276" t="s">
        <v>58</v>
      </c>
      <c r="G2276" s="1" t="s">
        <v>187</v>
      </c>
      <c r="I2276" s="1" t="s">
        <v>1230</v>
      </c>
      <c r="J2276">
        <v>18</v>
      </c>
      <c r="K2276" t="s">
        <v>60</v>
      </c>
      <c r="W2276" s="1" t="s">
        <v>679</v>
      </c>
      <c r="AB2276" t="s">
        <v>85</v>
      </c>
      <c r="AF2276" t="s">
        <v>429</v>
      </c>
    </row>
    <row r="2277" spans="1:32" x14ac:dyDescent="0.25">
      <c r="A2277">
        <v>39</v>
      </c>
      <c r="C2277" t="s">
        <v>58</v>
      </c>
      <c r="G2277" s="1" t="s">
        <v>187</v>
      </c>
      <c r="I2277" s="1" t="s">
        <v>1230</v>
      </c>
      <c r="J2277">
        <v>18</v>
      </c>
      <c r="K2277" t="s">
        <v>60</v>
      </c>
      <c r="W2277" s="1" t="s">
        <v>679</v>
      </c>
      <c r="AB2277" t="s">
        <v>85</v>
      </c>
      <c r="AF2277" t="s">
        <v>175</v>
      </c>
    </row>
    <row r="2278" spans="1:32" x14ac:dyDescent="0.25">
      <c r="A2278">
        <v>40</v>
      </c>
      <c r="C2278" t="s">
        <v>58</v>
      </c>
      <c r="G2278" s="1" t="s">
        <v>187</v>
      </c>
      <c r="I2278" s="1" t="s">
        <v>1230</v>
      </c>
      <c r="J2278">
        <v>18</v>
      </c>
      <c r="K2278" t="s">
        <v>60</v>
      </c>
      <c r="W2278" s="1" t="s">
        <v>679</v>
      </c>
      <c r="AB2278" t="s">
        <v>85</v>
      </c>
      <c r="AF2278" t="s">
        <v>381</v>
      </c>
    </row>
    <row r="2279" spans="1:32" x14ac:dyDescent="0.25">
      <c r="A2279">
        <v>41</v>
      </c>
      <c r="C2279" t="s">
        <v>58</v>
      </c>
      <c r="G2279" s="1" t="s">
        <v>187</v>
      </c>
      <c r="I2279" s="1" t="s">
        <v>1230</v>
      </c>
      <c r="J2279">
        <v>18</v>
      </c>
      <c r="K2279" t="s">
        <v>60</v>
      </c>
      <c r="W2279" s="1" t="s">
        <v>679</v>
      </c>
      <c r="AB2279" t="s">
        <v>85</v>
      </c>
      <c r="AF2279" t="s">
        <v>127</v>
      </c>
    </row>
    <row r="2280" spans="1:32" x14ac:dyDescent="0.25">
      <c r="A2280">
        <v>42</v>
      </c>
      <c r="C2280" t="s">
        <v>58</v>
      </c>
      <c r="G2280" s="1" t="s">
        <v>187</v>
      </c>
      <c r="I2280" s="1" t="s">
        <v>1230</v>
      </c>
      <c r="J2280">
        <v>18</v>
      </c>
      <c r="K2280" t="s">
        <v>60</v>
      </c>
      <c r="W2280" s="1" t="s">
        <v>679</v>
      </c>
      <c r="AB2280" t="s">
        <v>85</v>
      </c>
      <c r="AF2280" t="s">
        <v>139</v>
      </c>
    </row>
    <row r="2281" spans="1:32" x14ac:dyDescent="0.25">
      <c r="A2281">
        <v>43</v>
      </c>
      <c r="C2281" t="s">
        <v>58</v>
      </c>
      <c r="G2281" s="1" t="s">
        <v>187</v>
      </c>
      <c r="I2281" s="1" t="s">
        <v>1230</v>
      </c>
      <c r="J2281">
        <v>18</v>
      </c>
      <c r="K2281" t="s">
        <v>60</v>
      </c>
      <c r="W2281" s="1" t="s">
        <v>679</v>
      </c>
      <c r="AB2281" t="s">
        <v>85</v>
      </c>
      <c r="AF2281" t="s">
        <v>243</v>
      </c>
    </row>
    <row r="2282" spans="1:32" x14ac:dyDescent="0.25">
      <c r="A2282">
        <v>44</v>
      </c>
      <c r="C2282" t="s">
        <v>58</v>
      </c>
      <c r="G2282" s="1" t="s">
        <v>187</v>
      </c>
      <c r="I2282" s="1" t="s">
        <v>1230</v>
      </c>
      <c r="J2282">
        <v>18</v>
      </c>
      <c r="K2282" t="s">
        <v>60</v>
      </c>
      <c r="W2282" s="1" t="s">
        <v>679</v>
      </c>
      <c r="AB2282" t="s">
        <v>85</v>
      </c>
      <c r="AF2282" t="s">
        <v>428</v>
      </c>
    </row>
    <row r="2283" spans="1:32" x14ac:dyDescent="0.25">
      <c r="A2283">
        <v>45</v>
      </c>
      <c r="C2283" t="s">
        <v>58</v>
      </c>
      <c r="G2283" s="1" t="s">
        <v>187</v>
      </c>
      <c r="I2283" s="1" t="s">
        <v>1230</v>
      </c>
      <c r="J2283">
        <v>18</v>
      </c>
      <c r="K2283" t="s">
        <v>60</v>
      </c>
      <c r="W2283" s="1" t="s">
        <v>679</v>
      </c>
      <c r="AB2283" t="s">
        <v>85</v>
      </c>
      <c r="AF2283" t="s">
        <v>235</v>
      </c>
    </row>
    <row r="2284" spans="1:32" x14ac:dyDescent="0.25">
      <c r="A2284">
        <v>46</v>
      </c>
      <c r="C2284" t="s">
        <v>58</v>
      </c>
      <c r="G2284" s="1" t="s">
        <v>187</v>
      </c>
      <c r="I2284" s="1" t="s">
        <v>1230</v>
      </c>
      <c r="J2284">
        <v>18</v>
      </c>
      <c r="K2284" t="s">
        <v>60</v>
      </c>
      <c r="W2284" s="1" t="s">
        <v>679</v>
      </c>
      <c r="AB2284" t="s">
        <v>86</v>
      </c>
      <c r="AF2284" t="s">
        <v>247</v>
      </c>
    </row>
    <row r="2285" spans="1:32" x14ac:dyDescent="0.25">
      <c r="A2285">
        <v>47</v>
      </c>
      <c r="C2285" t="s">
        <v>58</v>
      </c>
      <c r="G2285" s="1" t="s">
        <v>187</v>
      </c>
      <c r="I2285" s="1" t="s">
        <v>1230</v>
      </c>
      <c r="J2285">
        <v>18</v>
      </c>
      <c r="K2285" t="s">
        <v>60</v>
      </c>
      <c r="W2285" s="1" t="s">
        <v>679</v>
      </c>
      <c r="AB2285" t="s">
        <v>86</v>
      </c>
      <c r="AF2285" t="s">
        <v>120</v>
      </c>
    </row>
    <row r="2286" spans="1:32" x14ac:dyDescent="0.25">
      <c r="A2286">
        <v>48</v>
      </c>
      <c r="C2286" t="s">
        <v>58</v>
      </c>
      <c r="G2286" s="1" t="s">
        <v>187</v>
      </c>
      <c r="I2286" s="1" t="s">
        <v>1230</v>
      </c>
      <c r="J2286">
        <v>18</v>
      </c>
      <c r="K2286" t="s">
        <v>60</v>
      </c>
      <c r="W2286" s="1" t="s">
        <v>679</v>
      </c>
      <c r="AB2286" t="s">
        <v>86</v>
      </c>
      <c r="AF2286" t="s">
        <v>245</v>
      </c>
    </row>
    <row r="2287" spans="1:32" x14ac:dyDescent="0.25">
      <c r="A2287">
        <v>49</v>
      </c>
      <c r="C2287" t="s">
        <v>58</v>
      </c>
      <c r="G2287" s="1" t="s">
        <v>187</v>
      </c>
      <c r="I2287" s="1" t="s">
        <v>1230</v>
      </c>
      <c r="J2287">
        <v>18</v>
      </c>
      <c r="K2287" t="s">
        <v>60</v>
      </c>
      <c r="W2287" s="1" t="s">
        <v>679</v>
      </c>
      <c r="AB2287" t="s">
        <v>86</v>
      </c>
      <c r="AF2287" t="s">
        <v>252</v>
      </c>
    </row>
    <row r="2288" spans="1:32" x14ac:dyDescent="0.25">
      <c r="A2288">
        <v>50</v>
      </c>
      <c r="C2288" t="s">
        <v>58</v>
      </c>
      <c r="G2288" s="1" t="s">
        <v>187</v>
      </c>
      <c r="I2288" s="1" t="s">
        <v>1230</v>
      </c>
      <c r="J2288">
        <v>18</v>
      </c>
      <c r="K2288" t="s">
        <v>60</v>
      </c>
      <c r="W2288" s="1" t="s">
        <v>679</v>
      </c>
      <c r="AB2288" t="s">
        <v>86</v>
      </c>
      <c r="AF2288" t="s">
        <v>246</v>
      </c>
    </row>
    <row r="2289" spans="1:32" x14ac:dyDescent="0.25">
      <c r="A2289">
        <v>51</v>
      </c>
      <c r="C2289" t="s">
        <v>58</v>
      </c>
      <c r="G2289" s="1" t="s">
        <v>187</v>
      </c>
      <c r="I2289" s="1" t="s">
        <v>1230</v>
      </c>
      <c r="J2289">
        <v>18</v>
      </c>
      <c r="K2289" t="s">
        <v>60</v>
      </c>
      <c r="W2289" s="1" t="s">
        <v>679</v>
      </c>
      <c r="AB2289" t="s">
        <v>86</v>
      </c>
      <c r="AF2289" t="s">
        <v>244</v>
      </c>
    </row>
    <row r="2290" spans="1:32" x14ac:dyDescent="0.25">
      <c r="A2290">
        <v>52</v>
      </c>
      <c r="C2290" t="s">
        <v>58</v>
      </c>
      <c r="G2290" s="1" t="s">
        <v>187</v>
      </c>
      <c r="I2290" s="1" t="s">
        <v>1230</v>
      </c>
      <c r="J2290">
        <v>18</v>
      </c>
      <c r="K2290" t="s">
        <v>60</v>
      </c>
      <c r="W2290" s="1" t="s">
        <v>679</v>
      </c>
      <c r="AB2290" t="s">
        <v>86</v>
      </c>
      <c r="AF2290" t="s">
        <v>164</v>
      </c>
    </row>
    <row r="2291" spans="1:32" x14ac:dyDescent="0.25">
      <c r="A2291">
        <v>53</v>
      </c>
      <c r="C2291" t="s">
        <v>58</v>
      </c>
      <c r="G2291" s="1" t="s">
        <v>187</v>
      </c>
      <c r="I2291" s="1" t="s">
        <v>1230</v>
      </c>
      <c r="J2291">
        <v>18</v>
      </c>
      <c r="K2291" t="s">
        <v>60</v>
      </c>
      <c r="W2291" s="1" t="s">
        <v>679</v>
      </c>
      <c r="AB2291" t="s">
        <v>86</v>
      </c>
      <c r="AF2291" t="s">
        <v>166</v>
      </c>
    </row>
    <row r="2292" spans="1:32" x14ac:dyDescent="0.25">
      <c r="A2292">
        <v>54</v>
      </c>
      <c r="C2292" t="s">
        <v>58</v>
      </c>
      <c r="G2292" s="1" t="s">
        <v>187</v>
      </c>
      <c r="I2292" s="1" t="s">
        <v>1230</v>
      </c>
      <c r="J2292">
        <v>18</v>
      </c>
      <c r="K2292" t="s">
        <v>60</v>
      </c>
      <c r="W2292" s="1" t="s">
        <v>679</v>
      </c>
      <c r="AB2292" t="s">
        <v>86</v>
      </c>
      <c r="AF2292" t="s">
        <v>133</v>
      </c>
    </row>
    <row r="2293" spans="1:32" x14ac:dyDescent="0.25">
      <c r="A2293">
        <v>55</v>
      </c>
      <c r="C2293" t="s">
        <v>58</v>
      </c>
      <c r="G2293" s="1" t="s">
        <v>187</v>
      </c>
      <c r="I2293" s="1" t="s">
        <v>1230</v>
      </c>
      <c r="J2293">
        <v>18</v>
      </c>
      <c r="K2293" t="s">
        <v>60</v>
      </c>
      <c r="W2293" s="1" t="s">
        <v>679</v>
      </c>
      <c r="AB2293" t="s">
        <v>86</v>
      </c>
      <c r="AF2293" t="s">
        <v>138</v>
      </c>
    </row>
    <row r="2294" spans="1:32" x14ac:dyDescent="0.25">
      <c r="A2294">
        <v>56</v>
      </c>
      <c r="C2294" t="s">
        <v>58</v>
      </c>
      <c r="G2294" s="1" t="s">
        <v>187</v>
      </c>
      <c r="I2294" s="1" t="s">
        <v>1230</v>
      </c>
      <c r="J2294">
        <v>18</v>
      </c>
      <c r="K2294" t="s">
        <v>60</v>
      </c>
      <c r="W2294" s="1" t="s">
        <v>679</v>
      </c>
      <c r="AB2294" t="s">
        <v>86</v>
      </c>
      <c r="AF2294" t="s">
        <v>237</v>
      </c>
    </row>
    <row r="2295" spans="1:32" x14ac:dyDescent="0.25">
      <c r="A2295">
        <v>57</v>
      </c>
      <c r="C2295" t="s">
        <v>58</v>
      </c>
      <c r="G2295" s="1" t="s">
        <v>187</v>
      </c>
      <c r="I2295" s="1" t="s">
        <v>1230</v>
      </c>
      <c r="J2295">
        <v>18</v>
      </c>
      <c r="K2295" t="s">
        <v>60</v>
      </c>
      <c r="W2295" s="1" t="s">
        <v>679</v>
      </c>
      <c r="AB2295" t="s">
        <v>86</v>
      </c>
      <c r="AF2295" t="s">
        <v>375</v>
      </c>
    </row>
    <row r="2296" spans="1:32" x14ac:dyDescent="0.25">
      <c r="A2296">
        <v>58</v>
      </c>
      <c r="C2296" t="s">
        <v>58</v>
      </c>
      <c r="G2296" s="1" t="s">
        <v>187</v>
      </c>
      <c r="I2296" s="1" t="s">
        <v>1230</v>
      </c>
      <c r="J2296">
        <v>18</v>
      </c>
      <c r="K2296" t="s">
        <v>60</v>
      </c>
      <c r="W2296" s="1" t="s">
        <v>679</v>
      </c>
      <c r="AB2296" t="s">
        <v>86</v>
      </c>
      <c r="AF2296" t="s">
        <v>137</v>
      </c>
    </row>
    <row r="2297" spans="1:32" x14ac:dyDescent="0.25">
      <c r="A2297">
        <v>59</v>
      </c>
      <c r="C2297" t="s">
        <v>58</v>
      </c>
      <c r="G2297" s="1" t="s">
        <v>187</v>
      </c>
      <c r="I2297" s="1" t="s">
        <v>1230</v>
      </c>
      <c r="J2297">
        <v>18</v>
      </c>
      <c r="K2297" t="s">
        <v>60</v>
      </c>
      <c r="W2297" s="1" t="s">
        <v>679</v>
      </c>
      <c r="AB2297" t="s">
        <v>86</v>
      </c>
      <c r="AF2297" t="s">
        <v>178</v>
      </c>
    </row>
    <row r="2298" spans="1:32" x14ac:dyDescent="0.25">
      <c r="A2298">
        <v>60</v>
      </c>
      <c r="C2298" t="s">
        <v>58</v>
      </c>
      <c r="G2298" s="1" t="s">
        <v>187</v>
      </c>
      <c r="I2298" s="1" t="s">
        <v>1230</v>
      </c>
      <c r="J2298">
        <v>18</v>
      </c>
      <c r="K2298" t="s">
        <v>60</v>
      </c>
      <c r="W2298" s="1" t="s">
        <v>679</v>
      </c>
      <c r="AB2298" t="s">
        <v>86</v>
      </c>
      <c r="AF2298" t="s">
        <v>179</v>
      </c>
    </row>
    <row r="2299" spans="1:32" x14ac:dyDescent="0.25">
      <c r="A2299">
        <v>61</v>
      </c>
      <c r="C2299" t="s">
        <v>58</v>
      </c>
      <c r="G2299" s="1" t="s">
        <v>187</v>
      </c>
      <c r="I2299" s="1" t="s">
        <v>1230</v>
      </c>
      <c r="J2299">
        <v>18</v>
      </c>
      <c r="K2299" t="s">
        <v>60</v>
      </c>
      <c r="W2299" s="1" t="s">
        <v>679</v>
      </c>
      <c r="AB2299" t="s">
        <v>86</v>
      </c>
      <c r="AF2299" t="s">
        <v>395</v>
      </c>
    </row>
    <row r="2300" spans="1:32" x14ac:dyDescent="0.25">
      <c r="A2300">
        <v>62</v>
      </c>
      <c r="C2300" t="s">
        <v>58</v>
      </c>
      <c r="G2300" s="1" t="s">
        <v>187</v>
      </c>
      <c r="I2300" s="1" t="s">
        <v>1230</v>
      </c>
      <c r="J2300">
        <v>18</v>
      </c>
      <c r="K2300" t="s">
        <v>60</v>
      </c>
      <c r="W2300" s="1" t="s">
        <v>679</v>
      </c>
      <c r="AB2300" t="s">
        <v>86</v>
      </c>
      <c r="AF2300" t="s">
        <v>396</v>
      </c>
    </row>
    <row r="2301" spans="1:32" x14ac:dyDescent="0.25">
      <c r="A2301">
        <v>63</v>
      </c>
      <c r="C2301" t="s">
        <v>58</v>
      </c>
      <c r="G2301" s="1" t="s">
        <v>187</v>
      </c>
      <c r="I2301" s="1" t="s">
        <v>1230</v>
      </c>
      <c r="J2301">
        <v>18</v>
      </c>
      <c r="K2301" t="s">
        <v>60</v>
      </c>
      <c r="W2301" s="1" t="s">
        <v>679</v>
      </c>
      <c r="AB2301" t="s">
        <v>86</v>
      </c>
      <c r="AF2301" t="s">
        <v>156</v>
      </c>
    </row>
    <row r="2302" spans="1:32" x14ac:dyDescent="0.25">
      <c r="A2302">
        <v>64</v>
      </c>
      <c r="C2302" t="s">
        <v>58</v>
      </c>
      <c r="G2302" s="1" t="s">
        <v>187</v>
      </c>
      <c r="I2302" s="1" t="s">
        <v>1230</v>
      </c>
      <c r="J2302">
        <v>18</v>
      </c>
      <c r="K2302" t="s">
        <v>60</v>
      </c>
      <c r="W2302" s="1" t="s">
        <v>679</v>
      </c>
      <c r="AB2302" t="s">
        <v>86</v>
      </c>
      <c r="AF2302" t="s">
        <v>131</v>
      </c>
    </row>
    <row r="2303" spans="1:32" x14ac:dyDescent="0.25">
      <c r="A2303">
        <v>65</v>
      </c>
      <c r="C2303" t="s">
        <v>58</v>
      </c>
      <c r="G2303" s="1" t="s">
        <v>187</v>
      </c>
      <c r="I2303" s="1" t="s">
        <v>1230</v>
      </c>
      <c r="J2303">
        <v>18</v>
      </c>
      <c r="K2303" t="s">
        <v>60</v>
      </c>
      <c r="W2303" s="1" t="s">
        <v>679</v>
      </c>
      <c r="AB2303" t="s">
        <v>86</v>
      </c>
      <c r="AF2303" t="s">
        <v>383</v>
      </c>
    </row>
    <row r="2304" spans="1:32" x14ac:dyDescent="0.25">
      <c r="A2304">
        <v>66</v>
      </c>
      <c r="C2304" t="s">
        <v>58</v>
      </c>
      <c r="G2304" s="1" t="s">
        <v>187</v>
      </c>
      <c r="I2304" s="1" t="s">
        <v>1230</v>
      </c>
      <c r="J2304">
        <v>18</v>
      </c>
      <c r="K2304" t="s">
        <v>60</v>
      </c>
      <c r="W2304" s="1" t="s">
        <v>679</v>
      </c>
      <c r="AB2304" t="s">
        <v>86</v>
      </c>
      <c r="AF2304" t="s">
        <v>167</v>
      </c>
    </row>
    <row r="2305" spans="1:32" x14ac:dyDescent="0.25">
      <c r="A2305">
        <v>67</v>
      </c>
      <c r="C2305" t="s">
        <v>58</v>
      </c>
      <c r="G2305" s="1" t="s">
        <v>187</v>
      </c>
      <c r="I2305" s="1" t="s">
        <v>1230</v>
      </c>
      <c r="J2305">
        <v>18</v>
      </c>
      <c r="K2305" t="s">
        <v>60</v>
      </c>
      <c r="W2305" s="1" t="s">
        <v>679</v>
      </c>
      <c r="AB2305" t="s">
        <v>86</v>
      </c>
      <c r="AF2305" t="s">
        <v>248</v>
      </c>
    </row>
    <row r="2306" spans="1:32" x14ac:dyDescent="0.25">
      <c r="A2306">
        <v>68</v>
      </c>
      <c r="C2306" t="s">
        <v>58</v>
      </c>
      <c r="G2306" s="1" t="s">
        <v>187</v>
      </c>
      <c r="I2306" s="1" t="s">
        <v>1230</v>
      </c>
      <c r="J2306">
        <v>18</v>
      </c>
      <c r="K2306" t="s">
        <v>60</v>
      </c>
      <c r="W2306" s="1" t="s">
        <v>679</v>
      </c>
      <c r="AB2306" t="s">
        <v>86</v>
      </c>
      <c r="AF2306" t="s">
        <v>429</v>
      </c>
    </row>
    <row r="2307" spans="1:32" x14ac:dyDescent="0.25">
      <c r="A2307">
        <v>69</v>
      </c>
      <c r="C2307" t="s">
        <v>58</v>
      </c>
      <c r="G2307" s="1" t="s">
        <v>187</v>
      </c>
      <c r="I2307" s="1" t="s">
        <v>1230</v>
      </c>
      <c r="J2307">
        <v>18</v>
      </c>
      <c r="K2307" t="s">
        <v>60</v>
      </c>
      <c r="W2307" s="1" t="s">
        <v>679</v>
      </c>
      <c r="AB2307" t="s">
        <v>86</v>
      </c>
      <c r="AF2307" t="s">
        <v>175</v>
      </c>
    </row>
    <row r="2308" spans="1:32" x14ac:dyDescent="0.25">
      <c r="A2308">
        <v>70</v>
      </c>
      <c r="C2308" t="s">
        <v>58</v>
      </c>
      <c r="G2308" s="1" t="s">
        <v>187</v>
      </c>
      <c r="I2308" s="1" t="s">
        <v>1230</v>
      </c>
      <c r="J2308">
        <v>18</v>
      </c>
      <c r="K2308" t="s">
        <v>60</v>
      </c>
      <c r="W2308" s="1" t="s">
        <v>679</v>
      </c>
      <c r="AB2308" t="s">
        <v>86</v>
      </c>
      <c r="AF2308" t="s">
        <v>381</v>
      </c>
    </row>
    <row r="2309" spans="1:32" x14ac:dyDescent="0.25">
      <c r="A2309">
        <v>71</v>
      </c>
      <c r="C2309" t="s">
        <v>58</v>
      </c>
      <c r="G2309" s="1" t="s">
        <v>187</v>
      </c>
      <c r="I2309" s="1" t="s">
        <v>1230</v>
      </c>
      <c r="J2309">
        <v>18</v>
      </c>
      <c r="K2309" t="s">
        <v>60</v>
      </c>
      <c r="W2309" s="1" t="s">
        <v>679</v>
      </c>
      <c r="AB2309" t="s">
        <v>86</v>
      </c>
      <c r="AF2309" t="s">
        <v>127</v>
      </c>
    </row>
    <row r="2310" spans="1:32" x14ac:dyDescent="0.25">
      <c r="A2310">
        <v>72</v>
      </c>
      <c r="C2310" t="s">
        <v>58</v>
      </c>
      <c r="G2310" s="1" t="s">
        <v>187</v>
      </c>
      <c r="I2310" s="1" t="s">
        <v>1230</v>
      </c>
      <c r="J2310">
        <v>18</v>
      </c>
      <c r="K2310" t="s">
        <v>60</v>
      </c>
      <c r="W2310" s="1" t="s">
        <v>679</v>
      </c>
      <c r="AB2310" t="s">
        <v>86</v>
      </c>
      <c r="AF2310" t="s">
        <v>139</v>
      </c>
    </row>
    <row r="2311" spans="1:32" x14ac:dyDescent="0.25">
      <c r="A2311">
        <v>73</v>
      </c>
      <c r="C2311" t="s">
        <v>58</v>
      </c>
      <c r="G2311" s="1" t="s">
        <v>187</v>
      </c>
      <c r="I2311" s="1" t="s">
        <v>1230</v>
      </c>
      <c r="J2311">
        <v>18</v>
      </c>
      <c r="K2311" t="s">
        <v>60</v>
      </c>
      <c r="W2311" s="1" t="s">
        <v>679</v>
      </c>
      <c r="AB2311" t="s">
        <v>86</v>
      </c>
      <c r="AF2311" t="s">
        <v>243</v>
      </c>
    </row>
    <row r="2312" spans="1:32" x14ac:dyDescent="0.25">
      <c r="A2312">
        <v>74</v>
      </c>
      <c r="C2312" t="s">
        <v>58</v>
      </c>
      <c r="G2312" s="1" t="s">
        <v>187</v>
      </c>
      <c r="I2312" s="1" t="s">
        <v>1230</v>
      </c>
      <c r="J2312">
        <v>18</v>
      </c>
      <c r="K2312" t="s">
        <v>60</v>
      </c>
      <c r="W2312" s="1" t="s">
        <v>679</v>
      </c>
      <c r="AB2312" t="s">
        <v>86</v>
      </c>
      <c r="AF2312" t="s">
        <v>428</v>
      </c>
    </row>
    <row r="2313" spans="1:32" x14ac:dyDescent="0.25">
      <c r="A2313">
        <v>75</v>
      </c>
      <c r="C2313" t="s">
        <v>58</v>
      </c>
      <c r="G2313" s="1" t="s">
        <v>187</v>
      </c>
      <c r="I2313" s="1" t="s">
        <v>1230</v>
      </c>
      <c r="J2313">
        <v>18</v>
      </c>
      <c r="K2313" t="s">
        <v>60</v>
      </c>
      <c r="W2313" s="1" t="s">
        <v>679</v>
      </c>
      <c r="AB2313" t="s">
        <v>86</v>
      </c>
      <c r="AF2313" t="s">
        <v>235</v>
      </c>
    </row>
    <row r="2314" spans="1:32" x14ac:dyDescent="0.25">
      <c r="A2314">
        <v>1</v>
      </c>
      <c r="B2314" t="s">
        <v>384</v>
      </c>
      <c r="C2314" t="s">
        <v>201</v>
      </c>
      <c r="D2314">
        <v>11.407999999999999</v>
      </c>
      <c r="E2314" s="1" t="s">
        <v>1254</v>
      </c>
      <c r="G2314" s="1" t="s">
        <v>78</v>
      </c>
      <c r="H2314" s="1" t="s">
        <v>679</v>
      </c>
      <c r="I2314" s="1" t="s">
        <v>193</v>
      </c>
      <c r="J2314">
        <v>2</v>
      </c>
      <c r="K2314" t="s">
        <v>1045</v>
      </c>
      <c r="W2314" s="1" t="s">
        <v>715</v>
      </c>
    </row>
    <row r="2315" spans="1:32" x14ac:dyDescent="0.25">
      <c r="A2315">
        <v>2</v>
      </c>
      <c r="B2315" t="s">
        <v>384</v>
      </c>
      <c r="C2315" t="s">
        <v>201</v>
      </c>
      <c r="D2315">
        <v>7.5069999999999997</v>
      </c>
      <c r="G2315" s="1" t="s">
        <v>78</v>
      </c>
      <c r="H2315" s="1" t="s">
        <v>679</v>
      </c>
      <c r="I2315" s="1" t="s">
        <v>193</v>
      </c>
      <c r="J2315">
        <v>2</v>
      </c>
      <c r="K2315" t="s">
        <v>1045</v>
      </c>
      <c r="W2315" s="1" t="s">
        <v>715</v>
      </c>
    </row>
    <row r="2316" spans="1:32" x14ac:dyDescent="0.25">
      <c r="A2316">
        <v>3</v>
      </c>
      <c r="B2316" t="s">
        <v>384</v>
      </c>
      <c r="C2316" t="s">
        <v>201</v>
      </c>
      <c r="D2316">
        <v>6.18</v>
      </c>
      <c r="G2316" s="1" t="s">
        <v>78</v>
      </c>
      <c r="H2316" s="1" t="s">
        <v>679</v>
      </c>
      <c r="I2316" s="1" t="s">
        <v>193</v>
      </c>
      <c r="J2316">
        <v>2</v>
      </c>
      <c r="K2316" t="s">
        <v>1045</v>
      </c>
      <c r="W2316" s="1" t="s">
        <v>715</v>
      </c>
    </row>
    <row r="2317" spans="1:32" x14ac:dyDescent="0.25">
      <c r="A2317">
        <v>4</v>
      </c>
      <c r="B2317" t="s">
        <v>384</v>
      </c>
      <c r="C2317" t="s">
        <v>201</v>
      </c>
      <c r="D2317">
        <v>6.6109999999999998</v>
      </c>
      <c r="G2317" s="1" t="s">
        <v>78</v>
      </c>
      <c r="H2317" s="1" t="s">
        <v>679</v>
      </c>
      <c r="I2317" s="1" t="s">
        <v>193</v>
      </c>
      <c r="J2317">
        <v>2</v>
      </c>
      <c r="K2317" t="s">
        <v>1045</v>
      </c>
      <c r="W2317" s="1" t="s">
        <v>715</v>
      </c>
    </row>
    <row r="2318" spans="1:32" x14ac:dyDescent="0.25">
      <c r="A2318">
        <v>5</v>
      </c>
      <c r="B2318" t="s">
        <v>384</v>
      </c>
      <c r="C2318" t="s">
        <v>201</v>
      </c>
      <c r="D2318">
        <v>6.0709999999999997</v>
      </c>
      <c r="G2318" s="1" t="s">
        <v>78</v>
      </c>
      <c r="H2318" s="1" t="s">
        <v>679</v>
      </c>
      <c r="I2318" s="1" t="s">
        <v>193</v>
      </c>
      <c r="J2318">
        <v>2</v>
      </c>
      <c r="K2318" t="s">
        <v>1045</v>
      </c>
      <c r="W2318" s="1" t="s">
        <v>715</v>
      </c>
    </row>
    <row r="2319" spans="1:32" x14ac:dyDescent="0.25">
      <c r="A2319">
        <v>6</v>
      </c>
      <c r="B2319" t="s">
        <v>384</v>
      </c>
      <c r="C2319" t="s">
        <v>201</v>
      </c>
      <c r="D2319">
        <v>6.766</v>
      </c>
      <c r="G2319" s="1" t="s">
        <v>78</v>
      </c>
      <c r="H2319" s="1" t="s">
        <v>679</v>
      </c>
      <c r="I2319" s="1" t="s">
        <v>193</v>
      </c>
      <c r="J2319">
        <v>2</v>
      </c>
      <c r="K2319" t="s">
        <v>1045</v>
      </c>
      <c r="W2319" s="1" t="s">
        <v>715</v>
      </c>
    </row>
    <row r="2320" spans="1:32" x14ac:dyDescent="0.25">
      <c r="A2320">
        <v>7</v>
      </c>
      <c r="B2320" t="s">
        <v>384</v>
      </c>
      <c r="C2320" t="s">
        <v>201</v>
      </c>
      <c r="D2320">
        <v>6.91</v>
      </c>
      <c r="G2320" s="1" t="s">
        <v>78</v>
      </c>
      <c r="H2320" s="1" t="s">
        <v>679</v>
      </c>
      <c r="I2320" s="1" t="s">
        <v>193</v>
      </c>
      <c r="J2320">
        <v>2</v>
      </c>
      <c r="K2320" t="s">
        <v>1045</v>
      </c>
      <c r="W2320" s="1" t="s">
        <v>715</v>
      </c>
    </row>
    <row r="2321" spans="1:23" x14ac:dyDescent="0.25">
      <c r="A2321">
        <v>8</v>
      </c>
      <c r="B2321" t="s">
        <v>384</v>
      </c>
      <c r="C2321" t="s">
        <v>201</v>
      </c>
      <c r="D2321">
        <v>6.976</v>
      </c>
      <c r="G2321" s="1" t="s">
        <v>78</v>
      </c>
      <c r="H2321" s="1" t="s">
        <v>679</v>
      </c>
      <c r="I2321" s="1" t="s">
        <v>193</v>
      </c>
      <c r="J2321">
        <v>2</v>
      </c>
      <c r="K2321" t="s">
        <v>1045</v>
      </c>
      <c r="W2321" s="1" t="s">
        <v>715</v>
      </c>
    </row>
    <row r="2322" spans="1:23" x14ac:dyDescent="0.25">
      <c r="A2322">
        <v>9</v>
      </c>
      <c r="B2322" t="s">
        <v>384</v>
      </c>
      <c r="C2322" t="s">
        <v>201</v>
      </c>
      <c r="D2322">
        <v>10.78</v>
      </c>
      <c r="G2322" s="1" t="s">
        <v>78</v>
      </c>
      <c r="H2322" s="1" t="s">
        <v>679</v>
      </c>
      <c r="I2322" s="1" t="s">
        <v>193</v>
      </c>
      <c r="J2322">
        <v>2</v>
      </c>
      <c r="K2322" t="s">
        <v>1045</v>
      </c>
      <c r="W2322" s="1" t="s">
        <v>715</v>
      </c>
    </row>
    <row r="2323" spans="1:23" x14ac:dyDescent="0.25">
      <c r="A2323">
        <v>10</v>
      </c>
      <c r="B2323" t="s">
        <v>384</v>
      </c>
      <c r="C2323" t="s">
        <v>201</v>
      </c>
      <c r="D2323">
        <v>7.3289999999999997</v>
      </c>
      <c r="G2323" s="1" t="s">
        <v>78</v>
      </c>
      <c r="H2323" s="1" t="s">
        <v>679</v>
      </c>
      <c r="I2323" s="1" t="s">
        <v>193</v>
      </c>
      <c r="J2323">
        <v>2</v>
      </c>
      <c r="K2323" t="s">
        <v>1045</v>
      </c>
      <c r="W2323" s="1" t="s">
        <v>715</v>
      </c>
    </row>
    <row r="2324" spans="1:23" x14ac:dyDescent="0.25">
      <c r="A2324">
        <v>11</v>
      </c>
      <c r="B2324" t="s">
        <v>384</v>
      </c>
      <c r="C2324" t="s">
        <v>201</v>
      </c>
      <c r="D2324">
        <v>7.157</v>
      </c>
      <c r="G2324" s="1" t="s">
        <v>78</v>
      </c>
      <c r="H2324" s="1" t="s">
        <v>679</v>
      </c>
      <c r="I2324" s="1" t="s">
        <v>193</v>
      </c>
      <c r="J2324">
        <v>2</v>
      </c>
      <c r="K2324" t="s">
        <v>1045</v>
      </c>
      <c r="W2324" s="1" t="s">
        <v>715</v>
      </c>
    </row>
    <row r="2325" spans="1:23" x14ac:dyDescent="0.25">
      <c r="A2325">
        <v>12</v>
      </c>
      <c r="B2325" t="s">
        <v>384</v>
      </c>
      <c r="C2325" t="s">
        <v>201</v>
      </c>
      <c r="D2325">
        <v>6.3739999999999997</v>
      </c>
      <c r="G2325" s="1" t="s">
        <v>78</v>
      </c>
      <c r="H2325" s="1" t="s">
        <v>679</v>
      </c>
      <c r="I2325" s="1" t="s">
        <v>193</v>
      </c>
      <c r="J2325">
        <v>2</v>
      </c>
      <c r="K2325" t="s">
        <v>1045</v>
      </c>
      <c r="W2325" s="1" t="s">
        <v>715</v>
      </c>
    </row>
    <row r="2326" spans="1:23" x14ac:dyDescent="0.25">
      <c r="A2326">
        <v>13</v>
      </c>
      <c r="B2326" t="s">
        <v>384</v>
      </c>
      <c r="C2326" t="s">
        <v>201</v>
      </c>
      <c r="D2326">
        <v>8.4870000000000001</v>
      </c>
      <c r="G2326" s="1" t="s">
        <v>78</v>
      </c>
      <c r="H2326" s="1" t="s">
        <v>679</v>
      </c>
      <c r="I2326" s="1" t="s">
        <v>193</v>
      </c>
      <c r="J2326">
        <v>2</v>
      </c>
      <c r="K2326" t="s">
        <v>1045</v>
      </c>
      <c r="W2326" s="1" t="s">
        <v>715</v>
      </c>
    </row>
    <row r="2327" spans="1:23" x14ac:dyDescent="0.25">
      <c r="A2327">
        <v>14</v>
      </c>
      <c r="B2327" t="s">
        <v>384</v>
      </c>
      <c r="C2327" t="s">
        <v>201</v>
      </c>
      <c r="D2327">
        <v>5.8159999999999998</v>
      </c>
      <c r="G2327" s="1" t="s">
        <v>78</v>
      </c>
      <c r="H2327" s="1" t="s">
        <v>679</v>
      </c>
      <c r="I2327" s="1" t="s">
        <v>193</v>
      </c>
      <c r="J2327">
        <v>2</v>
      </c>
      <c r="K2327" t="s">
        <v>1045</v>
      </c>
      <c r="W2327" s="1" t="s">
        <v>715</v>
      </c>
    </row>
    <row r="2328" spans="1:23" x14ac:dyDescent="0.25">
      <c r="A2328">
        <v>15</v>
      </c>
      <c r="B2328" t="s">
        <v>384</v>
      </c>
      <c r="C2328" t="s">
        <v>201</v>
      </c>
      <c r="D2328">
        <v>11.185</v>
      </c>
      <c r="G2328" s="1" t="s">
        <v>78</v>
      </c>
      <c r="H2328" s="1" t="s">
        <v>679</v>
      </c>
      <c r="I2328" s="1" t="s">
        <v>193</v>
      </c>
      <c r="J2328">
        <v>2</v>
      </c>
      <c r="K2328" t="s">
        <v>1045</v>
      </c>
      <c r="W2328" s="1" t="s">
        <v>715</v>
      </c>
    </row>
    <row r="2329" spans="1:23" x14ac:dyDescent="0.25">
      <c r="A2329">
        <v>16</v>
      </c>
      <c r="B2329" t="s">
        <v>384</v>
      </c>
      <c r="C2329" t="s">
        <v>201</v>
      </c>
      <c r="D2329">
        <v>7.8390000000000004</v>
      </c>
      <c r="G2329" s="1" t="s">
        <v>78</v>
      </c>
      <c r="H2329" s="1" t="s">
        <v>679</v>
      </c>
      <c r="I2329" s="1" t="s">
        <v>193</v>
      </c>
      <c r="J2329">
        <v>2</v>
      </c>
      <c r="K2329" t="s">
        <v>1045</v>
      </c>
      <c r="W2329" s="1" t="s">
        <v>715</v>
      </c>
    </row>
    <row r="2330" spans="1:23" x14ac:dyDescent="0.25">
      <c r="A2330">
        <v>17</v>
      </c>
      <c r="B2330" t="s">
        <v>384</v>
      </c>
      <c r="C2330" t="s">
        <v>201</v>
      </c>
      <c r="D2330">
        <v>7.9489999999999998</v>
      </c>
      <c r="G2330" s="1" t="s">
        <v>78</v>
      </c>
      <c r="H2330" s="1" t="s">
        <v>679</v>
      </c>
      <c r="I2330" s="1" t="s">
        <v>193</v>
      </c>
      <c r="J2330">
        <v>2</v>
      </c>
      <c r="K2330" t="s">
        <v>1045</v>
      </c>
      <c r="W2330" s="1" t="s">
        <v>715</v>
      </c>
    </row>
    <row r="2331" spans="1:23" x14ac:dyDescent="0.25">
      <c r="A2331">
        <v>18</v>
      </c>
      <c r="B2331" t="s">
        <v>384</v>
      </c>
      <c r="C2331" t="s">
        <v>201</v>
      </c>
      <c r="D2331">
        <v>6.9710000000000001</v>
      </c>
      <c r="G2331" s="1" t="s">
        <v>78</v>
      </c>
      <c r="H2331" s="1" t="s">
        <v>679</v>
      </c>
      <c r="I2331" s="1" t="s">
        <v>193</v>
      </c>
      <c r="J2331">
        <v>2</v>
      </c>
      <c r="K2331" t="s">
        <v>1045</v>
      </c>
      <c r="W2331" s="1" t="s">
        <v>715</v>
      </c>
    </row>
    <row r="2332" spans="1:23" x14ac:dyDescent="0.25">
      <c r="A2332">
        <v>19</v>
      </c>
      <c r="B2332" t="s">
        <v>384</v>
      </c>
      <c r="C2332" t="s">
        <v>201</v>
      </c>
      <c r="D2332">
        <v>6.5839999999999996</v>
      </c>
      <c r="G2332" s="1" t="s">
        <v>78</v>
      </c>
      <c r="H2332" s="1" t="s">
        <v>679</v>
      </c>
      <c r="I2332" s="1" t="s">
        <v>193</v>
      </c>
      <c r="J2332">
        <v>2</v>
      </c>
      <c r="K2332" t="s">
        <v>1045</v>
      </c>
      <c r="W2332" s="1" t="s">
        <v>715</v>
      </c>
    </row>
    <row r="2333" spans="1:23" x14ac:dyDescent="0.25">
      <c r="A2333">
        <v>20</v>
      </c>
      <c r="B2333" t="s">
        <v>384</v>
      </c>
      <c r="C2333" t="s">
        <v>201</v>
      </c>
      <c r="D2333">
        <v>6.3109999999999999</v>
      </c>
      <c r="G2333" s="1" t="s">
        <v>78</v>
      </c>
      <c r="H2333" s="1" t="s">
        <v>679</v>
      </c>
      <c r="I2333" s="1" t="s">
        <v>193</v>
      </c>
      <c r="J2333">
        <v>2</v>
      </c>
      <c r="K2333" t="s">
        <v>1045</v>
      </c>
      <c r="W2333" s="1" t="s">
        <v>715</v>
      </c>
    </row>
    <row r="2334" spans="1:23" x14ac:dyDescent="0.25">
      <c r="A2334">
        <v>21</v>
      </c>
      <c r="B2334" t="s">
        <v>384</v>
      </c>
      <c r="C2334" t="s">
        <v>201</v>
      </c>
      <c r="D2334">
        <v>9.65</v>
      </c>
      <c r="G2334" s="1" t="s">
        <v>78</v>
      </c>
      <c r="H2334" s="1" t="s">
        <v>679</v>
      </c>
      <c r="I2334" s="1" t="s">
        <v>193</v>
      </c>
      <c r="J2334">
        <v>2</v>
      </c>
      <c r="K2334" t="s">
        <v>1045</v>
      </c>
      <c r="W2334" s="1" t="s">
        <v>715</v>
      </c>
    </row>
    <row r="2335" spans="1:23" x14ac:dyDescent="0.25">
      <c r="A2335">
        <v>22</v>
      </c>
      <c r="B2335" t="s">
        <v>384</v>
      </c>
      <c r="C2335" t="s">
        <v>201</v>
      </c>
      <c r="D2335">
        <v>7.0339999999999998</v>
      </c>
      <c r="G2335" s="1" t="s">
        <v>78</v>
      </c>
      <c r="H2335" s="1" t="s">
        <v>679</v>
      </c>
      <c r="I2335" s="1" t="s">
        <v>193</v>
      </c>
      <c r="J2335">
        <v>2</v>
      </c>
      <c r="K2335" t="s">
        <v>1045</v>
      </c>
      <c r="W2335" s="1" t="s">
        <v>715</v>
      </c>
    </row>
    <row r="2336" spans="1:23" x14ac:dyDescent="0.25">
      <c r="A2336">
        <v>23</v>
      </c>
      <c r="B2336" t="s">
        <v>384</v>
      </c>
      <c r="C2336" t="s">
        <v>201</v>
      </c>
      <c r="D2336">
        <v>8.2750000000000004</v>
      </c>
      <c r="G2336" s="1" t="s">
        <v>78</v>
      </c>
      <c r="H2336" s="1" t="s">
        <v>679</v>
      </c>
      <c r="I2336" s="1" t="s">
        <v>193</v>
      </c>
      <c r="J2336">
        <v>2</v>
      </c>
      <c r="K2336" t="s">
        <v>1045</v>
      </c>
      <c r="W2336" s="1" t="s">
        <v>715</v>
      </c>
    </row>
    <row r="2337" spans="1:23" x14ac:dyDescent="0.25">
      <c r="A2337">
        <v>24</v>
      </c>
      <c r="B2337" t="s">
        <v>384</v>
      </c>
      <c r="C2337" t="s">
        <v>201</v>
      </c>
      <c r="D2337">
        <v>5.1680000000000001</v>
      </c>
      <c r="G2337" s="1" t="s">
        <v>78</v>
      </c>
      <c r="H2337" s="1" t="s">
        <v>679</v>
      </c>
      <c r="I2337" s="1" t="s">
        <v>193</v>
      </c>
      <c r="J2337">
        <v>2</v>
      </c>
      <c r="K2337" t="s">
        <v>1045</v>
      </c>
      <c r="W2337" s="1" t="s">
        <v>715</v>
      </c>
    </row>
    <row r="2338" spans="1:23" x14ac:dyDescent="0.25">
      <c r="A2338">
        <v>25</v>
      </c>
      <c r="B2338" t="s">
        <v>384</v>
      </c>
      <c r="C2338" t="s">
        <v>201</v>
      </c>
      <c r="D2338">
        <v>6.1059999999999999</v>
      </c>
      <c r="G2338" s="1" t="s">
        <v>78</v>
      </c>
      <c r="H2338" s="1" t="s">
        <v>679</v>
      </c>
      <c r="I2338" s="1" t="s">
        <v>193</v>
      </c>
      <c r="J2338">
        <v>2</v>
      </c>
      <c r="K2338" t="s">
        <v>1045</v>
      </c>
      <c r="W2338" s="1" t="s">
        <v>715</v>
      </c>
    </row>
    <row r="2339" spans="1:23" x14ac:dyDescent="0.25">
      <c r="A2339">
        <v>26</v>
      </c>
      <c r="B2339" t="s">
        <v>384</v>
      </c>
      <c r="C2339" t="s">
        <v>201</v>
      </c>
      <c r="D2339">
        <v>10.843</v>
      </c>
      <c r="G2339" s="1" t="s">
        <v>78</v>
      </c>
      <c r="H2339" s="1" t="s">
        <v>679</v>
      </c>
      <c r="I2339" s="1" t="s">
        <v>193</v>
      </c>
      <c r="J2339">
        <v>2</v>
      </c>
      <c r="K2339" t="s">
        <v>1045</v>
      </c>
      <c r="W2339" s="1" t="s">
        <v>715</v>
      </c>
    </row>
    <row r="2340" spans="1:23" x14ac:dyDescent="0.25">
      <c r="A2340">
        <v>27</v>
      </c>
      <c r="B2340" t="s">
        <v>384</v>
      </c>
      <c r="C2340" t="s">
        <v>201</v>
      </c>
      <c r="D2340">
        <v>10.574999999999999</v>
      </c>
      <c r="G2340" s="1" t="s">
        <v>78</v>
      </c>
      <c r="H2340" s="1" t="s">
        <v>679</v>
      </c>
      <c r="I2340" s="1" t="s">
        <v>193</v>
      </c>
      <c r="J2340">
        <v>2</v>
      </c>
      <c r="K2340" t="s">
        <v>1045</v>
      </c>
      <c r="W2340" s="1" t="s">
        <v>715</v>
      </c>
    </row>
    <row r="2341" spans="1:23" x14ac:dyDescent="0.25">
      <c r="A2341">
        <v>28</v>
      </c>
      <c r="B2341" t="s">
        <v>384</v>
      </c>
      <c r="C2341" t="s">
        <v>201</v>
      </c>
      <c r="D2341">
        <v>6.9980000000000002</v>
      </c>
      <c r="G2341" s="1" t="s">
        <v>78</v>
      </c>
      <c r="H2341" s="1" t="s">
        <v>679</v>
      </c>
      <c r="I2341" s="1" t="s">
        <v>193</v>
      </c>
      <c r="J2341">
        <v>2</v>
      </c>
      <c r="K2341" t="s">
        <v>1045</v>
      </c>
      <c r="W2341" s="1" t="s">
        <v>715</v>
      </c>
    </row>
    <row r="2342" spans="1:23" x14ac:dyDescent="0.25">
      <c r="A2342">
        <v>29</v>
      </c>
      <c r="B2342" t="s">
        <v>384</v>
      </c>
      <c r="C2342" t="s">
        <v>201</v>
      </c>
      <c r="D2342">
        <v>8.1739999999999995</v>
      </c>
      <c r="G2342" s="1" t="s">
        <v>78</v>
      </c>
      <c r="H2342" s="1" t="s">
        <v>679</v>
      </c>
      <c r="I2342" s="1" t="s">
        <v>193</v>
      </c>
      <c r="J2342">
        <v>2</v>
      </c>
      <c r="K2342" t="s">
        <v>1045</v>
      </c>
      <c r="W2342" s="1" t="s">
        <v>715</v>
      </c>
    </row>
    <row r="2343" spans="1:23" x14ac:dyDescent="0.25">
      <c r="A2343">
        <v>30</v>
      </c>
      <c r="B2343" t="s">
        <v>384</v>
      </c>
      <c r="C2343" t="s">
        <v>201</v>
      </c>
      <c r="D2343">
        <v>9.3689999999999998</v>
      </c>
      <c r="G2343" s="1" t="s">
        <v>78</v>
      </c>
      <c r="H2343" s="1" t="s">
        <v>679</v>
      </c>
      <c r="I2343" s="1" t="s">
        <v>193</v>
      </c>
      <c r="J2343">
        <v>2</v>
      </c>
      <c r="K2343" t="s">
        <v>1045</v>
      </c>
      <c r="W2343" s="1" t="s">
        <v>715</v>
      </c>
    </row>
    <row r="2344" spans="1:23" x14ac:dyDescent="0.25">
      <c r="A2344">
        <v>31</v>
      </c>
      <c r="B2344" t="s">
        <v>384</v>
      </c>
      <c r="C2344" t="s">
        <v>201</v>
      </c>
      <c r="D2344">
        <v>7.4640000000000004</v>
      </c>
      <c r="G2344" s="1" t="s">
        <v>78</v>
      </c>
      <c r="H2344" s="1" t="s">
        <v>679</v>
      </c>
      <c r="I2344" s="1" t="s">
        <v>193</v>
      </c>
      <c r="J2344">
        <v>2</v>
      </c>
      <c r="K2344" t="s">
        <v>1045</v>
      </c>
      <c r="W2344" s="1" t="s">
        <v>715</v>
      </c>
    </row>
    <row r="2345" spans="1:23" x14ac:dyDescent="0.25">
      <c r="A2345">
        <v>32</v>
      </c>
      <c r="B2345" t="s">
        <v>384</v>
      </c>
      <c r="C2345" t="s">
        <v>201</v>
      </c>
      <c r="D2345">
        <v>5.7590000000000003</v>
      </c>
      <c r="G2345" s="1" t="s">
        <v>78</v>
      </c>
      <c r="H2345" s="1" t="s">
        <v>679</v>
      </c>
      <c r="I2345" s="1" t="s">
        <v>193</v>
      </c>
      <c r="J2345">
        <v>2</v>
      </c>
      <c r="K2345" t="s">
        <v>1045</v>
      </c>
      <c r="W2345" s="1" t="s">
        <v>715</v>
      </c>
    </row>
    <row r="2346" spans="1:23" x14ac:dyDescent="0.25">
      <c r="A2346">
        <v>33</v>
      </c>
      <c r="B2346" t="s">
        <v>384</v>
      </c>
      <c r="C2346" t="s">
        <v>201</v>
      </c>
      <c r="D2346">
        <v>6.8769999999999998</v>
      </c>
      <c r="G2346" s="1" t="s">
        <v>78</v>
      </c>
      <c r="H2346" s="1" t="s">
        <v>679</v>
      </c>
      <c r="I2346" s="1" t="s">
        <v>193</v>
      </c>
      <c r="J2346">
        <v>2</v>
      </c>
      <c r="K2346" t="s">
        <v>1045</v>
      </c>
      <c r="W2346" s="1" t="s">
        <v>715</v>
      </c>
    </row>
    <row r="2347" spans="1:23" x14ac:dyDescent="0.25">
      <c r="A2347">
        <v>34</v>
      </c>
      <c r="B2347" t="s">
        <v>384</v>
      </c>
      <c r="C2347" t="s">
        <v>201</v>
      </c>
      <c r="D2347">
        <v>7.7270000000000003</v>
      </c>
      <c r="G2347" s="1" t="s">
        <v>78</v>
      </c>
      <c r="H2347" s="1" t="s">
        <v>679</v>
      </c>
      <c r="I2347" s="1" t="s">
        <v>193</v>
      </c>
      <c r="J2347">
        <v>2</v>
      </c>
      <c r="K2347" t="s">
        <v>1045</v>
      </c>
      <c r="W2347" s="1" t="s">
        <v>715</v>
      </c>
    </row>
    <row r="2348" spans="1:23" x14ac:dyDescent="0.25">
      <c r="A2348">
        <v>35</v>
      </c>
      <c r="B2348" t="s">
        <v>384</v>
      </c>
      <c r="C2348" t="s">
        <v>201</v>
      </c>
      <c r="D2348">
        <v>5.7720000000000002</v>
      </c>
      <c r="G2348" s="1" t="s">
        <v>78</v>
      </c>
      <c r="H2348" s="1" t="s">
        <v>679</v>
      </c>
      <c r="I2348" s="1" t="s">
        <v>193</v>
      </c>
      <c r="J2348">
        <v>2</v>
      </c>
      <c r="K2348" t="s">
        <v>1045</v>
      </c>
      <c r="W2348" s="1" t="s">
        <v>715</v>
      </c>
    </row>
    <row r="2349" spans="1:23" x14ac:dyDescent="0.25">
      <c r="A2349">
        <v>36</v>
      </c>
      <c r="B2349" t="s">
        <v>384</v>
      </c>
      <c r="C2349" t="s">
        <v>201</v>
      </c>
      <c r="D2349">
        <v>6.8470000000000004</v>
      </c>
      <c r="G2349" s="1" t="s">
        <v>78</v>
      </c>
      <c r="H2349" s="1" t="s">
        <v>679</v>
      </c>
      <c r="I2349" s="1" t="s">
        <v>193</v>
      </c>
      <c r="J2349">
        <v>2</v>
      </c>
      <c r="K2349" t="s">
        <v>1045</v>
      </c>
      <c r="W2349" s="1" t="s">
        <v>715</v>
      </c>
    </row>
    <row r="2350" spans="1:23" x14ac:dyDescent="0.25">
      <c r="A2350">
        <v>37</v>
      </c>
      <c r="B2350" t="s">
        <v>384</v>
      </c>
      <c r="C2350" t="s">
        <v>201</v>
      </c>
      <c r="D2350">
        <v>6.4909999999999997</v>
      </c>
      <c r="G2350" s="1" t="s">
        <v>78</v>
      </c>
      <c r="H2350" s="1" t="s">
        <v>679</v>
      </c>
      <c r="I2350" s="1" t="s">
        <v>193</v>
      </c>
      <c r="J2350">
        <v>2</v>
      </c>
      <c r="K2350" t="s">
        <v>1045</v>
      </c>
      <c r="W2350" s="1" t="s">
        <v>715</v>
      </c>
    </row>
    <row r="2351" spans="1:23" x14ac:dyDescent="0.25">
      <c r="A2351">
        <v>38</v>
      </c>
      <c r="B2351" t="s">
        <v>384</v>
      </c>
      <c r="C2351" t="s">
        <v>201</v>
      </c>
      <c r="D2351">
        <v>6.4619999999999997</v>
      </c>
      <c r="G2351" s="1" t="s">
        <v>78</v>
      </c>
      <c r="H2351" s="1" t="s">
        <v>679</v>
      </c>
      <c r="I2351" s="1" t="s">
        <v>193</v>
      </c>
      <c r="J2351">
        <v>2</v>
      </c>
      <c r="K2351" t="s">
        <v>1045</v>
      </c>
      <c r="W2351" s="1" t="s">
        <v>715</v>
      </c>
    </row>
    <row r="2352" spans="1:23" x14ac:dyDescent="0.25">
      <c r="A2352">
        <v>39</v>
      </c>
      <c r="B2352" t="s">
        <v>384</v>
      </c>
      <c r="C2352" t="s">
        <v>201</v>
      </c>
      <c r="D2352">
        <v>10.78</v>
      </c>
      <c r="G2352" s="1" t="s">
        <v>78</v>
      </c>
      <c r="H2352" s="1" t="s">
        <v>679</v>
      </c>
      <c r="I2352" s="1" t="s">
        <v>193</v>
      </c>
      <c r="J2352">
        <v>2</v>
      </c>
      <c r="K2352" t="s">
        <v>1045</v>
      </c>
      <c r="W2352" s="1" t="s">
        <v>715</v>
      </c>
    </row>
    <row r="2353" spans="1:23" x14ac:dyDescent="0.25">
      <c r="A2353">
        <v>40</v>
      </c>
      <c r="B2353" t="s">
        <v>384</v>
      </c>
      <c r="C2353" t="s">
        <v>201</v>
      </c>
      <c r="D2353">
        <v>7.085</v>
      </c>
      <c r="G2353" s="1" t="s">
        <v>78</v>
      </c>
      <c r="H2353" s="1" t="s">
        <v>679</v>
      </c>
      <c r="I2353" s="1" t="s">
        <v>193</v>
      </c>
      <c r="J2353">
        <v>2</v>
      </c>
      <c r="K2353" t="s">
        <v>1045</v>
      </c>
      <c r="W2353" s="1" t="s">
        <v>715</v>
      </c>
    </row>
    <row r="2354" spans="1:23" x14ac:dyDescent="0.25">
      <c r="A2354">
        <v>41</v>
      </c>
      <c r="B2354" t="s">
        <v>384</v>
      </c>
      <c r="C2354" t="s">
        <v>201</v>
      </c>
      <c r="D2354">
        <v>6.3150000000000004</v>
      </c>
      <c r="G2354" s="1" t="s">
        <v>78</v>
      </c>
      <c r="H2354" s="1" t="s">
        <v>679</v>
      </c>
      <c r="I2354" s="1" t="s">
        <v>193</v>
      </c>
      <c r="J2354">
        <v>2</v>
      </c>
      <c r="K2354" t="s">
        <v>1045</v>
      </c>
      <c r="W2354" s="1" t="s">
        <v>715</v>
      </c>
    </row>
    <row r="2355" spans="1:23" x14ac:dyDescent="0.25">
      <c r="A2355">
        <v>42</v>
      </c>
      <c r="B2355" t="s">
        <v>384</v>
      </c>
      <c r="C2355" t="s">
        <v>201</v>
      </c>
      <c r="D2355">
        <v>5.9180000000000001</v>
      </c>
      <c r="G2355" s="1" t="s">
        <v>78</v>
      </c>
      <c r="H2355" s="1" t="s">
        <v>679</v>
      </c>
      <c r="I2355" s="1" t="s">
        <v>193</v>
      </c>
      <c r="J2355">
        <v>2</v>
      </c>
      <c r="K2355" t="s">
        <v>1045</v>
      </c>
      <c r="W2355" s="1" t="s">
        <v>715</v>
      </c>
    </row>
    <row r="2356" spans="1:23" x14ac:dyDescent="0.25">
      <c r="A2356">
        <v>43</v>
      </c>
      <c r="B2356" t="s">
        <v>384</v>
      </c>
      <c r="C2356" t="s">
        <v>201</v>
      </c>
      <c r="D2356">
        <v>9.5890000000000004</v>
      </c>
      <c r="G2356" s="1" t="s">
        <v>78</v>
      </c>
      <c r="H2356" s="1" t="s">
        <v>679</v>
      </c>
      <c r="I2356" s="1" t="s">
        <v>193</v>
      </c>
      <c r="J2356">
        <v>2</v>
      </c>
      <c r="K2356" t="s">
        <v>1045</v>
      </c>
      <c r="W2356" s="1" t="s">
        <v>715</v>
      </c>
    </row>
    <row r="2357" spans="1:23" x14ac:dyDescent="0.25">
      <c r="A2357">
        <v>44</v>
      </c>
      <c r="B2357" t="s">
        <v>384</v>
      </c>
      <c r="C2357" t="s">
        <v>201</v>
      </c>
      <c r="D2357">
        <v>7.5140000000000002</v>
      </c>
      <c r="G2357" s="1" t="s">
        <v>78</v>
      </c>
      <c r="H2357" s="1" t="s">
        <v>679</v>
      </c>
      <c r="I2357" s="1" t="s">
        <v>193</v>
      </c>
      <c r="J2357">
        <v>2</v>
      </c>
      <c r="K2357" t="s">
        <v>1045</v>
      </c>
      <c r="W2357" s="1" t="s">
        <v>715</v>
      </c>
    </row>
    <row r="2358" spans="1:23" x14ac:dyDescent="0.25">
      <c r="A2358">
        <v>45</v>
      </c>
      <c r="B2358" t="s">
        <v>384</v>
      </c>
      <c r="C2358" t="s">
        <v>201</v>
      </c>
      <c r="D2358">
        <v>6.798</v>
      </c>
      <c r="G2358" s="1" t="s">
        <v>78</v>
      </c>
      <c r="H2358" s="1" t="s">
        <v>679</v>
      </c>
      <c r="I2358" s="1" t="s">
        <v>193</v>
      </c>
      <c r="J2358">
        <v>2</v>
      </c>
      <c r="K2358" t="s">
        <v>1045</v>
      </c>
      <c r="W2358" s="1" t="s">
        <v>715</v>
      </c>
    </row>
    <row r="2359" spans="1:23" x14ac:dyDescent="0.25">
      <c r="A2359">
        <v>46</v>
      </c>
      <c r="B2359" t="s">
        <v>384</v>
      </c>
      <c r="C2359" t="s">
        <v>699</v>
      </c>
      <c r="G2359" s="1" t="s">
        <v>78</v>
      </c>
      <c r="H2359" s="1" t="s">
        <v>679</v>
      </c>
      <c r="I2359" s="1" t="s">
        <v>193</v>
      </c>
      <c r="J2359">
        <v>2</v>
      </c>
      <c r="K2359" t="s">
        <v>1045</v>
      </c>
      <c r="W2359" s="1" t="s">
        <v>715</v>
      </c>
    </row>
    <row r="2360" spans="1:23" x14ac:dyDescent="0.25">
      <c r="A2360">
        <v>47</v>
      </c>
      <c r="B2360" t="s">
        <v>384</v>
      </c>
      <c r="C2360" t="s">
        <v>699</v>
      </c>
      <c r="E2360" s="1" t="s">
        <v>1252</v>
      </c>
      <c r="G2360" s="1" t="s">
        <v>78</v>
      </c>
      <c r="H2360" s="1" t="s">
        <v>679</v>
      </c>
      <c r="I2360" s="1" t="s">
        <v>193</v>
      </c>
      <c r="J2360">
        <v>2</v>
      </c>
      <c r="K2360" t="s">
        <v>1045</v>
      </c>
      <c r="W2360" s="1" t="s">
        <v>715</v>
      </c>
    </row>
    <row r="2361" spans="1:23" x14ac:dyDescent="0.25">
      <c r="A2361">
        <v>1</v>
      </c>
      <c r="B2361" t="s">
        <v>229</v>
      </c>
      <c r="C2361" t="s">
        <v>201</v>
      </c>
      <c r="D2361">
        <v>13.917</v>
      </c>
      <c r="E2361" s="1" t="s">
        <v>1252</v>
      </c>
      <c r="G2361" s="1" t="s">
        <v>78</v>
      </c>
      <c r="H2361" s="1" t="s">
        <v>679</v>
      </c>
      <c r="I2361" s="1" t="s">
        <v>193</v>
      </c>
      <c r="J2361">
        <v>2</v>
      </c>
      <c r="K2361" t="s">
        <v>1045</v>
      </c>
      <c r="W2361" s="1" t="s">
        <v>715</v>
      </c>
    </row>
    <row r="2362" spans="1:23" x14ac:dyDescent="0.25">
      <c r="A2362">
        <v>2</v>
      </c>
      <c r="B2362" t="s">
        <v>229</v>
      </c>
      <c r="C2362" t="s">
        <v>201</v>
      </c>
      <c r="D2362">
        <v>9.0730000000000004</v>
      </c>
      <c r="G2362" s="1" t="s">
        <v>78</v>
      </c>
      <c r="H2362" s="1" t="s">
        <v>679</v>
      </c>
      <c r="I2362" s="1" t="s">
        <v>193</v>
      </c>
      <c r="J2362">
        <v>2</v>
      </c>
      <c r="K2362" t="s">
        <v>1045</v>
      </c>
      <c r="W2362" s="1" t="s">
        <v>715</v>
      </c>
    </row>
    <row r="2363" spans="1:23" x14ac:dyDescent="0.25">
      <c r="A2363">
        <v>3</v>
      </c>
      <c r="B2363" t="s">
        <v>229</v>
      </c>
      <c r="C2363" t="s">
        <v>201</v>
      </c>
      <c r="D2363">
        <v>11.332000000000001</v>
      </c>
      <c r="G2363" s="1" t="s">
        <v>78</v>
      </c>
      <c r="H2363" s="1" t="s">
        <v>679</v>
      </c>
      <c r="I2363" s="1" t="s">
        <v>193</v>
      </c>
      <c r="J2363">
        <v>2</v>
      </c>
      <c r="K2363" t="s">
        <v>1045</v>
      </c>
      <c r="W2363" s="1" t="s">
        <v>715</v>
      </c>
    </row>
    <row r="2364" spans="1:23" x14ac:dyDescent="0.25">
      <c r="A2364">
        <v>4</v>
      </c>
      <c r="B2364" t="s">
        <v>229</v>
      </c>
      <c r="C2364" t="s">
        <v>201</v>
      </c>
      <c r="D2364">
        <v>8.6289999999999996</v>
      </c>
      <c r="G2364" s="1" t="s">
        <v>78</v>
      </c>
      <c r="H2364" s="1" t="s">
        <v>679</v>
      </c>
      <c r="I2364" s="1" t="s">
        <v>193</v>
      </c>
      <c r="J2364">
        <v>2</v>
      </c>
      <c r="K2364" t="s">
        <v>1045</v>
      </c>
      <c r="W2364" s="1" t="s">
        <v>715</v>
      </c>
    </row>
    <row r="2365" spans="1:23" x14ac:dyDescent="0.25">
      <c r="A2365">
        <v>5</v>
      </c>
      <c r="B2365" t="s">
        <v>229</v>
      </c>
      <c r="C2365" t="s">
        <v>201</v>
      </c>
      <c r="D2365">
        <v>5.9660000000000002</v>
      </c>
      <c r="G2365" s="1" t="s">
        <v>78</v>
      </c>
      <c r="H2365" s="1" t="s">
        <v>679</v>
      </c>
      <c r="I2365" s="1" t="s">
        <v>193</v>
      </c>
      <c r="J2365">
        <v>2</v>
      </c>
      <c r="K2365" t="s">
        <v>1045</v>
      </c>
      <c r="W2365" s="1" t="s">
        <v>715</v>
      </c>
    </row>
    <row r="2366" spans="1:23" x14ac:dyDescent="0.25">
      <c r="A2366">
        <v>6</v>
      </c>
      <c r="B2366" t="s">
        <v>229</v>
      </c>
      <c r="C2366" t="s">
        <v>201</v>
      </c>
      <c r="D2366">
        <v>7.5579999999999998</v>
      </c>
      <c r="G2366" s="1" t="s">
        <v>78</v>
      </c>
      <c r="H2366" s="1" t="s">
        <v>679</v>
      </c>
      <c r="I2366" s="1" t="s">
        <v>193</v>
      </c>
      <c r="J2366">
        <v>2</v>
      </c>
      <c r="K2366" t="s">
        <v>1045</v>
      </c>
      <c r="W2366" s="1" t="s">
        <v>715</v>
      </c>
    </row>
    <row r="2367" spans="1:23" x14ac:dyDescent="0.25">
      <c r="A2367">
        <v>7</v>
      </c>
      <c r="B2367" t="s">
        <v>229</v>
      </c>
      <c r="C2367" t="s">
        <v>201</v>
      </c>
      <c r="D2367">
        <v>11.356999999999999</v>
      </c>
      <c r="G2367" s="1" t="s">
        <v>78</v>
      </c>
      <c r="H2367" s="1" t="s">
        <v>679</v>
      </c>
      <c r="I2367" s="1" t="s">
        <v>193</v>
      </c>
      <c r="J2367">
        <v>2</v>
      </c>
      <c r="K2367" t="s">
        <v>1045</v>
      </c>
      <c r="W2367" s="1" t="s">
        <v>715</v>
      </c>
    </row>
    <row r="2368" spans="1:23" x14ac:dyDescent="0.25">
      <c r="A2368">
        <v>8</v>
      </c>
      <c r="B2368" t="s">
        <v>229</v>
      </c>
      <c r="C2368" t="s">
        <v>201</v>
      </c>
      <c r="D2368">
        <v>12.257999999999999</v>
      </c>
      <c r="G2368" s="1" t="s">
        <v>78</v>
      </c>
      <c r="H2368" s="1" t="s">
        <v>679</v>
      </c>
      <c r="I2368" s="1" t="s">
        <v>193</v>
      </c>
      <c r="J2368">
        <v>2</v>
      </c>
      <c r="K2368" t="s">
        <v>1045</v>
      </c>
      <c r="W2368" s="1" t="s">
        <v>715</v>
      </c>
    </row>
    <row r="2369" spans="1:23" x14ac:dyDescent="0.25">
      <c r="A2369">
        <v>9</v>
      </c>
      <c r="B2369" t="s">
        <v>229</v>
      </c>
      <c r="C2369" t="s">
        <v>201</v>
      </c>
      <c r="D2369">
        <v>11.398999999999999</v>
      </c>
      <c r="G2369" s="1" t="s">
        <v>78</v>
      </c>
      <c r="H2369" s="1" t="s">
        <v>679</v>
      </c>
      <c r="I2369" s="1" t="s">
        <v>193</v>
      </c>
      <c r="J2369">
        <v>2</v>
      </c>
      <c r="K2369" t="s">
        <v>1045</v>
      </c>
      <c r="W2369" s="1" t="s">
        <v>715</v>
      </c>
    </row>
    <row r="2370" spans="1:23" x14ac:dyDescent="0.25">
      <c r="A2370">
        <v>10</v>
      </c>
      <c r="B2370" t="s">
        <v>229</v>
      </c>
      <c r="C2370" t="s">
        <v>201</v>
      </c>
      <c r="D2370">
        <v>10.86</v>
      </c>
      <c r="G2370" s="1" t="s">
        <v>78</v>
      </c>
      <c r="H2370" s="1" t="s">
        <v>679</v>
      </c>
      <c r="I2370" s="1" t="s">
        <v>193</v>
      </c>
      <c r="J2370">
        <v>2</v>
      </c>
      <c r="K2370" t="s">
        <v>1045</v>
      </c>
      <c r="W2370" s="1" t="s">
        <v>715</v>
      </c>
    </row>
    <row r="2371" spans="1:23" x14ac:dyDescent="0.25">
      <c r="A2371">
        <v>11</v>
      </c>
      <c r="B2371" t="s">
        <v>229</v>
      </c>
      <c r="C2371" t="s">
        <v>201</v>
      </c>
      <c r="D2371">
        <v>6.4219999999999997</v>
      </c>
      <c r="G2371" s="1" t="s">
        <v>78</v>
      </c>
      <c r="H2371" s="1" t="s">
        <v>679</v>
      </c>
      <c r="I2371" s="1" t="s">
        <v>193</v>
      </c>
      <c r="J2371">
        <v>2</v>
      </c>
      <c r="K2371" t="s">
        <v>1045</v>
      </c>
      <c r="W2371" s="1" t="s">
        <v>715</v>
      </c>
    </row>
    <row r="2372" spans="1:23" x14ac:dyDescent="0.25">
      <c r="A2372">
        <v>12</v>
      </c>
      <c r="B2372" t="s">
        <v>229</v>
      </c>
      <c r="C2372" t="s">
        <v>201</v>
      </c>
      <c r="D2372">
        <v>6.83</v>
      </c>
      <c r="G2372" s="1" t="s">
        <v>78</v>
      </c>
      <c r="H2372" s="1" t="s">
        <v>679</v>
      </c>
      <c r="I2372" s="1" t="s">
        <v>193</v>
      </c>
      <c r="J2372">
        <v>2</v>
      </c>
      <c r="K2372" t="s">
        <v>1045</v>
      </c>
      <c r="W2372" s="1" t="s">
        <v>715</v>
      </c>
    </row>
    <row r="2373" spans="1:23" x14ac:dyDescent="0.25">
      <c r="A2373">
        <v>13</v>
      </c>
      <c r="B2373" t="s">
        <v>229</v>
      </c>
      <c r="C2373" t="s">
        <v>201</v>
      </c>
      <c r="D2373">
        <v>8.4179999999999993</v>
      </c>
      <c r="G2373" s="1" t="s">
        <v>78</v>
      </c>
      <c r="H2373" s="1" t="s">
        <v>679</v>
      </c>
      <c r="I2373" s="1" t="s">
        <v>193</v>
      </c>
      <c r="J2373">
        <v>2</v>
      </c>
      <c r="K2373" t="s">
        <v>1045</v>
      </c>
      <c r="W2373" s="1" t="s">
        <v>715</v>
      </c>
    </row>
    <row r="2374" spans="1:23" x14ac:dyDescent="0.25">
      <c r="A2374">
        <v>14</v>
      </c>
      <c r="B2374" t="s">
        <v>229</v>
      </c>
      <c r="C2374" t="s">
        <v>201</v>
      </c>
      <c r="D2374">
        <v>10.134</v>
      </c>
      <c r="G2374" s="1" t="s">
        <v>78</v>
      </c>
      <c r="H2374" s="1" t="s">
        <v>679</v>
      </c>
      <c r="I2374" s="1" t="s">
        <v>193</v>
      </c>
      <c r="J2374">
        <v>2</v>
      </c>
      <c r="K2374" t="s">
        <v>1045</v>
      </c>
      <c r="W2374" s="1" t="s">
        <v>715</v>
      </c>
    </row>
    <row r="2375" spans="1:23" x14ac:dyDescent="0.25">
      <c r="A2375">
        <v>15</v>
      </c>
      <c r="B2375" t="s">
        <v>229</v>
      </c>
      <c r="C2375" t="s">
        <v>201</v>
      </c>
      <c r="D2375">
        <v>8.2110000000000003</v>
      </c>
      <c r="G2375" s="1" t="s">
        <v>78</v>
      </c>
      <c r="H2375" s="1" t="s">
        <v>679</v>
      </c>
      <c r="I2375" s="1" t="s">
        <v>193</v>
      </c>
      <c r="J2375">
        <v>2</v>
      </c>
      <c r="K2375" t="s">
        <v>1045</v>
      </c>
      <c r="W2375" s="1" t="s">
        <v>715</v>
      </c>
    </row>
    <row r="2376" spans="1:23" x14ac:dyDescent="0.25">
      <c r="A2376">
        <v>16</v>
      </c>
      <c r="B2376" t="s">
        <v>229</v>
      </c>
      <c r="C2376" t="s">
        <v>201</v>
      </c>
      <c r="D2376">
        <v>5.34</v>
      </c>
      <c r="G2376" s="1" t="s">
        <v>78</v>
      </c>
      <c r="H2376" s="1" t="s">
        <v>679</v>
      </c>
      <c r="I2376" s="1" t="s">
        <v>193</v>
      </c>
      <c r="J2376">
        <v>2</v>
      </c>
      <c r="K2376" t="s">
        <v>1045</v>
      </c>
      <c r="W2376" s="1" t="s">
        <v>715</v>
      </c>
    </row>
    <row r="2377" spans="1:23" x14ac:dyDescent="0.25">
      <c r="A2377">
        <v>17</v>
      </c>
      <c r="B2377" t="s">
        <v>229</v>
      </c>
      <c r="C2377" t="s">
        <v>201</v>
      </c>
      <c r="D2377">
        <v>6.4770000000000003</v>
      </c>
      <c r="G2377" s="1" t="s">
        <v>78</v>
      </c>
      <c r="H2377" s="1" t="s">
        <v>679</v>
      </c>
      <c r="I2377" s="1" t="s">
        <v>193</v>
      </c>
      <c r="J2377">
        <v>2</v>
      </c>
      <c r="K2377" t="s">
        <v>1045</v>
      </c>
      <c r="W2377" s="1" t="s">
        <v>715</v>
      </c>
    </row>
    <row r="2378" spans="1:23" x14ac:dyDescent="0.25">
      <c r="A2378">
        <v>18</v>
      </c>
      <c r="B2378" t="s">
        <v>229</v>
      </c>
      <c r="C2378" t="s">
        <v>201</v>
      </c>
      <c r="D2378">
        <v>8.077</v>
      </c>
      <c r="G2378" s="1" t="s">
        <v>78</v>
      </c>
      <c r="H2378" s="1" t="s">
        <v>679</v>
      </c>
      <c r="I2378" s="1" t="s">
        <v>193</v>
      </c>
      <c r="J2378">
        <v>2</v>
      </c>
      <c r="K2378" t="s">
        <v>1045</v>
      </c>
      <c r="W2378" s="1" t="s">
        <v>715</v>
      </c>
    </row>
    <row r="2379" spans="1:23" x14ac:dyDescent="0.25">
      <c r="A2379">
        <v>19</v>
      </c>
      <c r="B2379" t="s">
        <v>229</v>
      </c>
      <c r="C2379" t="s">
        <v>201</v>
      </c>
      <c r="D2379">
        <v>9.282</v>
      </c>
      <c r="G2379" s="1" t="s">
        <v>78</v>
      </c>
      <c r="H2379" s="1" t="s">
        <v>679</v>
      </c>
      <c r="I2379" s="1" t="s">
        <v>193</v>
      </c>
      <c r="J2379">
        <v>2</v>
      </c>
      <c r="K2379" t="s">
        <v>1045</v>
      </c>
      <c r="W2379" s="1" t="s">
        <v>715</v>
      </c>
    </row>
    <row r="2380" spans="1:23" x14ac:dyDescent="0.25">
      <c r="A2380">
        <v>20</v>
      </c>
      <c r="B2380" t="s">
        <v>229</v>
      </c>
      <c r="C2380" t="s">
        <v>201</v>
      </c>
      <c r="D2380">
        <v>9.4960000000000004</v>
      </c>
      <c r="G2380" s="1" t="s">
        <v>78</v>
      </c>
      <c r="H2380" s="1" t="s">
        <v>679</v>
      </c>
      <c r="I2380" s="1" t="s">
        <v>193</v>
      </c>
      <c r="J2380">
        <v>2</v>
      </c>
      <c r="K2380" t="s">
        <v>1045</v>
      </c>
      <c r="W2380" s="1" t="s">
        <v>715</v>
      </c>
    </row>
    <row r="2381" spans="1:23" x14ac:dyDescent="0.25">
      <c r="A2381">
        <v>21</v>
      </c>
      <c r="B2381" t="s">
        <v>229</v>
      </c>
      <c r="C2381" t="s">
        <v>201</v>
      </c>
      <c r="D2381">
        <v>10.457000000000001</v>
      </c>
      <c r="G2381" s="1" t="s">
        <v>78</v>
      </c>
      <c r="H2381" s="1" t="s">
        <v>679</v>
      </c>
      <c r="I2381" s="1" t="s">
        <v>193</v>
      </c>
      <c r="J2381">
        <v>2</v>
      </c>
      <c r="K2381" t="s">
        <v>1045</v>
      </c>
      <c r="W2381" s="1" t="s">
        <v>715</v>
      </c>
    </row>
    <row r="2382" spans="1:23" x14ac:dyDescent="0.25">
      <c r="A2382">
        <v>22</v>
      </c>
      <c r="B2382" t="s">
        <v>229</v>
      </c>
      <c r="C2382" t="s">
        <v>201</v>
      </c>
      <c r="D2382">
        <v>8.4749999999999996</v>
      </c>
      <c r="G2382" s="1" t="s">
        <v>78</v>
      </c>
      <c r="H2382" s="1" t="s">
        <v>679</v>
      </c>
      <c r="I2382" s="1" t="s">
        <v>193</v>
      </c>
      <c r="J2382">
        <v>2</v>
      </c>
      <c r="K2382" t="s">
        <v>1045</v>
      </c>
      <c r="W2382" s="1" t="s">
        <v>715</v>
      </c>
    </row>
    <row r="2383" spans="1:23" x14ac:dyDescent="0.25">
      <c r="A2383">
        <v>23</v>
      </c>
      <c r="B2383" t="s">
        <v>229</v>
      </c>
      <c r="C2383" t="s">
        <v>201</v>
      </c>
      <c r="D2383">
        <v>6.9219999999999997</v>
      </c>
      <c r="G2383" s="1" t="s">
        <v>78</v>
      </c>
      <c r="H2383" s="1" t="s">
        <v>679</v>
      </c>
      <c r="I2383" s="1" t="s">
        <v>193</v>
      </c>
      <c r="J2383">
        <v>2</v>
      </c>
      <c r="K2383" t="s">
        <v>1045</v>
      </c>
      <c r="W2383" s="1" t="s">
        <v>715</v>
      </c>
    </row>
    <row r="2384" spans="1:23" x14ac:dyDescent="0.25">
      <c r="A2384">
        <v>24</v>
      </c>
      <c r="B2384" t="s">
        <v>229</v>
      </c>
      <c r="C2384" t="s">
        <v>201</v>
      </c>
      <c r="D2384">
        <v>9.641</v>
      </c>
      <c r="G2384" s="1" t="s">
        <v>78</v>
      </c>
      <c r="H2384" s="1" t="s">
        <v>679</v>
      </c>
      <c r="I2384" s="1" t="s">
        <v>193</v>
      </c>
      <c r="J2384">
        <v>2</v>
      </c>
      <c r="K2384" t="s">
        <v>1045</v>
      </c>
      <c r="W2384" s="1" t="s">
        <v>715</v>
      </c>
    </row>
    <row r="2385" spans="1:23" x14ac:dyDescent="0.25">
      <c r="A2385">
        <v>25</v>
      </c>
      <c r="B2385" t="s">
        <v>229</v>
      </c>
      <c r="C2385" t="s">
        <v>201</v>
      </c>
      <c r="D2385">
        <v>4.2469999999999999</v>
      </c>
      <c r="G2385" s="1" t="s">
        <v>78</v>
      </c>
      <c r="H2385" s="1" t="s">
        <v>679</v>
      </c>
      <c r="I2385" s="1" t="s">
        <v>193</v>
      </c>
      <c r="J2385">
        <v>2</v>
      </c>
      <c r="K2385" t="s">
        <v>1045</v>
      </c>
      <c r="W2385" s="1" t="s">
        <v>715</v>
      </c>
    </row>
    <row r="2386" spans="1:23" x14ac:dyDescent="0.25">
      <c r="A2386">
        <v>26</v>
      </c>
      <c r="B2386" t="s">
        <v>229</v>
      </c>
      <c r="C2386" t="s">
        <v>201</v>
      </c>
      <c r="D2386">
        <v>6.3140000000000001</v>
      </c>
      <c r="G2386" s="1" t="s">
        <v>78</v>
      </c>
      <c r="H2386" s="1" t="s">
        <v>679</v>
      </c>
      <c r="I2386" s="1" t="s">
        <v>193</v>
      </c>
      <c r="J2386">
        <v>2</v>
      </c>
      <c r="K2386" t="s">
        <v>1045</v>
      </c>
      <c r="W2386" s="1" t="s">
        <v>715</v>
      </c>
    </row>
    <row r="2387" spans="1:23" x14ac:dyDescent="0.25">
      <c r="A2387">
        <v>27</v>
      </c>
      <c r="B2387" t="s">
        <v>229</v>
      </c>
      <c r="C2387" t="s">
        <v>201</v>
      </c>
      <c r="D2387">
        <v>7.4509999999999996</v>
      </c>
      <c r="G2387" s="1" t="s">
        <v>78</v>
      </c>
      <c r="H2387" s="1" t="s">
        <v>679</v>
      </c>
      <c r="I2387" s="1" t="s">
        <v>193</v>
      </c>
      <c r="J2387">
        <v>2</v>
      </c>
      <c r="K2387" t="s">
        <v>1045</v>
      </c>
      <c r="W2387" s="1" t="s">
        <v>715</v>
      </c>
    </row>
    <row r="2388" spans="1:23" x14ac:dyDescent="0.25">
      <c r="A2388">
        <v>28</v>
      </c>
      <c r="B2388" t="s">
        <v>229</v>
      </c>
      <c r="C2388" t="s">
        <v>201</v>
      </c>
      <c r="D2388">
        <v>4.7939999999999996</v>
      </c>
      <c r="G2388" s="1" t="s">
        <v>78</v>
      </c>
      <c r="H2388" s="1" t="s">
        <v>679</v>
      </c>
      <c r="I2388" s="1" t="s">
        <v>193</v>
      </c>
      <c r="J2388">
        <v>2</v>
      </c>
      <c r="K2388" t="s">
        <v>1045</v>
      </c>
      <c r="W2388" s="1" t="s">
        <v>715</v>
      </c>
    </row>
    <row r="2389" spans="1:23" x14ac:dyDescent="0.25">
      <c r="A2389">
        <v>29</v>
      </c>
      <c r="B2389" t="s">
        <v>229</v>
      </c>
      <c r="C2389" t="s">
        <v>201</v>
      </c>
      <c r="D2389">
        <v>7.1989999999999998</v>
      </c>
      <c r="G2389" s="1" t="s">
        <v>78</v>
      </c>
      <c r="H2389" s="1" t="s">
        <v>679</v>
      </c>
      <c r="I2389" s="1" t="s">
        <v>193</v>
      </c>
      <c r="J2389">
        <v>2</v>
      </c>
      <c r="K2389" t="s">
        <v>1045</v>
      </c>
      <c r="W2389" s="1" t="s">
        <v>715</v>
      </c>
    </row>
    <row r="2390" spans="1:23" x14ac:dyDescent="0.25">
      <c r="A2390">
        <v>30</v>
      </c>
      <c r="B2390" t="s">
        <v>229</v>
      </c>
      <c r="C2390" t="s">
        <v>201</v>
      </c>
      <c r="D2390">
        <v>9.0559999999999992</v>
      </c>
      <c r="G2390" s="1" t="s">
        <v>78</v>
      </c>
      <c r="H2390" s="1" t="s">
        <v>679</v>
      </c>
      <c r="I2390" s="1" t="s">
        <v>193</v>
      </c>
      <c r="J2390">
        <v>2</v>
      </c>
      <c r="K2390" t="s">
        <v>1045</v>
      </c>
      <c r="W2390" s="1" t="s">
        <v>715</v>
      </c>
    </row>
    <row r="2391" spans="1:23" x14ac:dyDescent="0.25">
      <c r="A2391">
        <v>31</v>
      </c>
      <c r="B2391" t="s">
        <v>229</v>
      </c>
      <c r="C2391" t="s">
        <v>201</v>
      </c>
      <c r="D2391">
        <v>8.9779999999999998</v>
      </c>
      <c r="G2391" s="1" t="s">
        <v>78</v>
      </c>
      <c r="H2391" s="1" t="s">
        <v>679</v>
      </c>
      <c r="I2391" s="1" t="s">
        <v>193</v>
      </c>
      <c r="J2391">
        <v>2</v>
      </c>
      <c r="K2391" t="s">
        <v>1045</v>
      </c>
      <c r="W2391" s="1" t="s">
        <v>715</v>
      </c>
    </row>
    <row r="2392" spans="1:23" x14ac:dyDescent="0.25">
      <c r="A2392">
        <v>32</v>
      </c>
      <c r="B2392" t="s">
        <v>229</v>
      </c>
      <c r="C2392" t="s">
        <v>201</v>
      </c>
      <c r="D2392">
        <v>11.093</v>
      </c>
      <c r="G2392" s="1" t="s">
        <v>78</v>
      </c>
      <c r="H2392" s="1" t="s">
        <v>679</v>
      </c>
      <c r="I2392" s="1" t="s">
        <v>193</v>
      </c>
      <c r="J2392">
        <v>2</v>
      </c>
      <c r="K2392" t="s">
        <v>1045</v>
      </c>
      <c r="W2392" s="1" t="s">
        <v>715</v>
      </c>
    </row>
    <row r="2393" spans="1:23" x14ac:dyDescent="0.25">
      <c r="A2393">
        <v>33</v>
      </c>
      <c r="B2393" t="s">
        <v>229</v>
      </c>
      <c r="C2393" t="s">
        <v>201</v>
      </c>
      <c r="D2393">
        <v>8.93</v>
      </c>
      <c r="G2393" s="1" t="s">
        <v>78</v>
      </c>
      <c r="H2393" s="1" t="s">
        <v>679</v>
      </c>
      <c r="I2393" s="1" t="s">
        <v>193</v>
      </c>
      <c r="J2393">
        <v>2</v>
      </c>
      <c r="K2393" t="s">
        <v>1045</v>
      </c>
      <c r="W2393" s="1" t="s">
        <v>715</v>
      </c>
    </row>
    <row r="2394" spans="1:23" x14ac:dyDescent="0.25">
      <c r="A2394">
        <v>34</v>
      </c>
      <c r="B2394" t="s">
        <v>229</v>
      </c>
      <c r="C2394" t="s">
        <v>201</v>
      </c>
      <c r="D2394">
        <v>10.061999999999999</v>
      </c>
      <c r="G2394" s="1" t="s">
        <v>78</v>
      </c>
      <c r="H2394" s="1" t="s">
        <v>679</v>
      </c>
      <c r="I2394" s="1" t="s">
        <v>193</v>
      </c>
      <c r="J2394">
        <v>2</v>
      </c>
      <c r="K2394" t="s">
        <v>1045</v>
      </c>
      <c r="W2394" s="1" t="s">
        <v>715</v>
      </c>
    </row>
    <row r="2395" spans="1:23" x14ac:dyDescent="0.25">
      <c r="A2395">
        <v>35</v>
      </c>
      <c r="B2395" t="s">
        <v>229</v>
      </c>
      <c r="C2395" t="s">
        <v>201</v>
      </c>
      <c r="D2395">
        <v>10.191000000000001</v>
      </c>
      <c r="G2395" s="1" t="s">
        <v>78</v>
      </c>
      <c r="H2395" s="1" t="s">
        <v>679</v>
      </c>
      <c r="I2395" s="1" t="s">
        <v>193</v>
      </c>
      <c r="J2395">
        <v>2</v>
      </c>
      <c r="K2395" t="s">
        <v>1045</v>
      </c>
      <c r="W2395" s="1" t="s">
        <v>715</v>
      </c>
    </row>
    <row r="2396" spans="1:23" x14ac:dyDescent="0.25">
      <c r="A2396">
        <v>36</v>
      </c>
      <c r="B2396" t="s">
        <v>229</v>
      </c>
      <c r="C2396" t="s">
        <v>201</v>
      </c>
      <c r="D2396">
        <v>7.6390000000000002</v>
      </c>
      <c r="G2396" s="1" t="s">
        <v>78</v>
      </c>
      <c r="H2396" s="1" t="s">
        <v>679</v>
      </c>
      <c r="I2396" s="1" t="s">
        <v>193</v>
      </c>
      <c r="J2396">
        <v>2</v>
      </c>
      <c r="K2396" t="s">
        <v>1045</v>
      </c>
      <c r="W2396" s="1" t="s">
        <v>715</v>
      </c>
    </row>
    <row r="2397" spans="1:23" x14ac:dyDescent="0.25">
      <c r="A2397">
        <v>37</v>
      </c>
      <c r="B2397" t="s">
        <v>229</v>
      </c>
      <c r="C2397" t="s">
        <v>201</v>
      </c>
      <c r="D2397">
        <v>9.7219999999999995</v>
      </c>
      <c r="G2397" s="1" t="s">
        <v>78</v>
      </c>
      <c r="H2397" s="1" t="s">
        <v>679</v>
      </c>
      <c r="I2397" s="1" t="s">
        <v>193</v>
      </c>
      <c r="J2397">
        <v>2</v>
      </c>
      <c r="K2397" t="s">
        <v>1045</v>
      </c>
      <c r="W2397" s="1" t="s">
        <v>715</v>
      </c>
    </row>
    <row r="2398" spans="1:23" x14ac:dyDescent="0.25">
      <c r="A2398">
        <v>38</v>
      </c>
      <c r="B2398" t="s">
        <v>229</v>
      </c>
      <c r="C2398" t="s">
        <v>201</v>
      </c>
      <c r="D2398">
        <v>11.29</v>
      </c>
      <c r="G2398" s="1" t="s">
        <v>78</v>
      </c>
      <c r="H2398" s="1" t="s">
        <v>679</v>
      </c>
      <c r="I2398" s="1" t="s">
        <v>193</v>
      </c>
      <c r="J2398">
        <v>2</v>
      </c>
      <c r="K2398" t="s">
        <v>1045</v>
      </c>
      <c r="W2398" s="1" t="s">
        <v>715</v>
      </c>
    </row>
    <row r="2399" spans="1:23" x14ac:dyDescent="0.25">
      <c r="A2399">
        <v>39</v>
      </c>
      <c r="B2399" t="s">
        <v>229</v>
      </c>
      <c r="C2399" t="s">
        <v>201</v>
      </c>
      <c r="D2399">
        <v>4.452</v>
      </c>
      <c r="G2399" s="1" t="s">
        <v>78</v>
      </c>
      <c r="H2399" s="1" t="s">
        <v>679</v>
      </c>
      <c r="I2399" s="1" t="s">
        <v>193</v>
      </c>
      <c r="J2399">
        <v>2</v>
      </c>
      <c r="K2399" t="s">
        <v>1045</v>
      </c>
      <c r="W2399" s="1" t="s">
        <v>715</v>
      </c>
    </row>
    <row r="2400" spans="1:23" x14ac:dyDescent="0.25">
      <c r="A2400">
        <v>40</v>
      </c>
      <c r="B2400" t="s">
        <v>229</v>
      </c>
      <c r="C2400" t="s">
        <v>201</v>
      </c>
      <c r="D2400">
        <v>6.7480000000000002</v>
      </c>
      <c r="G2400" s="1" t="s">
        <v>78</v>
      </c>
      <c r="H2400" s="1" t="s">
        <v>679</v>
      </c>
      <c r="I2400" s="1" t="s">
        <v>193</v>
      </c>
      <c r="J2400">
        <v>2</v>
      </c>
      <c r="K2400" t="s">
        <v>1045</v>
      </c>
      <c r="W2400" s="1" t="s">
        <v>715</v>
      </c>
    </row>
    <row r="2401" spans="1:23" x14ac:dyDescent="0.25">
      <c r="A2401">
        <v>41</v>
      </c>
      <c r="B2401" t="s">
        <v>229</v>
      </c>
      <c r="C2401" t="s">
        <v>201</v>
      </c>
      <c r="D2401">
        <v>6.7830000000000004</v>
      </c>
      <c r="G2401" s="1" t="s">
        <v>78</v>
      </c>
      <c r="H2401" s="1" t="s">
        <v>679</v>
      </c>
      <c r="I2401" s="1" t="s">
        <v>193</v>
      </c>
      <c r="J2401">
        <v>2</v>
      </c>
      <c r="K2401" t="s">
        <v>1045</v>
      </c>
      <c r="W2401" s="1" t="s">
        <v>715</v>
      </c>
    </row>
    <row r="2402" spans="1:23" x14ac:dyDescent="0.25">
      <c r="A2402">
        <v>42</v>
      </c>
      <c r="B2402" t="s">
        <v>229</v>
      </c>
      <c r="C2402" t="s">
        <v>201</v>
      </c>
      <c r="D2402">
        <v>6.7119999999999997</v>
      </c>
      <c r="G2402" s="1" t="s">
        <v>78</v>
      </c>
      <c r="H2402" s="1" t="s">
        <v>679</v>
      </c>
      <c r="I2402" s="1" t="s">
        <v>193</v>
      </c>
      <c r="J2402">
        <v>2</v>
      </c>
      <c r="K2402" t="s">
        <v>1045</v>
      </c>
      <c r="W2402" s="1" t="s">
        <v>715</v>
      </c>
    </row>
    <row r="2403" spans="1:23" x14ac:dyDescent="0.25">
      <c r="A2403">
        <v>43</v>
      </c>
      <c r="B2403" t="s">
        <v>229</v>
      </c>
      <c r="C2403" t="s">
        <v>201</v>
      </c>
      <c r="D2403">
        <v>6.9809999999999999</v>
      </c>
      <c r="G2403" s="1" t="s">
        <v>78</v>
      </c>
      <c r="H2403" s="1" t="s">
        <v>679</v>
      </c>
      <c r="I2403" s="1" t="s">
        <v>193</v>
      </c>
      <c r="J2403">
        <v>2</v>
      </c>
      <c r="K2403" t="s">
        <v>1045</v>
      </c>
      <c r="W2403" s="1" t="s">
        <v>715</v>
      </c>
    </row>
    <row r="2404" spans="1:23" x14ac:dyDescent="0.25">
      <c r="A2404">
        <v>44</v>
      </c>
      <c r="B2404" t="s">
        <v>229</v>
      </c>
      <c r="C2404" t="s">
        <v>201</v>
      </c>
      <c r="D2404">
        <v>9.5359999999999996</v>
      </c>
      <c r="G2404" s="1" t="s">
        <v>78</v>
      </c>
      <c r="H2404" s="1" t="s">
        <v>679</v>
      </c>
      <c r="I2404" s="1" t="s">
        <v>193</v>
      </c>
      <c r="J2404">
        <v>2</v>
      </c>
      <c r="K2404" t="s">
        <v>1045</v>
      </c>
      <c r="W2404" s="1" t="s">
        <v>715</v>
      </c>
    </row>
    <row r="2405" spans="1:23" x14ac:dyDescent="0.25">
      <c r="A2405">
        <v>45</v>
      </c>
      <c r="B2405" t="s">
        <v>229</v>
      </c>
      <c r="C2405" t="s">
        <v>201</v>
      </c>
      <c r="D2405">
        <v>7.9909999999999997</v>
      </c>
      <c r="G2405" s="1" t="s">
        <v>78</v>
      </c>
      <c r="H2405" s="1" t="s">
        <v>679</v>
      </c>
      <c r="I2405" s="1" t="s">
        <v>193</v>
      </c>
      <c r="J2405">
        <v>2</v>
      </c>
      <c r="K2405" t="s">
        <v>1045</v>
      </c>
      <c r="W2405" s="1" t="s">
        <v>715</v>
      </c>
    </row>
    <row r="2406" spans="1:23" x14ac:dyDescent="0.25">
      <c r="A2406">
        <v>46</v>
      </c>
      <c r="B2406" t="s">
        <v>229</v>
      </c>
      <c r="C2406" t="s">
        <v>699</v>
      </c>
      <c r="G2406" s="1" t="s">
        <v>78</v>
      </c>
      <c r="H2406" s="1" t="s">
        <v>679</v>
      </c>
      <c r="I2406" s="1" t="s">
        <v>193</v>
      </c>
      <c r="J2406">
        <v>2</v>
      </c>
      <c r="K2406" t="s">
        <v>1045</v>
      </c>
      <c r="W2406" s="1" t="s">
        <v>715</v>
      </c>
    </row>
    <row r="2407" spans="1:23" x14ac:dyDescent="0.25">
      <c r="A2407">
        <v>47</v>
      </c>
      <c r="B2407" t="s">
        <v>229</v>
      </c>
      <c r="C2407" t="s">
        <v>699</v>
      </c>
      <c r="E2407" s="1" t="s">
        <v>1253</v>
      </c>
      <c r="G2407" s="1" t="s">
        <v>78</v>
      </c>
      <c r="H2407" s="1" t="s">
        <v>679</v>
      </c>
      <c r="I2407" s="1" t="s">
        <v>193</v>
      </c>
      <c r="J2407">
        <v>2</v>
      </c>
      <c r="K2407" t="s">
        <v>1045</v>
      </c>
      <c r="W2407" s="1" t="s">
        <v>715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09"/>
  <sheetViews>
    <sheetView topLeftCell="A88" workbookViewId="0">
      <selection activeCell="L114" sqref="L114"/>
    </sheetView>
  </sheetViews>
  <sheetFormatPr defaultColWidth="8.875" defaultRowHeight="15.75" x14ac:dyDescent="0.25"/>
  <cols>
    <col min="2" max="2" width="11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537</v>
      </c>
      <c r="H1" s="1" t="s">
        <v>706</v>
      </c>
      <c r="I1" s="1" t="s">
        <v>705</v>
      </c>
      <c r="J1" t="s">
        <v>225</v>
      </c>
      <c r="K1" s="1" t="s">
        <v>227</v>
      </c>
      <c r="L1" s="1" t="s">
        <v>682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2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2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2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2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2" x14ac:dyDescent="0.25">
      <c r="A28" s="61" t="s">
        <v>194</v>
      </c>
      <c r="B28" s="41" t="s">
        <v>680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2" x14ac:dyDescent="0.25">
      <c r="A29" s="61" t="s">
        <v>194</v>
      </c>
      <c r="B29" s="41" t="s">
        <v>681</v>
      </c>
      <c r="C29" s="41" t="s">
        <v>58</v>
      </c>
      <c r="D29" s="41" t="s">
        <v>187</v>
      </c>
      <c r="E29" s="41" t="s">
        <v>180</v>
      </c>
      <c r="F29" s="41" t="s">
        <v>63</v>
      </c>
      <c r="L29">
        <v>3</v>
      </c>
    </row>
    <row r="30" spans="1:12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2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2" x14ac:dyDescent="0.25">
      <c r="A32" s="61" t="s">
        <v>194</v>
      </c>
      <c r="B32" s="41" t="s">
        <v>680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2" x14ac:dyDescent="0.25">
      <c r="A33" s="61" t="s">
        <v>57</v>
      </c>
      <c r="B33" s="41" t="s">
        <v>683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2" x14ac:dyDescent="0.25">
      <c r="A34" s="61" t="s">
        <v>194</v>
      </c>
      <c r="B34" s="41" t="s">
        <v>201</v>
      </c>
      <c r="C34" s="41" t="s">
        <v>681</v>
      </c>
      <c r="D34" s="41" t="s">
        <v>187</v>
      </c>
      <c r="E34" s="41"/>
      <c r="F34" s="41" t="s">
        <v>64</v>
      </c>
      <c r="H34">
        <v>1</v>
      </c>
      <c r="L34">
        <v>7</v>
      </c>
    </row>
    <row r="35" spans="1:12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2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2" x14ac:dyDescent="0.25">
      <c r="A37" s="61" t="s">
        <v>194</v>
      </c>
      <c r="B37" s="41" t="s">
        <v>680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2" x14ac:dyDescent="0.25">
      <c r="A38" s="61" t="s">
        <v>57</v>
      </c>
      <c r="B38" s="41" t="s">
        <v>683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2" x14ac:dyDescent="0.25">
      <c r="A39" s="61" t="s">
        <v>57</v>
      </c>
      <c r="B39" s="41" t="s">
        <v>704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2" x14ac:dyDescent="0.25">
      <c r="A40" s="61" t="s">
        <v>194</v>
      </c>
      <c r="B40" s="41" t="s">
        <v>681</v>
      </c>
      <c r="C40" s="41" t="s">
        <v>60</v>
      </c>
      <c r="D40" s="41" t="s">
        <v>187</v>
      </c>
      <c r="E40" s="41"/>
      <c r="F40" s="41" t="s">
        <v>65</v>
      </c>
      <c r="L40">
        <v>1</v>
      </c>
    </row>
    <row r="41" spans="1:12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2" x14ac:dyDescent="0.25">
      <c r="A42" s="61" t="s">
        <v>57</v>
      </c>
      <c r="B42" s="41" t="s">
        <v>707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2" x14ac:dyDescent="0.25">
      <c r="A43" s="61" t="s">
        <v>57</v>
      </c>
      <c r="B43" s="41" t="s">
        <v>708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2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2" x14ac:dyDescent="0.25">
      <c r="A45" s="61" t="s">
        <v>57</v>
      </c>
      <c r="B45" s="41" t="s">
        <v>683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2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2" x14ac:dyDescent="0.25">
      <c r="A47" s="61" t="s">
        <v>194</v>
      </c>
      <c r="B47" s="41" t="s">
        <v>709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2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2" x14ac:dyDescent="0.25">
      <c r="A49" s="61" t="s">
        <v>194</v>
      </c>
      <c r="B49" s="41" t="s">
        <v>201</v>
      </c>
      <c r="C49" t="s">
        <v>710</v>
      </c>
      <c r="D49" s="41" t="s">
        <v>187</v>
      </c>
      <c r="F49" s="41" t="s">
        <v>66</v>
      </c>
      <c r="L49">
        <v>2</v>
      </c>
    </row>
    <row r="50" spans="1:12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2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2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2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2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2" x14ac:dyDescent="0.25">
      <c r="A55" s="61" t="s">
        <v>194</v>
      </c>
      <c r="B55" s="41" t="s">
        <v>709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2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2" x14ac:dyDescent="0.25">
      <c r="A57" s="61" t="s">
        <v>194</v>
      </c>
      <c r="B57" s="41" t="s">
        <v>201</v>
      </c>
      <c r="C57" t="s">
        <v>710</v>
      </c>
      <c r="D57" s="41" t="s">
        <v>187</v>
      </c>
      <c r="F57" s="41" t="s">
        <v>67</v>
      </c>
      <c r="L57">
        <v>4</v>
      </c>
    </row>
    <row r="58" spans="1:12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2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2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2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2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2" x14ac:dyDescent="0.25">
      <c r="A63" s="61" t="s">
        <v>194</v>
      </c>
      <c r="B63" s="41" t="s">
        <v>709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2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710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J66">
        <v>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>
        <v>57</v>
      </c>
      <c r="I67">
        <v>32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J68">
        <v>2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J69">
        <v>4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J70">
        <v>10</v>
      </c>
    </row>
    <row r="71" spans="1:12" x14ac:dyDescent="0.25">
      <c r="A71" s="61" t="s">
        <v>194</v>
      </c>
      <c r="B71" s="41" t="s">
        <v>709</v>
      </c>
      <c r="C71" s="41" t="s">
        <v>60</v>
      </c>
      <c r="D71" s="41" t="s">
        <v>187</v>
      </c>
      <c r="F71" s="41" t="s">
        <v>69</v>
      </c>
      <c r="J71">
        <v>21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J72">
        <v>4</v>
      </c>
    </row>
    <row r="73" spans="1:12" x14ac:dyDescent="0.25">
      <c r="A73" s="61" t="s">
        <v>194</v>
      </c>
      <c r="B73" s="41" t="s">
        <v>201</v>
      </c>
      <c r="C73" t="s">
        <v>710</v>
      </c>
      <c r="D73" s="41" t="s">
        <v>187</v>
      </c>
      <c r="F73" s="41" t="s">
        <v>69</v>
      </c>
    </row>
    <row r="74" spans="1:12" x14ac:dyDescent="0.25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>
        <v>65</v>
      </c>
      <c r="J74">
        <v>50</v>
      </c>
    </row>
    <row r="75" spans="1:12" x14ac:dyDescent="0.25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J75">
        <v>6</v>
      </c>
    </row>
    <row r="76" spans="1:12" x14ac:dyDescent="0.25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>
        <v>85</v>
      </c>
      <c r="J76">
        <v>50</v>
      </c>
    </row>
    <row r="77" spans="1:12" x14ac:dyDescent="0.25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>
        <v>26</v>
      </c>
      <c r="J77">
        <v>50</v>
      </c>
    </row>
    <row r="78" spans="1:12" x14ac:dyDescent="0.25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>
        <v>70</v>
      </c>
      <c r="J78">
        <v>50</v>
      </c>
    </row>
    <row r="79" spans="1:12" x14ac:dyDescent="0.25">
      <c r="A79" s="61" t="s">
        <v>57</v>
      </c>
      <c r="B79" s="41" t="s">
        <v>58</v>
      </c>
      <c r="C79" s="41" t="s">
        <v>60</v>
      </c>
      <c r="D79" s="41" t="s">
        <v>187</v>
      </c>
      <c r="F79" s="41" t="s">
        <v>74</v>
      </c>
      <c r="G79">
        <v>105</v>
      </c>
      <c r="J79">
        <v>57</v>
      </c>
    </row>
    <row r="80" spans="1:12" x14ac:dyDescent="0.25">
      <c r="A80" s="61" t="s">
        <v>57</v>
      </c>
      <c r="B80" s="41" t="s">
        <v>59</v>
      </c>
      <c r="C80" s="41" t="s">
        <v>60</v>
      </c>
      <c r="D80" s="41" t="s">
        <v>187</v>
      </c>
      <c r="F80" s="41" t="s">
        <v>74</v>
      </c>
      <c r="J80">
        <v>2</v>
      </c>
    </row>
    <row r="81" spans="1:10" x14ac:dyDescent="0.25">
      <c r="A81" s="61" t="s">
        <v>194</v>
      </c>
      <c r="B81" s="41" t="s">
        <v>207</v>
      </c>
      <c r="C81" s="41" t="s">
        <v>60</v>
      </c>
      <c r="D81" s="41" t="s">
        <v>187</v>
      </c>
      <c r="F81" s="41" t="s">
        <v>74</v>
      </c>
      <c r="J81">
        <v>5</v>
      </c>
    </row>
    <row r="82" spans="1:10" x14ac:dyDescent="0.25">
      <c r="A82" s="61" t="s">
        <v>194</v>
      </c>
      <c r="B82" s="41" t="s">
        <v>709</v>
      </c>
      <c r="C82" s="41" t="s">
        <v>60</v>
      </c>
      <c r="D82" s="41" t="s">
        <v>187</v>
      </c>
      <c r="F82" s="41" t="s">
        <v>74</v>
      </c>
      <c r="J82">
        <v>16</v>
      </c>
    </row>
    <row r="83" spans="1:10" x14ac:dyDescent="0.25">
      <c r="A83" s="61" t="s">
        <v>57</v>
      </c>
      <c r="B83" s="41" t="s">
        <v>58</v>
      </c>
      <c r="C83" s="41" t="s">
        <v>60</v>
      </c>
      <c r="D83" s="41" t="s">
        <v>187</v>
      </c>
      <c r="F83" s="41" t="s">
        <v>75</v>
      </c>
      <c r="G83">
        <v>105</v>
      </c>
      <c r="J83">
        <v>90</v>
      </c>
    </row>
    <row r="84" spans="1:10" x14ac:dyDescent="0.25">
      <c r="A84" s="61" t="s">
        <v>57</v>
      </c>
      <c r="B84" s="41" t="s">
        <v>59</v>
      </c>
      <c r="C84" s="41" t="s">
        <v>60</v>
      </c>
      <c r="D84" s="41" t="s">
        <v>187</v>
      </c>
      <c r="F84" s="41" t="s">
        <v>75</v>
      </c>
      <c r="J84">
        <v>5</v>
      </c>
    </row>
    <row r="85" spans="1:10" x14ac:dyDescent="0.25">
      <c r="A85" s="61" t="s">
        <v>194</v>
      </c>
      <c r="B85" s="41" t="s">
        <v>207</v>
      </c>
      <c r="C85" s="41" t="s">
        <v>60</v>
      </c>
      <c r="D85" s="41" t="s">
        <v>187</v>
      </c>
      <c r="F85" s="41" t="s">
        <v>75</v>
      </c>
      <c r="J85">
        <v>1</v>
      </c>
    </row>
    <row r="86" spans="1:10" x14ac:dyDescent="0.25">
      <c r="A86" s="61" t="s">
        <v>194</v>
      </c>
      <c r="B86" s="41" t="s">
        <v>709</v>
      </c>
      <c r="C86" s="41" t="s">
        <v>60</v>
      </c>
      <c r="D86" s="41" t="s">
        <v>187</v>
      </c>
      <c r="F86" s="41" t="s">
        <v>75</v>
      </c>
      <c r="J86">
        <v>16</v>
      </c>
    </row>
    <row r="87" spans="1:10" x14ac:dyDescent="0.25">
      <c r="A87" s="61" t="s">
        <v>57</v>
      </c>
      <c r="B87" s="41" t="s">
        <v>58</v>
      </c>
      <c r="C87" s="41" t="s">
        <v>60</v>
      </c>
      <c r="D87" s="41" t="s">
        <v>187</v>
      </c>
      <c r="F87" s="41" t="s">
        <v>76</v>
      </c>
      <c r="G87">
        <v>84</v>
      </c>
      <c r="J87">
        <v>90</v>
      </c>
    </row>
    <row r="88" spans="1:10" x14ac:dyDescent="0.25">
      <c r="A88" s="61" t="s">
        <v>57</v>
      </c>
      <c r="B88" s="41" t="s">
        <v>59</v>
      </c>
      <c r="C88" s="41" t="s">
        <v>60</v>
      </c>
      <c r="D88" s="41" t="s">
        <v>187</v>
      </c>
      <c r="F88" s="41" t="s">
        <v>76</v>
      </c>
      <c r="J88">
        <v>4</v>
      </c>
    </row>
    <row r="89" spans="1:10" x14ac:dyDescent="0.25">
      <c r="A89" s="61" t="s">
        <v>194</v>
      </c>
      <c r="B89" s="41" t="s">
        <v>207</v>
      </c>
      <c r="C89" s="41" t="s">
        <v>60</v>
      </c>
      <c r="D89" s="41" t="s">
        <v>187</v>
      </c>
      <c r="F89" s="41" t="s">
        <v>76</v>
      </c>
      <c r="J89">
        <v>3</v>
      </c>
    </row>
    <row r="90" spans="1:10" x14ac:dyDescent="0.25">
      <c r="A90" s="61" t="s">
        <v>194</v>
      </c>
      <c r="B90" s="41" t="s">
        <v>709</v>
      </c>
      <c r="C90" s="41" t="s">
        <v>60</v>
      </c>
      <c r="D90" s="41" t="s">
        <v>187</v>
      </c>
      <c r="F90" s="41" t="s">
        <v>76</v>
      </c>
      <c r="J90">
        <v>11</v>
      </c>
    </row>
    <row r="91" spans="1:10" x14ac:dyDescent="0.25">
      <c r="A91" s="61" t="s">
        <v>57</v>
      </c>
      <c r="B91" s="41" t="s">
        <v>58</v>
      </c>
      <c r="C91" s="41" t="s">
        <v>60</v>
      </c>
      <c r="D91" s="41" t="s">
        <v>187</v>
      </c>
      <c r="F91" s="41" t="s">
        <v>77</v>
      </c>
      <c r="G91">
        <v>49</v>
      </c>
      <c r="J91">
        <v>65</v>
      </c>
    </row>
    <row r="92" spans="1:10" x14ac:dyDescent="0.25">
      <c r="A92" s="61" t="s">
        <v>57</v>
      </c>
      <c r="B92" s="41" t="s">
        <v>59</v>
      </c>
      <c r="C92" s="41" t="s">
        <v>60</v>
      </c>
      <c r="D92" s="41" t="s">
        <v>187</v>
      </c>
      <c r="F92" s="41" t="s">
        <v>77</v>
      </c>
      <c r="J92">
        <v>1</v>
      </c>
    </row>
    <row r="93" spans="1:10" x14ac:dyDescent="0.25">
      <c r="A93" s="61" t="s">
        <v>194</v>
      </c>
      <c r="B93" s="41" t="s">
        <v>207</v>
      </c>
      <c r="C93" s="41" t="s">
        <v>60</v>
      </c>
      <c r="D93" s="41" t="s">
        <v>187</v>
      </c>
      <c r="F93" s="41" t="s">
        <v>77</v>
      </c>
      <c r="J93">
        <v>5</v>
      </c>
    </row>
    <row r="94" spans="1:10" x14ac:dyDescent="0.25">
      <c r="A94" s="61" t="s">
        <v>194</v>
      </c>
      <c r="B94" s="41" t="s">
        <v>709</v>
      </c>
      <c r="C94" s="41" t="s">
        <v>60</v>
      </c>
      <c r="D94" s="41" t="s">
        <v>187</v>
      </c>
      <c r="F94" s="41" t="s">
        <v>77</v>
      </c>
      <c r="J94">
        <v>16</v>
      </c>
    </row>
    <row r="95" spans="1:10" x14ac:dyDescent="0.25">
      <c r="A95" s="61" t="s">
        <v>57</v>
      </c>
      <c r="B95" s="41" t="s">
        <v>58</v>
      </c>
      <c r="C95" s="41" t="s">
        <v>60</v>
      </c>
      <c r="D95" s="41" t="s">
        <v>187</v>
      </c>
      <c r="F95" s="41" t="s">
        <v>78</v>
      </c>
      <c r="G95">
        <v>6</v>
      </c>
      <c r="J95">
        <v>76</v>
      </c>
    </row>
    <row r="96" spans="1:10" x14ac:dyDescent="0.25">
      <c r="A96" s="61" t="s">
        <v>194</v>
      </c>
      <c r="B96" s="41" t="s">
        <v>207</v>
      </c>
      <c r="C96" s="41" t="s">
        <v>60</v>
      </c>
      <c r="D96" s="41" t="s">
        <v>187</v>
      </c>
      <c r="F96" s="41" t="s">
        <v>78</v>
      </c>
      <c r="J96">
        <v>4</v>
      </c>
    </row>
    <row r="97" spans="1:13" x14ac:dyDescent="0.25">
      <c r="A97" s="61" t="s">
        <v>194</v>
      </c>
      <c r="B97" s="41" t="s">
        <v>709</v>
      </c>
      <c r="C97" s="41" t="s">
        <v>60</v>
      </c>
      <c r="D97" s="41" t="s">
        <v>187</v>
      </c>
      <c r="F97" s="41" t="s">
        <v>78</v>
      </c>
      <c r="J97">
        <v>10</v>
      </c>
    </row>
    <row r="98" spans="1:13" x14ac:dyDescent="0.25">
      <c r="A98" s="61" t="s">
        <v>57</v>
      </c>
      <c r="B98" s="41" t="s">
        <v>58</v>
      </c>
      <c r="C98" s="41" t="s">
        <v>60</v>
      </c>
      <c r="D98" s="41" t="s">
        <v>187</v>
      </c>
      <c r="F98" s="41" t="s">
        <v>79</v>
      </c>
      <c r="G98">
        <v>49</v>
      </c>
      <c r="I98">
        <v>5</v>
      </c>
      <c r="J98">
        <v>63</v>
      </c>
    </row>
    <row r="99" spans="1:13" x14ac:dyDescent="0.25">
      <c r="A99" s="61" t="s">
        <v>194</v>
      </c>
      <c r="B99" s="41" t="s">
        <v>207</v>
      </c>
      <c r="C99" s="41" t="s">
        <v>60</v>
      </c>
      <c r="D99" s="41" t="s">
        <v>187</v>
      </c>
      <c r="F99" s="41" t="s">
        <v>79</v>
      </c>
      <c r="J99">
        <v>1</v>
      </c>
    </row>
    <row r="100" spans="1:13" x14ac:dyDescent="0.25">
      <c r="A100" s="61" t="s">
        <v>194</v>
      </c>
      <c r="B100" s="41" t="s">
        <v>709</v>
      </c>
      <c r="C100" s="41" t="s">
        <v>60</v>
      </c>
      <c r="D100" s="41" t="s">
        <v>187</v>
      </c>
      <c r="F100" s="41" t="s">
        <v>79</v>
      </c>
      <c r="J100">
        <v>9</v>
      </c>
    </row>
    <row r="101" spans="1:13" x14ac:dyDescent="0.25">
      <c r="J101">
        <v>9</v>
      </c>
    </row>
    <row r="109" spans="1:13" x14ac:dyDescent="0.25">
      <c r="A109" t="s">
        <v>227</v>
      </c>
      <c r="G109">
        <f>SUM(G2:G108)</f>
        <v>3325</v>
      </c>
      <c r="H109">
        <f>SUM(H2:H108)</f>
        <v>533</v>
      </c>
      <c r="I109">
        <f>SUM(I2:I108)</f>
        <v>288</v>
      </c>
      <c r="J109">
        <f>SUM(J2:J108)</f>
        <v>1979</v>
      </c>
      <c r="K109">
        <f>SUM(G109:J109)</f>
        <v>6125</v>
      </c>
      <c r="M109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Nguyen,Andrew D</cp:lastModifiedBy>
  <dcterms:created xsi:type="dcterms:W3CDTF">2018-08-14T16:25:31Z</dcterms:created>
  <dcterms:modified xsi:type="dcterms:W3CDTF">2018-10-02T21:02:36Z</dcterms:modified>
</cp:coreProperties>
</file>