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99B03B4E-59CE-4E1A-BB6C-B966CA818498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1" i="1"/>
  <c r="AE1642" i="1"/>
  <c r="AE1502" i="1"/>
  <c r="AE3500" i="1"/>
  <c r="AE3047" i="1"/>
  <c r="AE3279" i="1"/>
  <c r="AE3173" i="1"/>
  <c r="AE3306" i="1"/>
  <c r="AE2367" i="1"/>
  <c r="AE2671" i="1"/>
  <c r="AE2470" i="1"/>
  <c r="AE1566" i="1" l="1"/>
  <c r="AE1923" i="1"/>
  <c r="AE2939" i="1"/>
  <c r="AE1635" i="1"/>
  <c r="AE1366" i="1"/>
  <c r="AE1399" i="1"/>
  <c r="AE1499" i="1"/>
  <c r="AE2258" i="1"/>
  <c r="AE3348" i="1"/>
  <c r="AE3187" i="1"/>
  <c r="AE3175" i="1"/>
  <c r="AE3066" i="1"/>
  <c r="AE3112" i="1"/>
  <c r="AE3024" i="1"/>
  <c r="AE3325" i="1"/>
  <c r="AE3420" i="1"/>
  <c r="AE3212" i="1"/>
  <c r="AE3376" i="1"/>
  <c r="AE1990" i="1" l="1"/>
  <c r="AE2164" i="1"/>
  <c r="AE2668" i="1"/>
  <c r="AE2746" i="1"/>
  <c r="AE1148" i="1" l="1"/>
  <c r="AE1737" i="1"/>
  <c r="AE2583" i="1"/>
  <c r="AE1822" i="1"/>
  <c r="AE1095" i="1"/>
  <c r="AE3577" i="1"/>
  <c r="AE3042" i="1"/>
  <c r="AE3382" i="1"/>
  <c r="AE3437" i="1"/>
  <c r="AE2601" i="1"/>
  <c r="AE3250" i="1"/>
  <c r="AE2930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4" i="1"/>
  <c r="AE1812" i="1"/>
  <c r="AE1855" i="1"/>
  <c r="AE1547" i="1"/>
  <c r="AE1522" i="1"/>
  <c r="AE1334" i="1"/>
  <c r="AE1757" i="1"/>
  <c r="AE2424" i="1"/>
  <c r="AE3432" i="1"/>
  <c r="AE2633" i="1"/>
  <c r="AE2987" i="1"/>
  <c r="AE2171" i="1" l="1"/>
  <c r="AE1240" i="1"/>
  <c r="AE1585" i="1"/>
  <c r="AE1687" i="1"/>
  <c r="AE1782" i="1"/>
  <c r="AE2924" i="1"/>
  <c r="AE1319" i="1"/>
  <c r="AE2969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6" i="1"/>
  <c r="AE2909" i="1" l="1"/>
  <c r="AE2160" i="1" l="1"/>
  <c r="AE2175" i="1"/>
  <c r="AE1171" i="1"/>
  <c r="AE1550" i="1"/>
  <c r="AE3158" i="1"/>
  <c r="AE2838" i="1" l="1"/>
  <c r="AE2266" i="1"/>
  <c r="AE1488" i="1"/>
  <c r="AE1323" i="1"/>
  <c r="AE3109" i="1"/>
  <c r="AE2830" i="1"/>
  <c r="AE1205" i="1"/>
  <c r="AE1233" i="1"/>
  <c r="AE1542" i="1"/>
  <c r="AE2637" i="1"/>
  <c r="AE3380" i="1"/>
  <c r="AE3197" i="1"/>
  <c r="AE3505" i="1" l="1"/>
  <c r="AE2931" i="1"/>
  <c r="AE1728" i="1"/>
  <c r="AE1924" i="1"/>
  <c r="AE1397" i="1"/>
  <c r="AE884" i="1"/>
  <c r="AE1641" i="1"/>
  <c r="AE2081" i="1"/>
  <c r="AE1519" i="1"/>
  <c r="AE2717" i="1"/>
  <c r="AE722" i="1"/>
  <c r="AE2506" i="1"/>
  <c r="AE1037" i="1" l="1"/>
  <c r="AE1162" i="1"/>
  <c r="AE1868" i="1"/>
  <c r="AE2837" i="1"/>
  <c r="AE702" i="1"/>
  <c r="AE2006" i="1"/>
  <c r="AE1989" i="1"/>
  <c r="AE1437" i="1"/>
  <c r="AE1053" i="1"/>
  <c r="AE1100" i="1" l="1"/>
  <c r="AE1422" i="1"/>
  <c r="AE1341" i="1"/>
  <c r="AE3313" i="1"/>
  <c r="AE1216" i="1" l="1"/>
  <c r="AE358" i="1"/>
  <c r="AE2072" i="1"/>
  <c r="AE1174" i="1"/>
  <c r="AC1762" i="1"/>
  <c r="AE2923" i="1"/>
  <c r="AE3384" i="1"/>
  <c r="AE3347" i="1"/>
  <c r="AE2174" i="1" l="1"/>
  <c r="AE2834" i="1"/>
  <c r="AE909" i="1"/>
  <c r="AE2271" i="1"/>
  <c r="AE2371" i="1"/>
  <c r="AE1320" i="1" l="1"/>
  <c r="AE283" i="1"/>
  <c r="AE1354" i="1" l="1"/>
  <c r="AE1401" i="1"/>
  <c r="AE1722" i="1"/>
  <c r="AE1496" i="1"/>
  <c r="AE2832" i="1"/>
  <c r="AE1593" i="1"/>
  <c r="AE2910" i="1"/>
  <c r="AE1638" i="1"/>
  <c r="AE2597" i="1" l="1"/>
  <c r="AE1551" i="1"/>
  <c r="AE257" i="1"/>
  <c r="AE721" i="1"/>
  <c r="AE3426" i="1" l="1"/>
  <c r="AE3032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0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2" i="1"/>
  <c r="AE2711" i="1"/>
  <c r="AE703" i="1"/>
  <c r="AE445" i="1"/>
  <c r="AE1680" i="1"/>
  <c r="AE2836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7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0" i="1"/>
  <c r="AE2250" i="1"/>
  <c r="AE2053" i="1" l="1"/>
  <c r="AE1083" i="1"/>
  <c r="AE2235" i="1" l="1"/>
  <c r="AE1554" i="1" l="1"/>
  <c r="AE513" i="1"/>
  <c r="AC513" i="1"/>
  <c r="AE2819" i="1" l="1"/>
  <c r="AE3215" i="1" l="1"/>
  <c r="AE3471" i="1"/>
  <c r="AE3283" i="1" l="1"/>
  <c r="AE3207" i="1"/>
  <c r="AE2976" i="1"/>
  <c r="AE1961" i="1" l="1"/>
  <c r="AE2144" i="1" l="1"/>
  <c r="AE2363" i="1"/>
  <c r="AE2634" i="1" l="1"/>
  <c r="AE3477" i="1"/>
  <c r="AE3349" i="1"/>
  <c r="AE3124" i="1" l="1"/>
  <c r="AE2127" i="1"/>
  <c r="AE1958" i="1"/>
  <c r="AE2116" i="1" l="1"/>
  <c r="AE3539" i="1"/>
  <c r="AE2297" i="1" l="1"/>
  <c r="AE2952" i="1" l="1"/>
  <c r="AE3160" i="1" l="1"/>
  <c r="AE699" i="1"/>
  <c r="AE3074" i="1"/>
  <c r="AE3499" i="1"/>
  <c r="AE3081" i="1" l="1"/>
  <c r="AE2709" i="1"/>
  <c r="AE3341" i="1"/>
  <c r="AE1479" i="1"/>
  <c r="AE1102" i="1"/>
  <c r="AE2949" i="1"/>
  <c r="AE3301" i="1"/>
  <c r="AE2570" i="1" l="1"/>
  <c r="AE2382" i="1"/>
  <c r="AE2065" i="1" l="1"/>
  <c r="AC2066" i="1"/>
  <c r="AE2052" i="1"/>
  <c r="AE3443" i="1"/>
  <c r="AE2575" i="1" l="1"/>
  <c r="AE2254" i="1"/>
  <c r="AE2192" i="1"/>
  <c r="AE1386" i="1"/>
  <c r="AE1421" i="1"/>
  <c r="AE1473" i="1"/>
  <c r="AE2472" i="1"/>
  <c r="AE2840" i="1"/>
  <c r="AE2113" i="1"/>
  <c r="AC2840" i="1" l="1"/>
  <c r="AE1970" i="1" l="1"/>
  <c r="AE2037" i="1"/>
  <c r="AE1394" i="1"/>
  <c r="AE1121" i="1"/>
  <c r="AE2121" i="1" l="1"/>
  <c r="AE3491" i="1"/>
  <c r="AE2958" i="1"/>
  <c r="AE1630" i="1"/>
  <c r="AE1412" i="1"/>
  <c r="AE2189" i="1"/>
  <c r="AE2242" i="1" l="1"/>
  <c r="AE2240" i="1"/>
  <c r="AE1562" i="1"/>
  <c r="AE2927" i="1"/>
  <c r="AE1901" i="1"/>
  <c r="AE598" i="1"/>
  <c r="AE1222" i="1" l="1"/>
  <c r="AE406" i="1"/>
  <c r="AE3351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4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9" i="1"/>
  <c r="AE3576" i="1"/>
  <c r="AE1709" i="1"/>
  <c r="AE1734" i="1"/>
  <c r="AE3457" i="1"/>
  <c r="AE327" i="1"/>
  <c r="AE697" i="1"/>
  <c r="AE1021" i="1" l="1"/>
  <c r="AE3304" i="1"/>
  <c r="AE3260" i="1"/>
  <c r="AE3538" i="1"/>
  <c r="AE3540" i="1"/>
  <c r="AE3364" i="1"/>
  <c r="AE3366" i="1"/>
  <c r="AE3492" i="1"/>
  <c r="AE1624" i="1"/>
  <c r="AE1402" i="1"/>
  <c r="AE1771" i="1"/>
  <c r="AE1427" i="1"/>
  <c r="AE1898" i="1"/>
  <c r="AC2096" i="1"/>
  <c r="AC2720" i="1" l="1"/>
  <c r="AC2718" i="1"/>
  <c r="AC2582" i="1" l="1"/>
  <c r="AC2721" i="1"/>
  <c r="AH2887" i="1"/>
  <c r="AH2888" i="1"/>
  <c r="AH2889" i="1"/>
  <c r="AH2890" i="1"/>
  <c r="AH2891" i="1"/>
  <c r="AH2892" i="1"/>
  <c r="AH2886" i="1"/>
  <c r="AC2719" i="1"/>
  <c r="AH2877" i="1"/>
  <c r="AH2878" i="1"/>
  <c r="AH2879" i="1"/>
  <c r="AH2880" i="1"/>
  <c r="AH2881" i="1"/>
  <c r="AH2882" i="1"/>
  <c r="AH2883" i="1"/>
  <c r="AH2884" i="1"/>
  <c r="AH2885" i="1"/>
  <c r="AH2876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20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02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50" i="1"/>
  <c r="H161" i="3" l="1"/>
  <c r="J165" i="3" l="1"/>
  <c r="I165" i="3"/>
  <c r="H165" i="3"/>
  <c r="G165" i="3"/>
  <c r="AC2150" i="1" l="1"/>
  <c r="AC3569" i="1" l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70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19" i="1"/>
  <c r="AC3501" i="1" l="1"/>
  <c r="AC3502" i="1"/>
  <c r="AC3503" i="1"/>
  <c r="AC3504" i="1"/>
  <c r="AC3505" i="1"/>
  <c r="AC3506" i="1"/>
  <c r="AC3507" i="1"/>
  <c r="AC3508" i="1"/>
  <c r="AC3492" i="1"/>
  <c r="AC3493" i="1"/>
  <c r="AC3494" i="1"/>
  <c r="AC3495" i="1"/>
  <c r="AC3496" i="1"/>
  <c r="AC3497" i="1"/>
  <c r="AC3498" i="1"/>
  <c r="AC3499" i="1"/>
  <c r="AC3500" i="1"/>
  <c r="AC3491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19" i="1"/>
  <c r="AC3350" i="1" l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49" i="1"/>
  <c r="AC3341" i="1"/>
  <c r="AC3342" i="1"/>
  <c r="AC3343" i="1"/>
  <c r="AC3344" i="1"/>
  <c r="AC3345" i="1"/>
  <c r="AC3346" i="1"/>
  <c r="AC3347" i="1"/>
  <c r="AC3348" i="1"/>
  <c r="AC3340" i="1"/>
  <c r="AC3281" i="1" l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280" i="1"/>
  <c r="AC3277" i="1" l="1"/>
  <c r="AC3278" i="1"/>
  <c r="AC3279" i="1"/>
  <c r="AC3276" i="1"/>
  <c r="AC3267" i="1"/>
  <c r="AC3268" i="1"/>
  <c r="AC3269" i="1"/>
  <c r="AC3270" i="1"/>
  <c r="AC3271" i="1"/>
  <c r="AC3266" i="1"/>
  <c r="AC3263" i="1" l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12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58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50" i="1"/>
  <c r="AC681" i="1"/>
  <c r="AC398" i="1"/>
  <c r="AC1765" i="1"/>
  <c r="AC976" i="1"/>
  <c r="AC950" i="1"/>
  <c r="AC54" i="1"/>
  <c r="AC227" i="1"/>
  <c r="AC3040" i="1" l="1"/>
  <c r="AC3041" i="1"/>
  <c r="AC3042" i="1"/>
  <c r="AC3043" i="1"/>
  <c r="AC3044" i="1"/>
  <c r="AC3045" i="1"/>
  <c r="AC3046" i="1"/>
  <c r="AC3047" i="1"/>
  <c r="AC3048" i="1"/>
  <c r="AC3049" i="1"/>
  <c r="AC3039" i="1"/>
  <c r="AC2979" i="1" l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2978" i="1"/>
  <c r="AC2969" i="1" l="1"/>
  <c r="AC2970" i="1"/>
  <c r="AC2971" i="1"/>
  <c r="AC2972" i="1"/>
  <c r="AC2973" i="1"/>
  <c r="AC2974" i="1"/>
  <c r="AC2975" i="1"/>
  <c r="AC2976" i="1"/>
  <c r="AC2977" i="1"/>
  <c r="AC2968" i="1"/>
  <c r="AC2964" i="1"/>
  <c r="AC2963" i="1"/>
  <c r="AC2961" i="1" l="1"/>
  <c r="AC2960" i="1"/>
  <c r="AC2959" i="1"/>
  <c r="AC2958" i="1"/>
  <c r="AC2953" i="1"/>
  <c r="AC2954" i="1"/>
  <c r="AC2955" i="1"/>
  <c r="AC2956" i="1"/>
  <c r="AC2957" i="1"/>
  <c r="AC2950" i="1"/>
  <c r="AC2951" i="1"/>
  <c r="AC2949" i="1"/>
  <c r="AC2935" i="1"/>
  <c r="AC2934" i="1"/>
  <c r="AC2940" i="1"/>
  <c r="AC2941" i="1"/>
  <c r="AC2942" i="1"/>
  <c r="AC2943" i="1"/>
  <c r="AC2944" i="1"/>
  <c r="AC2945" i="1"/>
  <c r="AC2946" i="1"/>
  <c r="AC2947" i="1"/>
  <c r="AC2948" i="1"/>
  <c r="AC2939" i="1"/>
  <c r="AC2932" i="1" l="1"/>
  <c r="AC2931" i="1"/>
  <c r="AC2930" i="1"/>
  <c r="AC2929" i="1"/>
  <c r="AC2928" i="1"/>
  <c r="AC2927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<sst xmlns="http://schemas.openxmlformats.org/spreadsheetml/2006/main" count="34072" uniqueCount="1958">
  <si>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</si>
  <si>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</si>
  <si>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</si>
  <si>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</si>
  <si>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</si>
  <si>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</si>
  <si>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</si>
  <si>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</si>
  <si>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</si>
  <si>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</si>
  <si>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</si>
  <si>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</si>
  <si>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</si>
  <si>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</si>
  <si>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</si>
  <si>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</si>
  <si>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</si>
  <si>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</si>
  <si>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</si>
  <si>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</si>
  <si>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</si>
  <si>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</si>
  <si>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</si>
  <si>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</si>
  <si>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</si>
  <si>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</si>
  <si>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</si>
  <si>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</si>
  <si>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</si>
  <si>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</si>
  <si>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</si>
  <si>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</si>
  <si>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</si>
  <si>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</si>
  <si>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</si>
  <si>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</si>
  <si>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</si>
  <si>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</si>
  <si>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</si>
  <si>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</si>
  <si>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</si>
  <si>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</si>
  <si>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</si>
  <si>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</si>
  <si>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</si>
  <si>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</si>
  <si>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</si>
  <si>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</si>
  <si>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</si>
  <si>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</si>
  <si>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</si>
  <si>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</si>
  <si>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</si>
  <si>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</si>
  <si>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</si>
  <si>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</si>
  <si>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</si>
  <si>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</si>
  <si>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</si>
  <si>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</si>
  <si>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</si>
  <si>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</si>
  <si>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</si>
  <si>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</si>
  <si>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</si>
  <si>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</si>
  <si>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</si>
  <si>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</si>
  <si>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</si>
  <si>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</si>
  <si>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</si>
  <si>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</si>
  <si>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</si>
  <si>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</si>
  <si>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</si>
  <si>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</si>
  <si>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</si>
  <si>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</si>
  <si>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</si>
  <si>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</si>
  <si>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</si>
  <si>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</si>
  <si>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</si>
  <si>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</si>
  <si>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</si>
  <si>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</si>
  <si>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</si>
  <si>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</si>
  <si>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</si>
  <si>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</si>
  <si>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</si>
  <si>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</si>
  <si>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</si>
  <si>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</si>
  <si>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</si>
  <si>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</si>
  <si>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</si>
  <si>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</si>
  <si>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</si>
  <si>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</si>
  <si>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</si>
  <si>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</si>
  <si>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</si>
  <si>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</si>
  <si>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</si>
  <si>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</si>
  <si>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</si>
  <si>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</si>
  <si>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</si>
  <si>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</si>
  <si>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</si>
  <si>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</si>
  <si>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</si>
  <si>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</si>
  <si>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</si>
  <si>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</si>
  <si>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</si>
  <si>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</si>
  <si>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</si>
  <si>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</si>
  <si>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</si>
  <si>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</si>
  <si>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</si>
  <si>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</si>
  <si>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</si>
  <si>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</si>
  <si>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</si>
  <si>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</si>
  <si>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</si>
  <si>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</si>
  <si>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</si>
  <si>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</si>
  <si>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</si>
  <si>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</si>
  <si>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</si>
  <si>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</si>
  <si>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</si>
  <si>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</si>
  <si>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</si>
  <si>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</si>
  <si>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</si>
  <si>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</si>
  <si>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</si>
  <si>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</si>
  <si>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</si>
  <si>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</si>
  <si>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</si>
  <si>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</si>
  <si>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</si>
  <si>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</si>
  <si>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</si>
  <si>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</si>
  <si>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</si>
  <si>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</si>
  <si>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</si>
  <si>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</si>
  <si>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</si>
  <si>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</si>
  <si>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</si>
  <si>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</si>
  <si>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</si>
  <si>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</si>
  <si>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</si>
  <si>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</si>
  <si>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</si>
  <si>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</si>
  <si>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</si>
  <si>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</si>
  <si>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</si>
  <si>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</si>
  <si>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</si>
  <si>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</si>
  <si>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</si>
  <si>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</si>
  <si>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</si>
  <si>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</si>
  <si>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</si>
  <si>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</si>
  <si>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</si>
  <si>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</si>
  <si>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</si>
  <si>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</si>
  <si>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</si>
  <si>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</si>
  <si>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</si>
  <si>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</si>
  <si>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</si>
  <si>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</si>
  <si>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</si>
  <si>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</si>
  <si>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</si>
  <si>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</si>
  <si>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</si>
  <si>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</si>
  <si>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</si>
  <si>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</si>
  <si>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</si>
  <si>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</si>
  <si>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</si>
  <si>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</si>
  <si>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</si>
  <si>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</si>
  <si>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</si>
  <si>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</si>
  <si>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</si>
  <si>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</si>
  <si>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</si>
  <si>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</si>
  <si>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</si>
  <si>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</si>
  <si>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</si>
  <si>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</si>
  <si>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</si>
  <si>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</si>
  <si>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</si>
  <si>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</si>
  <si>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</si>
  <si>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</si>
  <si>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</si>
  <si>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</si>
  <si>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</si>
  <si>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</si>
  <si>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</si>
  <si>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</si>
  <si>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</si>
  <si>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</si>
  <si>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</si>
  <si>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</si>
  <si>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</si>
  <si>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</si>
  <si>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</si>
  <si>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</si>
  <si>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</si>
  <si>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</si>
  <si>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</si>
  <si>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</si>
  <si>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</si>
  <si>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</si>
  <si>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</si>
  <si>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</si>
  <si>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</si>
  <si>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</si>
  <si>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</si>
  <si>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</si>
  <si>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</si>
  <si>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</si>
  <si>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</si>
  <si>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</si>
  <si>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</si>
  <si>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</si>
  <si>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</si>
  <si>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</si>
  <si>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</si>
  <si>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</si>
  <si>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</si>
  <si>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</si>
  <si>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</si>
  <si>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</si>
  <si>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</si>
  <si>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</si>
  <si>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</si>
  <si>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</si>
  <si>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</si>
  <si>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</si>
  <si>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</si>
  <si>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</si>
  <si>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</si>
  <si>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</si>
  <si>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</si>
  <si>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</si>
  <si>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</si>
  <si>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</si>
  <si>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</si>
  <si>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</si>
  <si>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</si>
  <si>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</si>
  <si>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</si>
  <si>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</si>
  <si>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</si>
  <si>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</si>
  <si>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</si>
  <si>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</si>
  <si>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</si>
  <si>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</si>
  <si>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</si>
  <si>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</si>
  <si>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</si>
  <si>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</si>
  <si>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</si>
  <si>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</si>
  <si>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</si>
  <si>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</si>
  <si>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</si>
  <si>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</si>
  <si>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</si>
  <si>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</si>
  <si>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</si>
  <si>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</si>
  <si>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</si>
  <si>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</si>
  <si>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</si>
  <si>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</si>
  <si>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</si>
  <si>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</si>
  <si>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</si>
  <si>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</si>
  <si>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</si>
  <si>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</si>
  <si>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</si>
  <si>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</si>
  <si>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</si>
  <si>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</si>
  <si>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</si>
  <si>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</si>
  <si>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</si>
  <si>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</si>
  <si>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</si>
  <si>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</si>
  <si>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</si>
  <si>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</si>
  <si>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</si>
  <si>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</si>
  <si>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</si>
  <si>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</si>
  <si>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</si>
  <si>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</si>
  <si>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</si>
  <si>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</si>
  <si>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</si>
  <si>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</si>
  <si>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</si>
  <si>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</si>
  <si>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</si>
  <si>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</si>
  <si>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</si>
  <si>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</si>
  <si>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</si>
  <si>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</si>
  <si>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</si>
  <si>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</si>
  <si>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</si>
  <si>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</si>
  <si>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</si>
  <si>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</si>
  <si>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</si>
  <si>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</si>
  <si>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</si>
  <si>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</si>
  <si>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</si>
  <si>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</si>
  <si>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</si>
  <si>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</si>
  <si>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</si>
  <si>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</si>
  <si>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</si>
  <si>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</si>
  <si>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</si>
  <si>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</si>
  <si>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</si>
  <si>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</si>
  <si>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</si>
  <si>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</si>
  <si>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</si>
  <si>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</si>
  <si>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</si>
  <si>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</si>
  <si>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</si>
  <si>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</si>
  <si>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</si>
  <si>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</si>
  <si>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</si>
  <si>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</si>
  <si>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</si>
  <si>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</si>
  <si>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</si>
  <si>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</si>
  <si>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</si>
  <si>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</si>
  <si>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</si>
  <si>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</si>
  <si>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</si>
  <si>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</si>
  <si>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</si>
  <si>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</si>
  <si>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</si>
  <si>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</si>
  <si>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</si>
  <si>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</si>
  <si>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</si>
  <si>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</si>
  <si>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</si>
  <si>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</si>
  <si>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</si>
  <si>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</si>
  <si>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</si>
  <si>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</si>
  <si>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</si>
  <si>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</si>
  <si>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</si>
  <si>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</si>
  <si>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</si>
  <si>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</si>
  <si>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</si>
  <si>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</si>
  <si>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</si>
  <si>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</si>
  <si>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</si>
  <si>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</si>
  <si>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</si>
  <si>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</si>
  <si>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</si>
  <si>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</si>
  <si>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</si>
  <si>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</si>
  <si>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</si>
  <si>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</si>
  <si>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</si>
  <si>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</si>
  <si>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</si>
  <si>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</si>
  <si>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</si>
  <si>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</si>
  <si>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</si>
  <si>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</si>
  <si>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</si>
  <si>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</si>
  <si>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</si>
  <si>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</si>
  <si>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</si>
  <si>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</si>
  <si>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</si>
  <si>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</si>
  <si>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</si>
  <si>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</si>
  <si>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</si>
  <si>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</si>
  <si>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</si>
  <si>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</si>
  <si>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</si>
  <si>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</si>
  <si>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</si>
  <si>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</si>
  <si>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</si>
  <si>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</si>
  <si>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</si>
  <si>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</si>
  <si>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</si>
  <si>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</si>
  <si>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</si>
  <si>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</si>
  <si>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</si>
  <si>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</si>
  <si>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</si>
  <si>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</si>
  <si>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</si>
  <si>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</si>
  <si>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</si>
  <si>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</si>
  <si>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</si>
  <si>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</si>
  <si>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</si>
  <si>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</si>
  <si>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</si>
  <si>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</si>
  <si>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</si>
  <si>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</si>
  <si>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</si>
  <si>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</si>
  <si>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</si>
  <si>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</si>
  <si>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</si>
  <si>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</si>
  <si>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</si>
  <si>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</si>
  <si>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</si>
  <si>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</si>
  <si>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</si>
  <si>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</si>
  <si>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</si>
  <si>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</si>
  <si>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</si>
  <si>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</si>
  <si>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</si>
  <si>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</si>
  <si>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</si>
  <si>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</si>
  <si>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</si>
  <si>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</si>
  <si>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</si>
  <si>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</si>
  <si>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</si>
  <si>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</si>
  <si>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</si>
  <si>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</si>
  <si>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</si>
  <si>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</si>
  <si>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</si>
  <si>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</si>
  <si>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</si>
  <si>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</si>
  <si>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</si>
  <si>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</si>
  <si>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</si>
  <si>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</si>
  <si>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</si>
  <si>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</si>
  <si>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</si>
  <si>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</si>
  <si>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</si>
  <si>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</si>
  <si>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</si>
  <si>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</si>
  <si>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</si>
  <si>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</si>
  <si>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</si>
  <si>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</si>
  <si>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</si>
  <si>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</si>
  <si>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</si>
  <si>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</si>
  <si>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</si>
  <si>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</si>
  <si>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</si>
  <si>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</si>
  <si>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</si>
  <si>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</si>
  <si>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</si>
  <si>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</si>
  <si>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</si>
  <si>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</si>
  <si>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</si>
  <si>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</si>
  <si>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</si>
  <si>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</si>
  <si>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</si>
  <si>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</si>
  <si>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</si>
  <si>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</si>
  <si>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</si>
  <si>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</si>
  <si>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</si>
  <si>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</si>
  <si>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</si>
  <si>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</si>
  <si>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</si>
  <si>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</si>
  <si>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</si>
  <si>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</si>
  <si>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</si>
  <si>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</si>
  <si>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</si>
  <si>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</si>
  <si>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</si>
  <si>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</si>
  <si>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</si>
  <si>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</si>
  <si>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</si>
  <si>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</si>
  <si>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</si>
  <si>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</si>
  <si>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</si>
  <si>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</si>
  <si>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</si>
  <si>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</si>
  <si>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</si>
  <si>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</si>
  <si>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</si>
  <si>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</si>
  <si>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</si>
  <si>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</si>
  <si>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</si>
  <si>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</si>
  <si>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</si>
  <si>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</si>
  <si>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</si>
  <si>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</si>
  <si>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</si>
  <si>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</si>
  <si>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</si>
  <si>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</si>
  <si>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</si>
  <si>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</si>
  <si>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</si>
  <si>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</si>
  <si>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</si>
  <si>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</si>
  <si>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</si>
  <si>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</si>
  <si>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</si>
  <si>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</si>
  <si>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</si>
  <si>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</si>
  <si>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</si>
  <si>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</si>
  <si>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</si>
  <si>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</si>
  <si>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</si>
  <si>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</si>
  <si>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</si>
  <si>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</si>
  <si>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</si>
  <si>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</si>
  <si>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</si>
  <si>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</si>
  <si>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</si>
  <si>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</si>
  <si>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</si>
  <si>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</si>
  <si>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</si>
  <si>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</si>
  <si>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</si>
  <si>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</si>
  <si>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</si>
  <si>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</si>
  <si>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</si>
  <si>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</si>
  <si>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</si>
  <si>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</si>
  <si>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</si>
  <si>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</si>
  <si>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</si>
  <si>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</si>
  <si>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</si>
  <si>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</si>
  <si>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</si>
  <si>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</si>
  <si>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</si>
  <si>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</si>
  <si>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</si>
  <si>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</si>
  <si>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</si>
  <si>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</si>
  <si>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</si>
  <si>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</si>
  <si>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</si>
  <si>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</si>
  <si>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</si>
  <si>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</si>
  <si>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</si>
  <si>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</si>
  <si>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</si>
  <si>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</si>
  <si>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</si>
  <si>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</si>
  <si>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</si>
  <si>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</si>
  <si>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</si>
  <si>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</si>
  <si>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</si>
  <si>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</si>
  <si>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</si>
  <si>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</si>
  <si>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</si>
  <si>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</si>
  <si>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</si>
  <si>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</si>
  <si>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</si>
  <si>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</si>
  <si>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</si>
  <si>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</si>
  <si>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</si>
  <si>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</si>
  <si>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</si>
  <si>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</si>
  <si>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</si>
  <si>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</si>
  <si>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</si>
  <si>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</si>
  <si>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</si>
  <si>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</si>
  <si>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</si>
  <si>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</si>
  <si>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</si>
  <si>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</si>
  <si>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</si>
  <si>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</si>
  <si>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</si>
  <si>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</si>
  <si>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</si>
  <si>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</si>
  <si>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</si>
  <si>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</si>
  <si>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</si>
  <si>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</si>
  <si>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</si>
  <si>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</si>
  <si>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</si>
  <si>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</si>
  <si>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</si>
  <si>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</si>
  <si>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</si>
  <si>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</si>
  <si>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</si>
  <si>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</si>
  <si>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</si>
  <si>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</si>
  <si>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</si>
  <si>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</si>
  <si>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</si>
  <si>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</si>
  <si>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</si>
  <si>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</si>
  <si>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</si>
  <si>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</si>
  <si>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</si>
  <si>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</si>
  <si>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</si>
  <si>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</si>
  <si>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</si>
  <si>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</si>
  <si>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</si>
  <si>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</si>
  <si>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</si>
  <si>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</si>
  <si>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</si>
  <si>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</si>
  <si>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</si>
  <si>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</si>
  <si>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</si>
  <si>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</si>
  <si>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</si>
  <si>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</si>
  <si>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</si>
  <si>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</si>
  <si>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</si>
  <si>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</si>
  <si>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</si>
  <si>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</si>
  <si>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</si>
  <si>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</si>
  <si>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</si>
  <si>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</si>
  <si>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</si>
  <si>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</si>
  <si>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</si>
  <si>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</si>
  <si>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</si>
  <si>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</si>
  <si>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</si>
  <si>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</si>
  <si>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</si>
  <si>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</si>
  <si>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</si>
  <si>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</si>
  <si>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</si>
  <si>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</si>
  <si>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</si>
  <si>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</si>
  <si>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</si>
  <si>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</si>
  <si>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</si>
  <si>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</si>
  <si>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</si>
  <si>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</si>
  <si>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</si>
  <si>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</si>
  <si>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</si>
  <si>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</si>
  <si>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</si>
  <si>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</si>
  <si>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</si>
  <si>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</si>
  <si>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</si>
  <si>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</si>
  <si>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</si>
  <si>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</si>
  <si>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</si>
  <si>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</si>
  <si>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</si>
  <si>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</si>
  <si>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</si>
  <si>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</si>
  <si>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</si>
  <si>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</si>
  <si>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</si>
  <si>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</si>
  <si>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</si>
  <si>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</si>
  <si>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</si>
  <si>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</si>
  <si>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</si>
  <si>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</si>
  <si>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</si>
  <si>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</si>
  <si>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</si>
  <si>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</si>
  <si>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</si>
  <si>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</si>
  <si>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</si>
  <si>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</si>
  <si>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</si>
  <si>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</si>
  <si>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</si>
  <si>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</si>
  <si>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</si>
  <si>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</si>
  <si>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</si>
  <si>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</si>
  <si>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</si>
  <si>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</si>
  <si>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</si>
  <si>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</si>
  <si>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</si>
  <si>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</si>
  <si>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</si>
  <si>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</si>
  <si>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</si>
  <si>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</si>
  <si>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</si>
  <si>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</si>
  <si>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</si>
  <si>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</si>
  <si>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</si>
  <si>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</si>
  <si>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</si>
  <si>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</si>
  <si>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</si>
  <si>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</si>
  <si>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</si>
  <si>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</si>
  <si>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</si>
  <si>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</si>
  <si>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</si>
  <si>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</si>
  <si>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</si>
  <si>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</si>
  <si>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</si>
  <si>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</si>
  <si>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</si>
  <si>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</si>
  <si>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</si>
  <si>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</si>
  <si>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</si>
  <si>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</si>
  <si>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</si>
  <si>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</si>
  <si>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</si>
  <si>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</si>
  <si>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</si>
  <si>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</si>
  <si>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</si>
  <si>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</si>
  <si>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</si>
  <si>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</si>
  <si>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</si>
  <si>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</si>
  <si>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</si>
  <si>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</si>
  <si>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</si>
  <si>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</si>
  <si>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</si>
  <si>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</si>
  <si>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</si>
  <si>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</si>
  <si>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</si>
  <si>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</si>
  <si>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</si>
  <si>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</si>
  <si>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</si>
  <si>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</si>
  <si>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</si>
  <si>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</si>
  <si>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</si>
  <si>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</si>
  <si>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</si>
  <si>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</si>
  <si>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</si>
  <si>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</si>
  <si>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</si>
  <si>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</si>
  <si>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</si>
  <si>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</si>
  <si>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</si>
  <si>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</si>
  <si>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</si>
  <si>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</si>
  <si>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</si>
  <si>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</si>
  <si>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</si>
  <si>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</si>
  <si>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</si>
  <si>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</si>
  <si>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</si>
  <si>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</si>
  <si>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</si>
  <si>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</si>
  <si>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</si>
  <si>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</si>
  <si>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</si>
  <si>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</si>
  <si>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</si>
  <si>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</si>
  <si>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</si>
  <si>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</si>
  <si>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</si>
  <si>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</si>
  <si>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</si>
  <si>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</si>
  <si>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</si>
  <si>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</si>
  <si>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</si>
  <si>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</si>
  <si>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</si>
  <si>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</si>
  <si>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</si>
  <si>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</si>
  <si>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</si>
  <si>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</si>
  <si>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</si>
  <si>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</si>
  <si>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</si>
  <si>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</si>
  <si>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</si>
  <si>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</si>
  <si>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</si>
  <si>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</si>
  <si>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</si>
  <si>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</si>
  <si>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</si>
  <si>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</si>
  <si>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</si>
  <si>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</si>
  <si>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</si>
  <si>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</si>
  <si>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</si>
  <si>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</si>
  <si>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</si>
  <si>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</si>
  <si>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</si>
  <si>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</si>
  <si>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</si>
  <si>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</si>
  <si>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</si>
  <si>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</si>
  <si>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</si>
  <si>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</si>
  <si>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</si>
  <si>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</si>
  <si>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</si>
  <si>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</si>
  <si>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</si>
  <si>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</si>
  <si>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</si>
  <si>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</si>
  <si>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</si>
  <si>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</si>
  <si>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</si>
  <si>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</si>
  <si>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</si>
  <si>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</si>
  <si>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</si>
  <si>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</si>
  <si>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</si>
  <si>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</si>
  <si>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</si>
  <si>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</si>
  <si>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</si>
  <si>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</si>
  <si>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</si>
  <si>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</si>
  <si>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</si>
  <si>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</si>
  <si>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</si>
  <si>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</si>
  <si>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</si>
  <si>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</si>
  <si>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</si>
  <si>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</si>
  <si>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</si>
  <si>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</si>
  <si>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</si>
  <si>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</si>
  <si>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</si>
  <si>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</si>
  <si>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</si>
  <si>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</si>
  <si>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</si>
  <si>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</si>
  <si>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</si>
  <si>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</si>
  <si>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</si>
  <si>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</si>
  <si>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</si>
  <si>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</si>
  <si>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</si>
  <si>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</si>
  <si>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</si>
  <si>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</si>
  <si>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</si>
  <si>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</si>
  <si>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</si>
  <si>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</si>
  <si>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</si>
  <si>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</si>
  <si>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</si>
  <si>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</si>
  <si>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</si>
  <si>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</si>
  <si>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</si>
  <si>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</si>
  <si>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</si>
  <si>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</si>
  <si>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</si>
  <si>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</si>
  <si>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</si>
  <si>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</si>
  <si>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</si>
  <si>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</si>
  <si>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</si>
  <si>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</si>
  <si>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</si>
  <si>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</si>
  <si>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</si>
  <si>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</si>
  <si>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</si>
  <si>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</si>
  <si>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</si>
  <si>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</si>
  <si>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</si>
  <si>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</si>
  <si>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</si>
  <si>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</si>
  <si>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</si>
  <si>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</si>
  <si>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</si>
  <si>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</si>
  <si>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</si>
  <si>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</si>
  <si>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</si>
  <si>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</si>
  <si>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</si>
  <si>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</si>
  <si>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</si>
  <si>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</si>
  <si>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</si>
  <si>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</si>
  <si>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</si>
  <si>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</si>
  <si>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</si>
  <si>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</si>
  <si>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</si>
  <si>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</si>
  <si>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</si>
  <si>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</si>
  <si>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</si>
  <si>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</si>
  <si>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</si>
  <si>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</si>
  <si>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</si>
  <si>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</si>
  <si>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</si>
  <si>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</si>
  <si>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</si>
  <si>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</si>
  <si>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</si>
  <si>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</si>
  <si>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</si>
  <si>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</si>
  <si>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</si>
  <si>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</si>
  <si>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</si>
  <si>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</si>
  <si>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</si>
  <si>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</si>
  <si>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</si>
  <si>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</si>
  <si>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</si>
  <si>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</si>
  <si>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</si>
  <si>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</si>
  <si>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</si>
  <si>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</si>
  <si>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</si>
  <si>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</si>
  <si>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</si>
  <si>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</si>
  <si>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</si>
  <si>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</si>
  <si>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</si>
  <si>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</si>
  <si>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</si>
  <si>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</si>
  <si>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</si>
  <si>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</si>
  <si>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</si>
  <si>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</si>
  <si>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</si>
  <si>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</si>
  <si>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</si>
  <si>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</si>
  <si>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</si>
  <si>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</si>
  <si>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</si>
  <si>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</si>
  <si>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</si>
  <si>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</si>
  <si>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</si>
  <si>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</si>
  <si>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</si>
  <si>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</si>
  <si>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</si>
  <si>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</si>
  <si>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</si>
  <si>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</si>
  <si>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</si>
  <si>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</si>
  <si>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</si>
  <si>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</si>
  <si>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</si>
  <si>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</si>
  <si>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</si>
  <si>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</si>
  <si>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</si>
  <si>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</si>
  <si>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</si>
  <si>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</si>
  <si>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</si>
  <si>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</si>
  <si>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</si>
  <si>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</si>
  <si>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</si>
  <si>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</si>
  <si>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</si>
  <si>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</si>
  <si>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</si>
  <si>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</si>
  <si>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</si>
  <si>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</si>
  <si>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</si>
  <si>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</si>
  <si>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</si>
  <si>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</si>
  <si>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</si>
  <si>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</si>
  <si>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</si>
  <si>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</si>
  <si>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</si>
  <si>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</si>
  <si>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</si>
  <si>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</si>
  <si>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</si>
  <si>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</si>
  <si>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</si>
  <si>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</si>
  <si>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</si>
  <si>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</si>
  <si>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</si>
  <si>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</si>
  <si>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</si>
  <si>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</si>
  <si>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</si>
  <si>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</si>
  <si>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</si>
  <si>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</si>
  <si>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</si>
  <si>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</si>
  <si>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</si>
  <si>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</si>
  <si>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</si>
  <si>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</si>
  <si>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</si>
  <si>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</si>
  <si>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</si>
  <si>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</si>
  <si>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</si>
  <si>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</si>
  <si>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</si>
  <si>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</si>
  <si>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</si>
  <si>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</si>
  <si>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</si>
  <si>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</si>
  <si>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</si>
  <si>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</si>
  <si>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</si>
  <si>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</si>
  <si>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</si>
  <si>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</si>
  <si>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</si>
  <si>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</si>
  <si>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</si>
  <si>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</si>
  <si>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</si>
  <si>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</si>
  <si>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</si>
  <si>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</si>
  <si>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</si>
  <si>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</si>
  <si>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</si>
  <si>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</si>
  <si>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</si>
  <si>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</si>
  <si>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</si>
  <si>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</si>
  <si>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</si>
  <si>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</si>
  <si>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</si>
  <si>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</si>
  <si>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</si>
  <si>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</si>
  <si>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</si>
  <si>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</si>
  <si>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</si>
  <si>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</si>
  <si>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</si>
  <si>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</si>
  <si>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</si>
  <si>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</si>
  <si>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</si>
  <si>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</si>
  <si>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</si>
  <si>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</si>
  <si>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</si>
  <si>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</si>
  <si>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</si>
  <si>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</si>
  <si>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</si>
  <si>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</si>
  <si>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</si>
  <si>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</si>
  <si>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</si>
  <si>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</si>
  <si>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</si>
  <si>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</si>
  <si>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</si>
  <si>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</si>
  <si>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</si>
  <si>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</si>
  <si>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</si>
  <si>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</si>
  <si>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</si>
  <si>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</si>
  <si>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</si>
  <si>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</si>
  <si>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</si>
  <si>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</si>
  <si>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</si>
  <si>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</si>
  <si>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</si>
  <si>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</si>
  <si>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</si>
  <si>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</si>
  <si>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</si>
  <si>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</si>
  <si>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</si>
  <si>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</si>
  <si>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</si>
  <si>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</si>
  <si>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</si>
  <si>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</si>
  <si>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</si>
  <si>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</si>
  <si>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</si>
  <si>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</si>
  <si>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</si>
  <si>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</si>
  <si>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</si>
  <si>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</si>
  <si>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</si>
  <si>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</si>
  <si>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</si>
  <si>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</si>
  <si>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</si>
  <si>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</si>
  <si>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</si>
  <si>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</si>
  <si>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</si>
  <si>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</si>
  <si>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</si>
  <si>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</si>
  <si>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</si>
  <si>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</si>
  <si>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</si>
  <si>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</si>
  <si>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</si>
  <si>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</si>
  <si>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</si>
  <si>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</si>
  <si>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</si>
  <si>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</si>
  <si>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</si>
  <si>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</si>
  <si>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</si>
  <si>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</si>
  <si>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</si>
  <si>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</si>
  <si>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</si>
  <si>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</si>
  <si>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</si>
  <si>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</si>
  <si>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</si>
  <si>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</si>
  <si>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</si>
  <si>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</si>
  <si>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</si>
  <si>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</si>
  <si>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</si>
  <si>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</si>
  <si>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</si>
  <si>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</si>
  <si>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</si>
  <si>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</si>
  <si>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</si>
  <si>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</si>
  <si>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</si>
  <si>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</si>
  <si>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</si>
  <si>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</si>
  <si>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</si>
  <si>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</si>
  <si>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</si>
  <si>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</si>
  <si>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</si>
  <si>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</si>
  <si>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</si>
  <si>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</si>
  <si>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</si>
  <si>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</si>
  <si>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</si>
  <si>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</si>
  <si>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</si>
  <si>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</si>
  <si>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</si>
  <si>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</si>
  <si>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</si>
  <si>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</si>
  <si>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</si>
  <si>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</si>
  <si>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</si>
  <si>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</si>
  <si>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</si>
  <si>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</si>
  <si>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</si>
  <si>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</si>
  <si>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</si>
  <si>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</si>
  <si>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</si>
  <si>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</si>
  <si>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</si>
  <si>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</si>
  <si>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</si>
  <si>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</si>
  <si>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</si>
  <si>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</si>
  <si>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</si>
  <si>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</si>
  <si>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</si>
  <si>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</si>
  <si>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</si>
  <si>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</si>
  <si>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</si>
  <si>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</si>
  <si>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</si>
  <si>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</si>
  <si>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</si>
  <si>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</si>
  <si>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</si>
  <si>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</si>
  <si>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</si>
  <si>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</si>
  <si>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</si>
  <si>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</si>
  <si>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</si>
  <si>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</si>
  <si>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</si>
  <si>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</si>
  <si>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</si>
  <si>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</si>
  <si>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</si>
  <si>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</si>
  <si>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</si>
  <si>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</si>
  <si>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</si>
  <si>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</si>
  <si>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</si>
  <si>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</si>
  <si>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</si>
  <si>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</si>
  <si>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</si>
  <si>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</si>
  <si>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</si>
  <si>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</si>
  <si>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</si>
  <si>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</si>
  <si>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</si>
  <si>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</si>
  <si>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</si>
  <si>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</si>
  <si>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</si>
  <si>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</si>
  <si>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</si>
  <si>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</si>
  <si>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</si>
  <si>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</si>
  <si>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</si>
  <si>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</si>
  <si>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</si>
  <si>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</si>
  <si>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</si>
  <si>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</si>
  <si>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</si>
  <si>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</si>
  <si>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</si>
  <si>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</si>
  <si>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</si>
  <si>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</si>
  <si>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</si>
  <si>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</si>
  <si>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</si>
  <si>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</si>
  <si>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</si>
  <si>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</si>
  <si>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</si>
  <si>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</si>
  <si>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</si>
  <si>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</si>
  <si>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</si>
  <si>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</si>
  <si>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</si>
  <si>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</si>
  <si>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</si>
  <si>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</si>
  <si>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</si>
  <si>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</si>
  <si>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</si>
  <si>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</si>
  <si>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</si>
  <si>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</si>
  <si>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</si>
  <si>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</si>
  <si>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</si>
  <si>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</si>
  <si>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</si>
  <si>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</si>
  <si>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</si>
  <si>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</si>
  <si>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</si>
  <si>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</si>
  <si>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</si>
  <si>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</si>
  <si>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</si>
  <si>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</si>
  <si>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</si>
  <si>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</si>
  <si>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</si>
  <si>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</si>
  <si>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</si>
  <si>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</si>
  <si>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</si>
  <si>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</si>
  <si>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</si>
  <si>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</si>
  <si>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</si>
  <si>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</si>
  <si>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</si>
  <si>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</si>
  <si>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</si>
  <si>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</si>
  <si>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</si>
  <si>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</si>
  <si>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</si>
  <si>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</si>
  <si>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</si>
  <si>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</si>
  <si>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</si>
  <si>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</si>
  <si>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</si>
  <si>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</si>
  <si>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</si>
  <si>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</si>
  <si>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</si>
  <si>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</si>
  <si>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</si>
  <si>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</si>
  <si>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</si>
  <si>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</si>
  <si>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</si>
  <si>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</si>
  <si>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</si>
  <si>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</si>
  <si>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</si>
  <si>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</si>
  <si>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</si>
  <si>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</si>
  <si>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</si>
  <si>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</si>
  <si>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</si>
  <si>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</si>
  <si>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</si>
  <si>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</si>
  <si>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</si>
  <si>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</si>
  <si>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</si>
  <si>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</si>
  <si>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</si>
  <si>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</si>
  <si>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</si>
  <si>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</si>
  <si>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</si>
  <si>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</si>
  <si>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</si>
  <si>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</si>
  <si>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</si>
  <si>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</si>
  <si>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</si>
  <si>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</si>
  <si>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</si>
  <si>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</si>
  <si>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</si>
  <si>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</si>
  <si>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</si>
  <si>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</si>
  <si>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</si>
  <si>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</si>
  <si>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</si>
  <si>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</si>
  <si>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</si>
  <si>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</si>
  <si>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</si>
  <si>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</si>
  <si>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</si>
  <si>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</si>
  <si>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</si>
  <si>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</si>
  <si>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</si>
  <si>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</si>
  <si>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</si>
  <si>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</si>
  <si>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</si>
  <si>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</si>
  <si>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</si>
  <si>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</si>
  <si>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</si>
  <si>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</si>
  <si>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</si>
  <si>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</si>
  <si>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</si>
  <si>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</si>
  <si>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</si>
  <si>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</si>
  <si>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</si>
  <si>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</si>
  <si>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</si>
  <si>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</si>
  <si>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</si>
  <si>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</si>
  <si>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</si>
  <si>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</si>
  <si>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</si>
  <si>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</si>
  <si>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</si>
  <si>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</si>
  <si>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</si>
  <si>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</si>
  <si>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</si>
  <si>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</si>
  <si>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</si>
  <si>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</si>
  <si>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</si>
  <si>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</si>
  <si>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</si>
  <si>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</si>
  <si>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</si>
  <si>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</si>
  <si>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</si>
  <si>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</si>
  <si>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</si>
  <si>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</si>
  <si>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</si>
  <si>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</si>
  <si>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</si>
  <si>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</si>
  <si>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</si>
  <si>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</si>
  <si>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</si>
  <si>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</si>
  <si>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</si>
  <si>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</si>
  <si>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</si>
  <si>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</si>
  <si>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</si>
  <si>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</si>
  <si>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</si>
  <si>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</si>
  <si>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</si>
  <si>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</si>
  <si>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</si>
  <si>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</si>
  <si>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</si>
  <si>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</si>
  <si>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</si>
  <si>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</si>
  <si>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</si>
  <si>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</si>
  <si>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</si>
  <si>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</si>
  <si>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</si>
  <si>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</si>
  <si>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</si>
  <si>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</si>
  <si>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</si>
  <si>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</si>
  <si>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</si>
  <si>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</si>
  <si>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</si>
  <si>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</si>
  <si>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</si>
  <si>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</si>
  <si>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</si>
  <si>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</si>
  <si>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</si>
  <si>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</si>
  <si>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</si>
  <si>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</si>
  <si>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</si>
  <si>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</si>
  <si>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</si>
  <si>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</si>
  <si>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</si>
  <si>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</si>
  <si>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</si>
  <si>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</si>
  <si>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</si>
  <si>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</si>
  <si>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</si>
  <si>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</si>
  <si>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</si>
  <si>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</si>
  <si>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</si>
  <si>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</si>
  <si>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</si>
  <si>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</si>
  <si>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</si>
  <si>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</si>
  <si>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</si>
  <si>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</si>
  <si>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</si>
  <si>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</si>
  <si>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</si>
  <si>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</si>
  <si>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</si>
  <si>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</si>
  <si>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</si>
  <si>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</si>
  <si>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</si>
  <si>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</si>
  <si>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</si>
  <si>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</si>
  <si>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</si>
  <si>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</si>
  <si>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</si>
  <si>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</si>
  <si>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</si>
  <si>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</si>
  <si>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</si>
  <si>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</si>
  <si>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</si>
  <si>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</si>
  <si>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</si>
  <si>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</si>
  <si>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</si>
  <si>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</si>
  <si>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</si>
  <si>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</si>
  <si>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</si>
  <si>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</si>
  <si>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</si>
  <si>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</si>
  <si>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</si>
  <si>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</si>
  <si>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</si>
  <si>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</si>
  <si>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</si>
  <si>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</si>
  <si>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</si>
  <si>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</si>
  <si>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</si>
  <si>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</si>
  <si>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</si>
  <si>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</si>
  <si>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</si>
  <si>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</si>
  <si>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</si>
  <si>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</si>
  <si>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</si>
  <si>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</si>
  <si>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</si>
  <si>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</si>
  <si>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</si>
  <si>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</si>
  <si>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</si>
  <si>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</si>
  <si>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</si>
  <si>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</si>
  <si>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</si>
  <si>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</si>
  <si>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</si>
  <si>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</si>
  <si>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</si>
  <si>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</si>
  <si>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</si>
  <si>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</si>
  <si>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</si>
  <si>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</si>
  <si>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</si>
  <si>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</si>
  <si>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</si>
  <si>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</si>
  <si>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</si>
  <si>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</si>
  <si>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</si>
  <si>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</si>
  <si>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</si>
  <si>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</si>
  <si>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</si>
  <si>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</si>
  <si>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</si>
  <si>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</si>
  <si>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</si>
  <si>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</si>
  <si>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</si>
  <si>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</si>
  <si>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</si>
  <si>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</si>
  <si>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</si>
  <si>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</si>
  <si>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</si>
  <si>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</si>
  <si>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</si>
  <si>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</si>
  <si>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</si>
  <si>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</si>
  <si>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</si>
  <si>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</si>
  <si>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</si>
  <si>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</si>
  <si>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</si>
  <si>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</si>
  <si>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</si>
  <si>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</si>
  <si>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</si>
  <si>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</si>
  <si>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</si>
  <si>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</si>
  <si>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</si>
  <si>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</si>
  <si>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</si>
  <si>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</si>
  <si>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</si>
  <si>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</si>
  <si>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</si>
  <si>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</si>
  <si>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</si>
  <si>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</si>
  <si>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</si>
  <si>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</si>
  <si>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</si>
  <si>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</si>
  <si>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</si>
  <si>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</si>
  <si>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</si>
  <si>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</si>
  <si>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</si>
  <si>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</si>
  <si>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</si>
  <si>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</si>
  <si>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</si>
  <si>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</si>
  <si>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</si>
  <si>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</si>
  <si>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</si>
  <si>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</si>
  <si>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</si>
  <si>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</si>
  <si>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</si>
  <si>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</si>
  <si>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</si>
  <si>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</si>
  <si>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</si>
  <si>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</si>
  <si>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</si>
  <si>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</si>
  <si>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</si>
  <si>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</si>
  <si>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</si>
  <si>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</si>
  <si>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</si>
  <si>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</si>
  <si>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</si>
  <si>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</si>
  <si>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</si>
  <si>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</si>
  <si>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</si>
  <si>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</si>
  <si>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</si>
  <si>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</si>
  <si>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</si>
  <si>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</si>
  <si>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</si>
  <si>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</si>
  <si>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</si>
  <si>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</si>
  <si>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</si>
  <si>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</si>
  <si>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</si>
  <si>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</si>
  <si>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</si>
  <si>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</si>
  <si>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</si>
  <si>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</si>
  <si>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</si>
  <si>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</si>
  <si>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</si>
  <si>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</si>
  <si>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</si>
  <si>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</si>
  <si>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</si>
  <si>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</si>
  <si>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</si>
  <si>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</si>
  <si>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</si>
  <si>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</si>
  <si>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</si>
  <si>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</si>
  <si>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</si>
  <si>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</si>
  <si>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</si>
  <si>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</si>
  <si>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</si>
  <si>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</si>
  <si>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</si>
  <si>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</si>
  <si>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</si>
  <si>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</si>
  <si>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</si>
  <si>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</si>
  <si>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</si>
  <si>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</si>
  <si>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</si>
  <si>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</si>
  <si>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</si>
  <si>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</si>
  <si>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</si>
  <si>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</si>
  <si>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</si>
  <si>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</si>
  <si>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</si>
  <si>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</si>
  <si>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</si>
  <si>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</si>
  <si>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</si>
  <si>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</si>
  <si>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</si>
  <si>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</si>
  <si>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</si>
  <si>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</si>
  <si>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</si>
  <si>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</si>
  <si>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</si>
  <si>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</si>
  <si>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</si>
  <si>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</si>
  <si>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</si>
  <si>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</si>
  <si>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</si>
  <si>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</si>
  <si>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</si>
  <si>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</si>
  <si>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</si>
  <si>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</si>
  <si>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</si>
  <si>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</si>
  <si>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</si>
  <si>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</si>
  <si>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</si>
  <si>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</si>
  <si>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</si>
  <si>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</si>
  <si>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</si>
  <si>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</si>
  <si>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</si>
  <si>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</si>
  <si>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</si>
  <si>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</si>
  <si>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</si>
  <si>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</si>
  <si>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</si>
  <si>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</si>
  <si>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</si>
  <si>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</si>
  <si>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</si>
  <si>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</si>
  <si>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</si>
  <si>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</si>
  <si>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</si>
  <si>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</si>
  <si>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</si>
  <si>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</si>
  <si>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</si>
  <si>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</si>
  <si>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</si>
  <si>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</si>
  <si>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</si>
  <si>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</si>
  <si>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</si>
  <si>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</si>
  <si>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</si>
  <si>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</si>
  <si>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</si>
  <si>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</si>
  <si>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</si>
  <si>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</si>
  <si>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</si>
  <si>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</si>
  <si>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</si>
  <si>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</si>
  <si>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</si>
  <si>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</si>
  <si>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</si>
  <si>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</si>
  <si>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</si>
  <si>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</si>
  <si>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</si>
  <si>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</si>
  <si>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</si>
  <si>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</si>
  <si>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</si>
  <si>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</si>
  <si>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</si>
  <si>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</si>
  <si>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</si>
  <si>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</si>
  <si>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</si>
  <si>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</si>
  <si>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</si>
  <si>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</si>
  <si>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</si>
  <si>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</si>
  <si>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</si>
  <si>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</si>
  <si>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</si>
  <si>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</si>
  <si>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</si>
  <si>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</si>
  <si>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</si>
  <si>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</si>
  <si>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disturbed 5/7/2019 19:30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</si>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</sst>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7"/>
  <sheetViews>
    <sheetView tabSelected="1" topLeftCell="AA1" zoomScaleNormal="100" workbookViewId="0">
      <pane ySplit="1" topLeftCell="A3165" activePane="bottomLeft" state="frozen"/>
      <selection pane="bottomLeft" activeCell="AC3186" sqref="AC318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N518" t="s">
        <v>1946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1956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1896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1</v>
      </c>
      <c r="AK1436" s="53">
        <v>0.63750000000000007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O1553">
        <v>3</v>
      </c>
      <c r="AP1553">
        <v>32</v>
      </c>
      <c r="AQ1553" s="8">
        <v>43587</v>
      </c>
      <c r="AR1553" s="53">
        <v>0.84027777777777779</v>
      </c>
      <c r="AS1553" s="8">
        <v>43594</v>
      </c>
      <c r="AT1553" s="53">
        <v>0.83333333333333337</v>
      </c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1896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>AD1642-X1642</f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1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1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2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2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3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3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44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44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44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44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44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44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44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44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44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44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</row>
    <row r="1723" spans="1:44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44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44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4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4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44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4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4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5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6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6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7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7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7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8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8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8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8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0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1896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1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3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3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3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3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3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5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5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5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5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5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5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5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5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7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7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7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7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1954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8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49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49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0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0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1896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0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1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1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1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1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1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A2-18SO-A10</v>
      </c>
      <c r="AF2335" t="s">
        <v>138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1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A2-18SO-C5</v>
      </c>
      <c r="AF2342" t="s">
        <v>123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1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1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1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1948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1949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AB2360" t="s">
        <v>86</v>
      </c>
      <c r="AC2360" t="s">
        <v>1388</v>
      </c>
      <c r="AF2360" t="s">
        <v>161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AB2381" t="s">
        <v>86</v>
      </c>
      <c r="AC2381" t="s">
        <v>1409</v>
      </c>
      <c r="AF2381" t="s">
        <v>130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AB2391" t="s">
        <v>86</v>
      </c>
      <c r="AC2391" t="s">
        <v>1419</v>
      </c>
      <c r="AF2391" t="s">
        <v>303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AB2415" t="s">
        <v>86</v>
      </c>
      <c r="AC2415" t="s">
        <v>1441</v>
      </c>
      <c r="AF2415" t="s">
        <v>142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37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37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37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37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37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37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37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37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</row>
    <row r="2425" spans="1:37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37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37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37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37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37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AB2430" t="s">
        <v>86</v>
      </c>
      <c r="AC2430" t="s">
        <v>1456</v>
      </c>
      <c r="AF2430" t="s">
        <v>129</v>
      </c>
    </row>
    <row r="2431" spans="1:37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37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37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37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37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37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37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37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37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37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37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37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37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37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37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</row>
    <row r="2446" spans="1:37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AB2446" t="s">
        <v>86</v>
      </c>
      <c r="AC2446" t="s">
        <v>1472</v>
      </c>
      <c r="AF2446" t="s">
        <v>160</v>
      </c>
    </row>
    <row r="2447" spans="1:37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37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4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4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4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4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AB2500" t="s">
        <v>86</v>
      </c>
      <c r="AC2500" t="s">
        <v>1522</v>
      </c>
      <c r="AF2500" t="s">
        <v>138</v>
      </c>
    </row>
    <row r="2501" spans="1:44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4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AB2502" t="s">
        <v>86</v>
      </c>
      <c r="AC2502" t="s">
        <v>1524</v>
      </c>
      <c r="AF2502" t="s">
        <v>163</v>
      </c>
    </row>
    <row r="2503" spans="1:44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4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4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4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4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4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4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4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4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44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32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32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32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32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32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32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32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32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32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32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32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32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32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AB2525" t="s">
        <v>86</v>
      </c>
      <c r="AC2525" t="s">
        <v>1547</v>
      </c>
      <c r="AF2525" t="s">
        <v>131</v>
      </c>
    </row>
    <row r="2526" spans="1:32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32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AB2527" t="s">
        <v>86</v>
      </c>
      <c r="AC2527" t="s">
        <v>1549</v>
      </c>
      <c r="AF2527" t="s">
        <v>370</v>
      </c>
    </row>
    <row r="2528" spans="1:32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2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2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2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2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2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2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2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2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2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2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2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1896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2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2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2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2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2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2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AB2612" t="s">
        <v>86</v>
      </c>
      <c r="AC2612" t="s">
        <v>1306</v>
      </c>
      <c r="AF2612" t="s">
        <v>371</v>
      </c>
    </row>
    <row r="2613" spans="1:32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2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2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2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2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2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2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2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2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2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2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2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AB2638" t="s">
        <v>86</v>
      </c>
      <c r="AC2638" t="s">
        <v>1332</v>
      </c>
      <c r="AF2638" t="s">
        <v>154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33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AB2641" t="s">
        <v>86</v>
      </c>
      <c r="AC2641" t="s">
        <v>1335</v>
      </c>
      <c r="AF2641" t="s">
        <v>153</v>
      </c>
    </row>
    <row r="2642" spans="1:33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33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33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33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33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33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33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33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33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33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33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33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33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AB2654" t="s">
        <v>86</v>
      </c>
      <c r="AC2654" t="s">
        <v>1346</v>
      </c>
      <c r="AF2654" t="s">
        <v>128</v>
      </c>
    </row>
    <row r="2655" spans="1:33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</row>
    <row r="2656" spans="1:33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AB2656" t="s">
        <v>86</v>
      </c>
      <c r="AC2656" t="s">
        <v>1348</v>
      </c>
      <c r="AF2656" t="s">
        <v>152</v>
      </c>
    </row>
    <row r="2657" spans="1:37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7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7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7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7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7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AB2662" t="s">
        <v>86</v>
      </c>
      <c r="AC2662" t="s">
        <v>1354</v>
      </c>
      <c r="AF2662" t="s">
        <v>155</v>
      </c>
    </row>
    <row r="2663" spans="1:37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7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7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AB2665" t="s">
        <v>86</v>
      </c>
      <c r="AC2665" t="s">
        <v>1357</v>
      </c>
      <c r="AF2665" t="s">
        <v>305</v>
      </c>
    </row>
    <row r="2666" spans="1:37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7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7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</row>
    <row r="2669" spans="1:37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7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7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</row>
    <row r="2672" spans="1:37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33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33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33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33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AB2676" t="s">
        <v>86</v>
      </c>
      <c r="AC2676" t="s">
        <v>1368</v>
      </c>
      <c r="AF2676" t="s">
        <v>337</v>
      </c>
    </row>
    <row r="2677" spans="1:33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33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33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33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33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33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33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33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33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33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33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</row>
    <row r="2688" spans="1:33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1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1177</v>
      </c>
    </row>
    <row r="2696" spans="1:49" x14ac:dyDescent="0.25">
      <c r="A2696">
        <v>2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1178</v>
      </c>
    </row>
    <row r="2697" spans="1:49" x14ac:dyDescent="0.25">
      <c r="A2697">
        <v>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1179</v>
      </c>
    </row>
    <row r="2698" spans="1:49" x14ac:dyDescent="0.25">
      <c r="A2698">
        <v>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1180</v>
      </c>
    </row>
    <row r="2699" spans="1:49" x14ac:dyDescent="0.25">
      <c r="A2699">
        <v>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1181</v>
      </c>
    </row>
    <row r="2700" spans="1:49" x14ac:dyDescent="0.25">
      <c r="A2700">
        <v>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1182</v>
      </c>
    </row>
    <row r="2701" spans="1:49" x14ac:dyDescent="0.25">
      <c r="A2701">
        <v>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1183</v>
      </c>
    </row>
    <row r="2702" spans="1:49" x14ac:dyDescent="0.25">
      <c r="A2702">
        <v>8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>"A2-20"&amp;AB2702&amp;"-"&amp;AF2702</f>
        <v>A2-20RT-A1</v>
      </c>
      <c r="AF2702" t="s">
        <v>247</v>
      </c>
    </row>
    <row r="2703" spans="1:49" x14ac:dyDescent="0.25">
      <c r="A2703">
        <v>9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ref="AC2703:AC2721" si="53">"A2-20"&amp;AB2703&amp;"-"&amp;AF2703</f>
        <v>A2-20RT-A2</v>
      </c>
      <c r="AD2703" s="8">
        <v>43394</v>
      </c>
      <c r="AE2703">
        <v>32</v>
      </c>
      <c r="AF2703" t="s">
        <v>120</v>
      </c>
      <c r="AG2703" t="s">
        <v>956</v>
      </c>
      <c r="AN2703" t="s">
        <v>1711</v>
      </c>
      <c r="AV2703" s="8">
        <v>43397</v>
      </c>
      <c r="AW2703">
        <v>0</v>
      </c>
    </row>
    <row r="2704" spans="1:49" x14ac:dyDescent="0.25">
      <c r="A2704">
        <v>10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A2-20RT-A3</v>
      </c>
      <c r="AD2704" s="8">
        <v>43415</v>
      </c>
      <c r="AE2704" s="83">
        <f>AD2704-I2704</f>
        <v>53</v>
      </c>
      <c r="AF2704" t="s">
        <v>245</v>
      </c>
      <c r="AG2704" t="s">
        <v>956</v>
      </c>
      <c r="AH2704" s="8">
        <v>43415</v>
      </c>
      <c r="AI2704">
        <v>15</v>
      </c>
      <c r="AJ2704">
        <v>2</v>
      </c>
      <c r="AK2704" s="53">
        <v>0.52430555555555558</v>
      </c>
      <c r="AL2704" s="8">
        <v>43430</v>
      </c>
      <c r="AM2704" s="53">
        <v>0.85416666666666663</v>
      </c>
      <c r="AO2704">
        <v>6</v>
      </c>
      <c r="AP2704">
        <v>19</v>
      </c>
      <c r="AQ2704" s="8">
        <v>43430</v>
      </c>
      <c r="AR2704" s="53">
        <v>0.85416666666666663</v>
      </c>
      <c r="AS2704" s="8">
        <v>43468</v>
      </c>
      <c r="AT2704" s="53">
        <v>0.83333333333333337</v>
      </c>
      <c r="AV2704" s="8">
        <v>43468</v>
      </c>
      <c r="AW2704">
        <v>0</v>
      </c>
    </row>
    <row r="2705" spans="1:49" x14ac:dyDescent="0.25">
      <c r="A2705">
        <v>11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A2-20RT-A4</v>
      </c>
      <c r="AF2705" t="s">
        <v>252</v>
      </c>
    </row>
    <row r="2706" spans="1:49" x14ac:dyDescent="0.25">
      <c r="A2706">
        <v>12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A2-20RT-A5</v>
      </c>
      <c r="AD2706" s="8">
        <v>43407</v>
      </c>
      <c r="AE2706" s="83" t="s">
        <v>1777</v>
      </c>
      <c r="AF2706" t="s">
        <v>246</v>
      </c>
      <c r="AG2706" t="s">
        <v>956</v>
      </c>
      <c r="AN2706" t="s">
        <v>1765</v>
      </c>
      <c r="AV2706" s="8">
        <v>43407</v>
      </c>
      <c r="AW2706">
        <v>1</v>
      </c>
    </row>
    <row r="2707" spans="1:49" x14ac:dyDescent="0.25">
      <c r="A2707">
        <v>13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A2-20RT-A6</v>
      </c>
      <c r="AF2707" t="s">
        <v>244</v>
      </c>
    </row>
    <row r="2708" spans="1:49" x14ac:dyDescent="0.25">
      <c r="A2708">
        <v>14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A2-20RT-A7</v>
      </c>
      <c r="AF2708" t="s">
        <v>164</v>
      </c>
    </row>
    <row r="2709" spans="1:49" x14ac:dyDescent="0.25">
      <c r="A2709">
        <v>15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3"/>
        <v>A2-20RT-A8</v>
      </c>
      <c r="AD2709" s="8">
        <v>43431</v>
      </c>
      <c r="AE2709" s="83">
        <f>AD2709-I2709</f>
        <v>69</v>
      </c>
      <c r="AF2709" t="s">
        <v>166</v>
      </c>
      <c r="AG2709" t="s">
        <v>956</v>
      </c>
      <c r="AN2709" t="s">
        <v>1765</v>
      </c>
      <c r="AV2709" s="8">
        <v>43474</v>
      </c>
      <c r="AW2709">
        <v>1</v>
      </c>
    </row>
    <row r="2710" spans="1:49" x14ac:dyDescent="0.25">
      <c r="A2710">
        <v>16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A2-20SO-A1</v>
      </c>
      <c r="AF2710" t="s">
        <v>247</v>
      </c>
    </row>
    <row r="2711" spans="1:49" x14ac:dyDescent="0.25">
      <c r="A2711">
        <v>17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3"/>
        <v>A2-20SO-A2</v>
      </c>
      <c r="AD2711" s="8">
        <v>43572</v>
      </c>
      <c r="AE2711">
        <f>AD2711-X2711</f>
        <v>44</v>
      </c>
      <c r="AF2711" t="s">
        <v>120</v>
      </c>
      <c r="AG2711" t="s">
        <v>956</v>
      </c>
      <c r="AH2711" s="8">
        <v>43572</v>
      </c>
      <c r="AI2711">
        <v>6</v>
      </c>
      <c r="AJ2711">
        <v>2</v>
      </c>
      <c r="AK2711" s="53">
        <v>0.86458333333333337</v>
      </c>
      <c r="AL2711" s="8">
        <v>43580</v>
      </c>
      <c r="AM2711" s="53">
        <v>0.83333333333333337</v>
      </c>
      <c r="AO2711">
        <v>6</v>
      </c>
      <c r="AP2711">
        <v>21</v>
      </c>
      <c r="AQ2711" s="8">
        <v>43580</v>
      </c>
      <c r="AR2711" s="53">
        <v>0.83333333333333337</v>
      </c>
    </row>
    <row r="2712" spans="1:49" x14ac:dyDescent="0.25">
      <c r="A2712">
        <v>18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A2-20SO-A3</v>
      </c>
      <c r="AF2712" t="s">
        <v>245</v>
      </c>
    </row>
    <row r="2713" spans="1:49" x14ac:dyDescent="0.25">
      <c r="A2713">
        <v>19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A2-20SO-A4</v>
      </c>
      <c r="AF2713" t="s">
        <v>252</v>
      </c>
    </row>
    <row r="2714" spans="1:49" x14ac:dyDescent="0.25">
      <c r="A2714">
        <v>20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3"/>
        <v>A2-20SO-A5</v>
      </c>
      <c r="AD2714" s="8">
        <v>43592</v>
      </c>
      <c r="AE2714">
        <f>AD2714-X2714</f>
        <v>64</v>
      </c>
      <c r="AF2714" t="s">
        <v>246</v>
      </c>
      <c r="AG2714" t="s">
        <v>956</v>
      </c>
      <c r="AN2714" t="s">
        <v>1765</v>
      </c>
      <c r="AV2714" s="8">
        <v>43592</v>
      </c>
      <c r="AW2714">
        <v>1</v>
      </c>
    </row>
    <row r="2715" spans="1:49" x14ac:dyDescent="0.25">
      <c r="A2715">
        <v>21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3"/>
        <v>A2-20SO-A6</v>
      </c>
      <c r="AF2715" t="s">
        <v>244</v>
      </c>
    </row>
    <row r="2716" spans="1:49" x14ac:dyDescent="0.25">
      <c r="A2716">
        <v>22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3"/>
        <v>A2-20SO-A7</v>
      </c>
      <c r="AF2716" t="s">
        <v>164</v>
      </c>
    </row>
    <row r="2717" spans="1:49" x14ac:dyDescent="0.25">
      <c r="A2717">
        <v>23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3"/>
        <v>A2-20SO-A8</v>
      </c>
      <c r="AD2717" s="8">
        <v>43585</v>
      </c>
      <c r="AE2717">
        <f>AD2717-X2717</f>
        <v>57</v>
      </c>
      <c r="AF2717" t="s">
        <v>166</v>
      </c>
      <c r="AG2717" t="s">
        <v>956</v>
      </c>
      <c r="AN2717" t="s">
        <v>1765</v>
      </c>
      <c r="AV2717" s="8">
        <v>43585</v>
      </c>
      <c r="AW2717">
        <v>1</v>
      </c>
    </row>
    <row r="2718" spans="1:49" x14ac:dyDescent="0.25">
      <c r="A2718">
        <v>24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A2-20RT-A9</v>
      </c>
      <c r="AD2718" s="8">
        <v>43396</v>
      </c>
      <c r="AE2718">
        <v>34</v>
      </c>
      <c r="AF2718" t="s">
        <v>133</v>
      </c>
      <c r="AG2718" t="s">
        <v>956</v>
      </c>
      <c r="AH2718" s="8">
        <v>43410</v>
      </c>
      <c r="AI2718">
        <v>13</v>
      </c>
      <c r="AJ2718">
        <v>1</v>
      </c>
      <c r="AK2718" s="53">
        <v>0.52430555555555558</v>
      </c>
      <c r="AL2718" s="8">
        <v>43452</v>
      </c>
      <c r="AM2718" s="53">
        <v>0.4236111111111111</v>
      </c>
      <c r="AV2718" s="8">
        <v>43452</v>
      </c>
      <c r="AW2718">
        <v>0</v>
      </c>
    </row>
    <row r="2719" spans="1:49" x14ac:dyDescent="0.25">
      <c r="A2719">
        <v>25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A2-20RT-A11</v>
      </c>
      <c r="AD2719" s="8">
        <v>43392</v>
      </c>
      <c r="AE2719">
        <v>30</v>
      </c>
      <c r="AF2719" t="s">
        <v>237</v>
      </c>
      <c r="AG2719" t="s">
        <v>956</v>
      </c>
      <c r="AH2719" s="8">
        <v>43392</v>
      </c>
      <c r="AI2719">
        <v>29</v>
      </c>
      <c r="AJ2719">
        <v>1</v>
      </c>
      <c r="AK2719" s="53">
        <v>0.83333333333333337</v>
      </c>
      <c r="AL2719" s="8">
        <v>43402</v>
      </c>
      <c r="AM2719" s="53">
        <v>0.83333333333333337</v>
      </c>
      <c r="AN2719" t="s">
        <v>1742</v>
      </c>
      <c r="AO2719">
        <v>3</v>
      </c>
      <c r="AP2719">
        <v>16</v>
      </c>
      <c r="AQ2719" s="8">
        <v>43443</v>
      </c>
      <c r="AR2719" s="53">
        <v>0.83333333333333337</v>
      </c>
      <c r="AS2719" s="8">
        <v>43483</v>
      </c>
      <c r="AT2719" s="53">
        <v>0.85416666666666663</v>
      </c>
      <c r="AU2719" t="s">
        <v>1793</v>
      </c>
      <c r="AV2719" s="8">
        <v>43483</v>
      </c>
      <c r="AW2719">
        <v>0</v>
      </c>
    </row>
    <row r="2720" spans="1:49" x14ac:dyDescent="0.25">
      <c r="A2720">
        <v>26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3"/>
        <v>A2-20RT-C7</v>
      </c>
      <c r="AD2720" s="8">
        <v>43397</v>
      </c>
      <c r="AE2720">
        <v>35</v>
      </c>
      <c r="AF2720" t="s">
        <v>135</v>
      </c>
      <c r="AG2720" t="s">
        <v>956</v>
      </c>
      <c r="AK2720" s="53"/>
    </row>
    <row r="2721" spans="1:49" x14ac:dyDescent="0.25">
      <c r="A2721">
        <v>27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3"/>
        <v>A2-20RT-C10</v>
      </c>
      <c r="AD2721" s="8">
        <v>43394</v>
      </c>
      <c r="AE2721">
        <v>32</v>
      </c>
      <c r="AF2721" t="s">
        <v>126</v>
      </c>
      <c r="AG2721" t="s">
        <v>956</v>
      </c>
      <c r="AH2721" s="8">
        <v>43410</v>
      </c>
      <c r="AI2721">
        <v>23</v>
      </c>
      <c r="AJ2721">
        <v>1</v>
      </c>
      <c r="AK2721" s="53">
        <v>0.52430555555555558</v>
      </c>
      <c r="AL2721" s="8">
        <v>43468</v>
      </c>
      <c r="AM2721" s="53">
        <v>0.83333333333333337</v>
      </c>
      <c r="AV2721" s="8">
        <v>43468</v>
      </c>
      <c r="AW2721">
        <v>0</v>
      </c>
    </row>
    <row r="2722" spans="1:49" x14ac:dyDescent="0.25">
      <c r="A2722">
        <v>1</v>
      </c>
      <c r="B2722" t="s">
        <v>229</v>
      </c>
      <c r="C2722" t="s">
        <v>201</v>
      </c>
      <c r="D2722">
        <v>6.7640000000000002</v>
      </c>
      <c r="E2722" s="1" t="s">
        <v>1196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0.44391203703703702</v>
      </c>
      <c r="N2722">
        <v>0.1223759</v>
      </c>
      <c r="O2722">
        <v>6.3049999999999997</v>
      </c>
      <c r="P2722" s="53">
        <v>0.5541666666666667</v>
      </c>
      <c r="Q2722" s="18">
        <v>0.37131944444444448</v>
      </c>
      <c r="R2722" s="19">
        <v>7.5252260000000001E-2</v>
      </c>
      <c r="W2722" s="1" t="s">
        <v>961</v>
      </c>
      <c r="AB2722" t="s">
        <v>84</v>
      </c>
      <c r="AC2722" t="s">
        <v>1205</v>
      </c>
    </row>
    <row r="2723" spans="1:49" x14ac:dyDescent="0.25">
      <c r="A2723">
        <v>2</v>
      </c>
      <c r="B2723" t="s">
        <v>229</v>
      </c>
      <c r="C2723" t="s">
        <v>201</v>
      </c>
      <c r="D2723">
        <v>6.2510000000000003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0.44510416666666663</v>
      </c>
      <c r="N2723">
        <v>0.11185680000000001</v>
      </c>
      <c r="O2723">
        <v>6.1559999999999997</v>
      </c>
      <c r="Q2723" s="18">
        <v>0.37270833333333336</v>
      </c>
      <c r="R2723" s="19">
        <v>7.2320510000000005E-2</v>
      </c>
      <c r="W2723" s="1" t="s">
        <v>961</v>
      </c>
      <c r="AB2723" t="s">
        <v>86</v>
      </c>
      <c r="AC2723" t="s">
        <v>1206</v>
      </c>
      <c r="AF2723" t="s">
        <v>136</v>
      </c>
    </row>
    <row r="2724" spans="1:49" x14ac:dyDescent="0.25">
      <c r="A2724">
        <v>3</v>
      </c>
      <c r="B2724" t="s">
        <v>229</v>
      </c>
      <c r="C2724" t="s">
        <v>201</v>
      </c>
      <c r="D2724">
        <v>6.7549999999999999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0.44618055555555558</v>
      </c>
      <c r="N2724">
        <v>0.1640151</v>
      </c>
      <c r="O2724">
        <v>6.6</v>
      </c>
      <c r="Q2724" s="18">
        <v>0.37462962962962965</v>
      </c>
      <c r="R2724">
        <v>7.0881600000000003E-2</v>
      </c>
      <c r="W2724" s="1" t="s">
        <v>961</v>
      </c>
      <c r="AB2724" t="s">
        <v>84</v>
      </c>
      <c r="AC2724" t="s">
        <v>1207</v>
      </c>
    </row>
    <row r="2725" spans="1:49" x14ac:dyDescent="0.25">
      <c r="A2725">
        <v>4</v>
      </c>
      <c r="B2725" t="s">
        <v>229</v>
      </c>
      <c r="C2725" t="s">
        <v>201</v>
      </c>
      <c r="D2725">
        <v>9.1039999999999992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0.44734953703703706</v>
      </c>
      <c r="N2725">
        <v>0.17785599999999999</v>
      </c>
      <c r="O2725">
        <v>8.7569999999999997</v>
      </c>
      <c r="Q2725" s="18">
        <v>0.37547453703703698</v>
      </c>
      <c r="R2725">
        <v>0.1333715</v>
      </c>
      <c r="S2725" s="74">
        <v>8.7189999999999994</v>
      </c>
      <c r="T2725" s="53">
        <v>0.7993055555555556</v>
      </c>
      <c r="U2725" s="26">
        <v>0.50850694444444444</v>
      </c>
      <c r="V2725" s="19">
        <v>5.180655E-2</v>
      </c>
      <c r="W2725" s="1" t="s">
        <v>961</v>
      </c>
      <c r="AB2725" t="s">
        <v>85</v>
      </c>
      <c r="AC2725" t="s">
        <v>1208</v>
      </c>
      <c r="AF2725" t="s">
        <v>168</v>
      </c>
    </row>
    <row r="2726" spans="1:49" x14ac:dyDescent="0.25">
      <c r="A2726">
        <v>5</v>
      </c>
      <c r="B2726" t="s">
        <v>229</v>
      </c>
      <c r="C2726" t="s">
        <v>201</v>
      </c>
      <c r="D2726">
        <v>10.004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0.44829861111111113</v>
      </c>
      <c r="N2726">
        <v>0.15698490000000001</v>
      </c>
      <c r="O2726">
        <v>9.8379999999999992</v>
      </c>
      <c r="Q2726" s="18">
        <v>0.37628472222222226</v>
      </c>
      <c r="R2726">
        <v>0.13621900000000001</v>
      </c>
      <c r="W2726" s="1" t="s">
        <v>961</v>
      </c>
      <c r="AB2726" t="s">
        <v>84</v>
      </c>
      <c r="AC2726" t="s">
        <v>1209</v>
      </c>
    </row>
    <row r="2727" spans="1:49" x14ac:dyDescent="0.25">
      <c r="A2727">
        <v>6</v>
      </c>
      <c r="B2727" t="s">
        <v>229</v>
      </c>
      <c r="C2727" t="s">
        <v>201</v>
      </c>
      <c r="D2727">
        <v>7.2249999999999996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0.44931712962962966</v>
      </c>
      <c r="N2727">
        <v>0.17348259999999999</v>
      </c>
      <c r="O2727">
        <v>7.149</v>
      </c>
      <c r="Q2727" s="18">
        <v>0.3772800925925926</v>
      </c>
      <c r="R2727">
        <v>0.1128435</v>
      </c>
      <c r="W2727" s="1" t="s">
        <v>961</v>
      </c>
      <c r="AB2727" t="s">
        <v>86</v>
      </c>
      <c r="AC2727" t="s">
        <v>1210</v>
      </c>
      <c r="AF2727" t="s">
        <v>142</v>
      </c>
    </row>
    <row r="2728" spans="1:49" x14ac:dyDescent="0.25">
      <c r="A2728">
        <v>7</v>
      </c>
      <c r="B2728" t="s">
        <v>229</v>
      </c>
      <c r="C2728" t="s">
        <v>201</v>
      </c>
      <c r="D2728">
        <v>6.6529999999999996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0.4502430555555556</v>
      </c>
      <c r="N2728">
        <v>0.2104307</v>
      </c>
      <c r="O2728">
        <v>6.2249999999999996</v>
      </c>
      <c r="Q2728" s="18">
        <v>0.37814814814814812</v>
      </c>
      <c r="R2728">
        <v>0.13149849999999999</v>
      </c>
      <c r="S2728" s="74">
        <v>6.1859999999999999</v>
      </c>
      <c r="U2728" s="26">
        <v>0.50938657407407406</v>
      </c>
      <c r="V2728">
        <v>0.1008603</v>
      </c>
      <c r="W2728" s="1" t="s">
        <v>961</v>
      </c>
      <c r="AB2728" t="s">
        <v>85</v>
      </c>
      <c r="AC2728" t="s">
        <v>1211</v>
      </c>
      <c r="AF2728" t="s">
        <v>160</v>
      </c>
    </row>
    <row r="2729" spans="1:49" x14ac:dyDescent="0.25">
      <c r="A2729">
        <v>8</v>
      </c>
      <c r="B2729" t="s">
        <v>229</v>
      </c>
      <c r="C2729" t="s">
        <v>201</v>
      </c>
      <c r="D2729">
        <v>8.1709999999999994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0.45113425925925926</v>
      </c>
      <c r="N2729">
        <v>0.21447620000000001</v>
      </c>
      <c r="O2729">
        <v>7.6980000000000004</v>
      </c>
      <c r="Q2729" s="18">
        <v>0.37908564814814816</v>
      </c>
      <c r="R2729" s="19">
        <v>8.1080260000000001E-2</v>
      </c>
      <c r="S2729" s="74">
        <v>7.65</v>
      </c>
      <c r="U2729" s="26">
        <v>0.5102430555555556</v>
      </c>
      <c r="V2729">
        <v>0.1108548</v>
      </c>
      <c r="W2729" s="1" t="s">
        <v>961</v>
      </c>
      <c r="AB2729" t="s">
        <v>85</v>
      </c>
      <c r="AC2729" t="s">
        <v>1212</v>
      </c>
      <c r="AF2729" t="s">
        <v>338</v>
      </c>
    </row>
    <row r="2730" spans="1:49" x14ac:dyDescent="0.25">
      <c r="A2730">
        <v>9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0.4521296296296296</v>
      </c>
      <c r="N2730">
        <v>0.78953070000000003</v>
      </c>
      <c r="O2730">
        <v>4.593</v>
      </c>
      <c r="Q2730" s="18">
        <v>0.37987268518518519</v>
      </c>
      <c r="R2730">
        <v>0.6680334</v>
      </c>
      <c r="W2730" s="1" t="s">
        <v>961</v>
      </c>
      <c r="AB2730" t="s">
        <v>84</v>
      </c>
      <c r="AC2730" t="s">
        <v>1213</v>
      </c>
    </row>
    <row r="2731" spans="1:49" x14ac:dyDescent="0.25">
      <c r="A2731">
        <v>10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0.45309027777777783</v>
      </c>
      <c r="N2731">
        <v>0.1918734</v>
      </c>
      <c r="O2731">
        <v>10.71</v>
      </c>
      <c r="Q2731" s="18">
        <v>0.38096064814814817</v>
      </c>
      <c r="R2731">
        <v>0.153526</v>
      </c>
      <c r="W2731" s="1" t="s">
        <v>961</v>
      </c>
      <c r="AB2731" t="s">
        <v>84</v>
      </c>
      <c r="AC2731" t="s">
        <v>1214</v>
      </c>
    </row>
    <row r="2732" spans="1:49" x14ac:dyDescent="0.25">
      <c r="A2732">
        <v>11</v>
      </c>
      <c r="B2732" t="s">
        <v>229</v>
      </c>
      <c r="C2732" t="s">
        <v>201</v>
      </c>
      <c r="D2732">
        <v>6.2240000000000002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0.4539583333333333</v>
      </c>
      <c r="N2732">
        <v>0.19770370000000001</v>
      </c>
      <c r="O2732">
        <v>6.1769999999999996</v>
      </c>
      <c r="Q2732" s="18">
        <v>0.38182870370370375</v>
      </c>
      <c r="R2732">
        <v>0.1256371</v>
      </c>
      <c r="W2732" s="1" t="s">
        <v>961</v>
      </c>
      <c r="AB2732" t="s">
        <v>84</v>
      </c>
      <c r="AC2732" t="s">
        <v>1215</v>
      </c>
    </row>
    <row r="2733" spans="1:49" x14ac:dyDescent="0.25">
      <c r="A2733">
        <v>12</v>
      </c>
      <c r="B2733" t="s">
        <v>229</v>
      </c>
      <c r="C2733" t="s">
        <v>201</v>
      </c>
      <c r="D2733">
        <v>4.2300000000000004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0.45497685185185183</v>
      </c>
      <c r="N2733">
        <v>0.27232709999999999</v>
      </c>
      <c r="O2733">
        <v>3.992</v>
      </c>
      <c r="Q2733" s="18">
        <v>0.38273148148148151</v>
      </c>
      <c r="R2733">
        <v>0.10184699999999999</v>
      </c>
      <c r="W2733" s="1" t="s">
        <v>961</v>
      </c>
      <c r="AB2733" t="s">
        <v>86</v>
      </c>
      <c r="AC2733" t="s">
        <v>1216</v>
      </c>
      <c r="AF2733" t="s">
        <v>238</v>
      </c>
    </row>
    <row r="2734" spans="1:49" x14ac:dyDescent="0.25">
      <c r="A2734">
        <v>13</v>
      </c>
      <c r="B2734" t="s">
        <v>229</v>
      </c>
      <c r="C2734" t="s">
        <v>201</v>
      </c>
      <c r="D2734">
        <v>8.3819999999999997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0.45582175925925927</v>
      </c>
      <c r="N2734">
        <v>0.14291799999999999</v>
      </c>
      <c r="O2734">
        <v>8.0359999999999996</v>
      </c>
      <c r="Q2734" s="18">
        <v>0.38353009259259258</v>
      </c>
      <c r="R2734" s="19">
        <v>8.4096829999999997E-2</v>
      </c>
      <c r="W2734" s="1" t="s">
        <v>961</v>
      </c>
      <c r="AB2734" t="s">
        <v>84</v>
      </c>
      <c r="AC2734" t="s">
        <v>1217</v>
      </c>
    </row>
    <row r="2735" spans="1:49" x14ac:dyDescent="0.25">
      <c r="A2735">
        <v>14</v>
      </c>
      <c r="B2735" t="s">
        <v>229</v>
      </c>
      <c r="C2735" t="s">
        <v>201</v>
      </c>
      <c r="D2735">
        <v>3.6019999999999999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0.45666666666666672</v>
      </c>
      <c r="N2735">
        <v>1.086265</v>
      </c>
      <c r="O2735">
        <v>3.3540000000000001</v>
      </c>
      <c r="Q2735" s="18">
        <v>0.38430555555555551</v>
      </c>
      <c r="R2735">
        <v>0.96277970000000002</v>
      </c>
      <c r="S2735" s="74">
        <v>3.0110000000000001</v>
      </c>
      <c r="U2735" s="26">
        <v>0.51111111111111118</v>
      </c>
      <c r="V2735">
        <v>1.5221629999999999</v>
      </c>
      <c r="W2735" s="1" t="s">
        <v>961</v>
      </c>
      <c r="AB2735" t="s">
        <v>85</v>
      </c>
      <c r="AC2735" t="s">
        <v>1218</v>
      </c>
      <c r="AD2735" s="8">
        <v>43391</v>
      </c>
      <c r="AE2735">
        <v>23</v>
      </c>
      <c r="AF2735" t="s">
        <v>176</v>
      </c>
      <c r="AG2735" t="s">
        <v>593</v>
      </c>
      <c r="AI2735">
        <v>23</v>
      </c>
      <c r="AJ2735">
        <v>2</v>
      </c>
      <c r="AK2735" s="53">
        <v>0.83333333333333337</v>
      </c>
      <c r="AL2735" s="8">
        <v>43397</v>
      </c>
      <c r="AM2735" s="53">
        <v>0.42708333333333331</v>
      </c>
      <c r="AV2735" s="8">
        <v>43397</v>
      </c>
      <c r="AW2735">
        <v>0</v>
      </c>
    </row>
    <row r="2736" spans="1:49" x14ac:dyDescent="0.25">
      <c r="A2736">
        <v>15</v>
      </c>
      <c r="B2736" t="s">
        <v>229</v>
      </c>
      <c r="C2736" t="s">
        <v>201</v>
      </c>
      <c r="D2736">
        <v>5.3150000000000004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0.45774305555555556</v>
      </c>
      <c r="N2736">
        <v>1.010858</v>
      </c>
      <c r="O2736">
        <v>5.093</v>
      </c>
      <c r="Q2736" s="18">
        <v>0.38532407407407404</v>
      </c>
      <c r="R2736">
        <v>0.82757409999999998</v>
      </c>
      <c r="S2736" s="74">
        <v>4.984</v>
      </c>
      <c r="U2736" s="26">
        <v>0.51218750000000002</v>
      </c>
      <c r="V2736">
        <v>0.73124650000000002</v>
      </c>
      <c r="W2736" s="1" t="s">
        <v>961</v>
      </c>
      <c r="AB2736" t="s">
        <v>85</v>
      </c>
      <c r="AC2736" t="s">
        <v>1219</v>
      </c>
      <c r="AD2736" s="8">
        <v>43400</v>
      </c>
      <c r="AE2736">
        <v>32</v>
      </c>
      <c r="AF2736" t="s">
        <v>301</v>
      </c>
      <c r="AG2736" t="s">
        <v>956</v>
      </c>
      <c r="AH2736" s="8">
        <v>43400</v>
      </c>
      <c r="AI2736">
        <v>11</v>
      </c>
      <c r="AJ2736">
        <v>1</v>
      </c>
      <c r="AK2736" s="53">
        <v>0.74652777777777779</v>
      </c>
      <c r="AL2736" s="8">
        <v>43408</v>
      </c>
      <c r="AM2736" s="53">
        <v>0.85416666666666663</v>
      </c>
      <c r="AO2736">
        <v>3</v>
      </c>
      <c r="AP2736">
        <v>29</v>
      </c>
      <c r="AQ2736" s="8">
        <v>43408</v>
      </c>
      <c r="AR2736" s="53">
        <v>0.85416666666666663</v>
      </c>
      <c r="AS2736" s="8">
        <v>43443</v>
      </c>
      <c r="AT2736" s="53">
        <v>0.83333333333333337</v>
      </c>
      <c r="AV2736" s="8">
        <v>43443</v>
      </c>
      <c r="AW2736">
        <v>0</v>
      </c>
    </row>
    <row r="2737" spans="1:37" x14ac:dyDescent="0.25">
      <c r="A2737">
        <v>16</v>
      </c>
      <c r="B2737" t="s">
        <v>229</v>
      </c>
      <c r="C2737" t="s">
        <v>201</v>
      </c>
      <c r="D2737">
        <v>8.6839999999999993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0.45877314814814812</v>
      </c>
      <c r="N2737">
        <v>0.1793208</v>
      </c>
      <c r="O2737">
        <v>8.2140000000000004</v>
      </c>
      <c r="Q2737" s="18">
        <v>0.38633101851851853</v>
      </c>
      <c r="R2737">
        <v>0.20362369999999999</v>
      </c>
      <c r="W2737" s="1" t="s">
        <v>961</v>
      </c>
      <c r="AB2737" t="s">
        <v>84</v>
      </c>
      <c r="AC2737" t="s">
        <v>1220</v>
      </c>
    </row>
    <row r="2738" spans="1:37" x14ac:dyDescent="0.25">
      <c r="A2738">
        <v>17</v>
      </c>
      <c r="B2738" t="s">
        <v>229</v>
      </c>
      <c r="C2738" t="s">
        <v>201</v>
      </c>
      <c r="D2738">
        <v>5.069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0.45967592592592593</v>
      </c>
      <c r="N2738" s="19">
        <v>9.4352980000000003E-2</v>
      </c>
      <c r="O2738">
        <v>4.9790000000000001</v>
      </c>
      <c r="Q2738" s="18">
        <v>0.38722222222222219</v>
      </c>
      <c r="R2738" s="19">
        <v>4.0621940000000002E-2</v>
      </c>
      <c r="S2738" s="74">
        <v>4.9550000000000001</v>
      </c>
      <c r="U2738" s="26">
        <v>0.51318287037037036</v>
      </c>
      <c r="V2738" s="19">
        <v>3.4620079999999998E-2</v>
      </c>
      <c r="W2738" s="1" t="s">
        <v>961</v>
      </c>
      <c r="AB2738" t="s">
        <v>85</v>
      </c>
      <c r="AC2738" t="s">
        <v>1221</v>
      </c>
      <c r="AF2738" t="s">
        <v>244</v>
      </c>
    </row>
    <row r="2739" spans="1:37" x14ac:dyDescent="0.25">
      <c r="A2739">
        <v>18</v>
      </c>
      <c r="B2739" t="s">
        <v>229</v>
      </c>
      <c r="C2739" t="s">
        <v>201</v>
      </c>
      <c r="D2739">
        <v>7.835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0.46067129629629627</v>
      </c>
      <c r="N2739">
        <v>1.0562800000000001</v>
      </c>
      <c r="O2739">
        <v>7.407</v>
      </c>
      <c r="Q2739" s="18">
        <v>0.3880439814814815</v>
      </c>
      <c r="R2739">
        <v>0.1335547</v>
      </c>
      <c r="W2739" s="1" t="s">
        <v>961</v>
      </c>
      <c r="AB2739" t="s">
        <v>86</v>
      </c>
      <c r="AC2739" t="s">
        <v>1222</v>
      </c>
      <c r="AF2739" t="s">
        <v>139</v>
      </c>
    </row>
    <row r="2740" spans="1:37" x14ac:dyDescent="0.25">
      <c r="A2740">
        <v>19</v>
      </c>
      <c r="B2740" t="s">
        <v>229</v>
      </c>
      <c r="C2740" t="s">
        <v>201</v>
      </c>
      <c r="D2740">
        <v>9.8230000000000004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0.46180555555555558</v>
      </c>
      <c r="N2740">
        <v>0.1918887</v>
      </c>
      <c r="O2740">
        <v>9.6829999999999998</v>
      </c>
      <c r="Q2740" s="18">
        <v>0.38902777777777775</v>
      </c>
      <c r="R2740">
        <v>0.10487489999999999</v>
      </c>
      <c r="W2740" s="1" t="s">
        <v>961</v>
      </c>
      <c r="AB2740" t="s">
        <v>86</v>
      </c>
      <c r="AC2740" t="s">
        <v>1223</v>
      </c>
      <c r="AF2740" t="s">
        <v>287</v>
      </c>
    </row>
    <row r="2741" spans="1:37" x14ac:dyDescent="0.25">
      <c r="A2741">
        <v>20</v>
      </c>
      <c r="B2741" t="s">
        <v>229</v>
      </c>
      <c r="C2741" t="s">
        <v>201</v>
      </c>
      <c r="D2741">
        <v>6.1310000000000002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0.46282407407407411</v>
      </c>
      <c r="N2741">
        <v>0.1361193</v>
      </c>
      <c r="O2741">
        <v>5.9320000000000004</v>
      </c>
      <c r="Q2741" s="18">
        <v>0.38994212962962965</v>
      </c>
      <c r="R2741" s="19">
        <v>7.0269059999999994E-2</v>
      </c>
      <c r="W2741" s="1" t="s">
        <v>961</v>
      </c>
      <c r="AB2741" t="s">
        <v>84</v>
      </c>
      <c r="AC2741" t="s">
        <v>1224</v>
      </c>
    </row>
    <row r="2742" spans="1:37" x14ac:dyDescent="0.25">
      <c r="A2742">
        <v>21</v>
      </c>
      <c r="B2742" t="s">
        <v>229</v>
      </c>
      <c r="C2742" t="s">
        <v>201</v>
      </c>
      <c r="D2742">
        <v>10.151999999999999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0.4637384259259259</v>
      </c>
      <c r="N2742">
        <v>0.16573769999999999</v>
      </c>
      <c r="O2742">
        <v>9.9429999999999996</v>
      </c>
      <c r="Q2742" s="18">
        <v>0.39078703703703704</v>
      </c>
      <c r="R2742">
        <v>0.1258001</v>
      </c>
      <c r="S2742" s="74">
        <v>9.8960000000000008</v>
      </c>
      <c r="U2742" s="26">
        <v>0.51408564814814817</v>
      </c>
      <c r="V2742" s="19">
        <v>8.1085850000000001E-2</v>
      </c>
      <c r="W2742" s="1" t="s">
        <v>961</v>
      </c>
      <c r="AB2742" t="s">
        <v>85</v>
      </c>
      <c r="AC2742" t="s">
        <v>1225</v>
      </c>
      <c r="AF2742" t="s">
        <v>141</v>
      </c>
    </row>
    <row r="2743" spans="1:37" x14ac:dyDescent="0.25">
      <c r="A2743">
        <v>22</v>
      </c>
      <c r="B2743" t="s">
        <v>229</v>
      </c>
      <c r="C2743" t="s">
        <v>201</v>
      </c>
      <c r="D2743">
        <v>8.0030000000000001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0.46467592592592594</v>
      </c>
      <c r="N2743">
        <v>0.1214615</v>
      </c>
      <c r="O2743">
        <v>7.6760000000000002</v>
      </c>
      <c r="Q2743" s="18">
        <v>0.39171296296296299</v>
      </c>
      <c r="R2743" s="19">
        <v>9.6916359999999993E-2</v>
      </c>
      <c r="W2743" s="1" t="s">
        <v>961</v>
      </c>
      <c r="AB2743" t="s">
        <v>84</v>
      </c>
      <c r="AC2743" t="s">
        <v>1226</v>
      </c>
    </row>
    <row r="2744" spans="1:37" x14ac:dyDescent="0.25">
      <c r="A2744">
        <v>23</v>
      </c>
      <c r="B2744" t="s">
        <v>229</v>
      </c>
      <c r="C2744" t="s">
        <v>201</v>
      </c>
      <c r="D2744">
        <v>6.6970000000000001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0.46559027777777778</v>
      </c>
      <c r="N2744">
        <v>0.44514700000000001</v>
      </c>
      <c r="O2744">
        <v>3.7770000000000001</v>
      </c>
      <c r="Q2744" s="18">
        <v>0.39268518518518519</v>
      </c>
      <c r="R2744">
        <v>0.2360199</v>
      </c>
      <c r="S2744" s="74">
        <v>2.79</v>
      </c>
      <c r="U2744" s="26">
        <v>0.51491898148148152</v>
      </c>
      <c r="V2744" s="19">
        <v>1.3033060000000001E-2</v>
      </c>
      <c r="W2744" s="1" t="s">
        <v>961</v>
      </c>
      <c r="AB2744" t="s">
        <v>85</v>
      </c>
      <c r="AC2744" t="s">
        <v>1227</v>
      </c>
      <c r="AF2744" t="s">
        <v>151</v>
      </c>
    </row>
    <row r="2745" spans="1:37" x14ac:dyDescent="0.25">
      <c r="A2745">
        <v>24</v>
      </c>
      <c r="B2745" t="s">
        <v>229</v>
      </c>
      <c r="C2745" t="s">
        <v>201</v>
      </c>
      <c r="D2745">
        <v>6.8220000000000001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0.46684027777777781</v>
      </c>
      <c r="N2745">
        <v>0.1427592</v>
      </c>
      <c r="O2745">
        <v>6.508</v>
      </c>
      <c r="Q2745" s="18">
        <v>0.39369212962962963</v>
      </c>
      <c r="R2745" s="19">
        <v>5.4880709999999999E-2</v>
      </c>
      <c r="S2745" s="74">
        <v>6.4649999999999999</v>
      </c>
      <c r="U2745" s="26">
        <v>0.516087962962963</v>
      </c>
      <c r="V2745" s="19">
        <v>5.067091E-2</v>
      </c>
      <c r="W2745" s="1" t="s">
        <v>961</v>
      </c>
      <c r="AB2745" t="s">
        <v>85</v>
      </c>
      <c r="AC2745" t="s">
        <v>1228</v>
      </c>
      <c r="AF2745" t="s">
        <v>371</v>
      </c>
    </row>
    <row r="2746" spans="1:37" x14ac:dyDescent="0.25">
      <c r="A2746">
        <v>25</v>
      </c>
      <c r="B2746" t="s">
        <v>229</v>
      </c>
      <c r="C2746" t="s">
        <v>201</v>
      </c>
      <c r="D2746">
        <v>9.7859999999999996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0.46778935185185189</v>
      </c>
      <c r="N2746">
        <v>0.2247904</v>
      </c>
      <c r="O2746">
        <v>9.4120000000000008</v>
      </c>
      <c r="Q2746" s="18">
        <v>0.39473379629629629</v>
      </c>
      <c r="R2746">
        <v>0.1270503</v>
      </c>
      <c r="S2746" s="74">
        <v>9.4019999999999992</v>
      </c>
      <c r="U2746" s="26">
        <v>0.51707175925925919</v>
      </c>
      <c r="V2746" s="19">
        <v>7.612476E-2</v>
      </c>
      <c r="W2746" s="1" t="s">
        <v>961</v>
      </c>
      <c r="X2746" s="8">
        <v>43535</v>
      </c>
      <c r="AB2746" t="s">
        <v>85</v>
      </c>
      <c r="AC2746" t="s">
        <v>1229</v>
      </c>
      <c r="AD2746" s="8">
        <v>43595</v>
      </c>
      <c r="AE2746">
        <f>AD2746-X2746</f>
        <v>60</v>
      </c>
      <c r="AF2746" t="s">
        <v>145</v>
      </c>
      <c r="AG2746" t="s">
        <v>956</v>
      </c>
      <c r="AH2746" s="8">
        <v>43595</v>
      </c>
      <c r="AI2746">
        <v>3</v>
      </c>
      <c r="AJ2746">
        <v>1</v>
      </c>
      <c r="AK2746" s="53">
        <v>0.41180555555555554</v>
      </c>
    </row>
    <row r="2747" spans="1:37" x14ac:dyDescent="0.25">
      <c r="A2747">
        <v>26</v>
      </c>
      <c r="B2747" t="s">
        <v>229</v>
      </c>
      <c r="C2747" t="s">
        <v>201</v>
      </c>
      <c r="D2747">
        <v>7.5179999999999998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0.46876157407407404</v>
      </c>
      <c r="N2747">
        <v>0.1584293</v>
      </c>
      <c r="O2747">
        <v>7.3440000000000003</v>
      </c>
      <c r="Q2747" s="18">
        <v>0.39574074074074073</v>
      </c>
      <c r="R2747">
        <v>0.14661179999999999</v>
      </c>
      <c r="W2747" s="1" t="s">
        <v>961</v>
      </c>
      <c r="AB2747" t="s">
        <v>84</v>
      </c>
      <c r="AC2747" t="s">
        <v>1230</v>
      </c>
    </row>
    <row r="2748" spans="1:37" x14ac:dyDescent="0.25">
      <c r="A2748">
        <v>27</v>
      </c>
      <c r="B2748" t="s">
        <v>229</v>
      </c>
      <c r="C2748" t="s">
        <v>201</v>
      </c>
      <c r="D2748">
        <v>10.137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0.46991898148148148</v>
      </c>
      <c r="N2748">
        <v>0.21795110000000001</v>
      </c>
      <c r="O2748">
        <v>9.9920000000000009</v>
      </c>
      <c r="Q2748" s="18">
        <v>0.39671296296296293</v>
      </c>
      <c r="R2748" s="19">
        <v>9.0679940000000001E-2</v>
      </c>
      <c r="S2748" s="74">
        <v>9.9250000000000007</v>
      </c>
      <c r="U2748" s="26">
        <v>0.51782407407407405</v>
      </c>
      <c r="V2748" s="19">
        <v>6.6251019999999994E-2</v>
      </c>
      <c r="W2748" s="1" t="s">
        <v>961</v>
      </c>
      <c r="AB2748" t="s">
        <v>85</v>
      </c>
      <c r="AC2748" t="s">
        <v>1231</v>
      </c>
      <c r="AF2748" t="s">
        <v>287</v>
      </c>
    </row>
    <row r="2749" spans="1:37" x14ac:dyDescent="0.25">
      <c r="A2749">
        <v>28</v>
      </c>
      <c r="B2749" t="s">
        <v>229</v>
      </c>
      <c r="C2749" t="s">
        <v>201</v>
      </c>
      <c r="D2749">
        <v>7.8550000000000004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0.47084490740740742</v>
      </c>
      <c r="N2749">
        <v>1.558074</v>
      </c>
      <c r="O2749">
        <v>7.54</v>
      </c>
      <c r="Q2749" s="18">
        <v>0.39767361111111116</v>
      </c>
      <c r="R2749">
        <v>1.2541469999999999</v>
      </c>
      <c r="W2749" s="1" t="s">
        <v>961</v>
      </c>
      <c r="AB2749" t="s">
        <v>86</v>
      </c>
      <c r="AC2749" t="s">
        <v>1232</v>
      </c>
      <c r="AF2749" t="s">
        <v>237</v>
      </c>
    </row>
    <row r="2750" spans="1:37" x14ac:dyDescent="0.25">
      <c r="A2750">
        <v>29</v>
      </c>
      <c r="B2750" t="s">
        <v>229</v>
      </c>
      <c r="C2750" t="s">
        <v>201</v>
      </c>
      <c r="D2750">
        <v>8.5180000000000007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0.47197916666666667</v>
      </c>
      <c r="N2750">
        <v>0.15877459999999999</v>
      </c>
      <c r="O2750">
        <v>8.0960000000000001</v>
      </c>
      <c r="Q2750" s="18">
        <v>0.39872685185185186</v>
      </c>
      <c r="R2750" s="19">
        <v>7.0991330000000005E-2</v>
      </c>
      <c r="W2750" s="1" t="s">
        <v>961</v>
      </c>
      <c r="AB2750" t="s">
        <v>84</v>
      </c>
      <c r="AC2750" t="s">
        <v>1233</v>
      </c>
    </row>
    <row r="2751" spans="1:37" x14ac:dyDescent="0.25">
      <c r="A2751">
        <v>30</v>
      </c>
      <c r="B2751" t="s">
        <v>229</v>
      </c>
      <c r="C2751" t="s">
        <v>201</v>
      </c>
      <c r="D2751">
        <v>9.9719999999999995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0.47311342592592592</v>
      </c>
      <c r="N2751">
        <v>0.1994271</v>
      </c>
      <c r="O2751">
        <v>9.6300000000000008</v>
      </c>
      <c r="Q2751" s="18">
        <v>0.39950231481481485</v>
      </c>
      <c r="R2751">
        <v>0.1069777</v>
      </c>
      <c r="W2751" s="1" t="s">
        <v>961</v>
      </c>
      <c r="AB2751" t="s">
        <v>86</v>
      </c>
      <c r="AC2751" t="s">
        <v>1234</v>
      </c>
      <c r="AF2751" t="s">
        <v>133</v>
      </c>
    </row>
    <row r="2752" spans="1:37" x14ac:dyDescent="0.25">
      <c r="A2752">
        <v>31</v>
      </c>
      <c r="B2752" t="s">
        <v>229</v>
      </c>
      <c r="C2752" t="s">
        <v>201</v>
      </c>
      <c r="D2752">
        <v>8.2840000000000007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0.47424768518518517</v>
      </c>
      <c r="N2752">
        <v>1.394379</v>
      </c>
      <c r="O2752">
        <v>7.8150000000000004</v>
      </c>
      <c r="Q2752" s="18">
        <v>0.40034722222222219</v>
      </c>
      <c r="R2752">
        <v>1.151165</v>
      </c>
      <c r="W2752" s="1" t="s">
        <v>961</v>
      </c>
      <c r="AB2752" t="s">
        <v>84</v>
      </c>
      <c r="AC2752" t="s">
        <v>1235</v>
      </c>
    </row>
    <row r="2753" spans="1:32" x14ac:dyDescent="0.25">
      <c r="A2753">
        <v>32</v>
      </c>
      <c r="B2753" t="s">
        <v>229</v>
      </c>
      <c r="C2753" t="s">
        <v>201</v>
      </c>
      <c r="D2753">
        <v>6.0730000000000004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0.47543981481481484</v>
      </c>
      <c r="N2753" s="19">
        <v>9.2599329999999994E-2</v>
      </c>
      <c r="O2753">
        <v>5.9139999999999997</v>
      </c>
      <c r="Q2753" s="18">
        <v>0.40144675925925927</v>
      </c>
      <c r="R2753" s="19">
        <v>4.4711359999999999E-2</v>
      </c>
      <c r="W2753" s="1" t="s">
        <v>961</v>
      </c>
      <c r="AB2753" t="s">
        <v>84</v>
      </c>
      <c r="AC2753" t="s">
        <v>1236</v>
      </c>
    </row>
    <row r="2754" spans="1:32" x14ac:dyDescent="0.25">
      <c r="A2754">
        <v>33</v>
      </c>
      <c r="B2754" t="s">
        <v>229</v>
      </c>
      <c r="C2754" t="s">
        <v>201</v>
      </c>
      <c r="D2754">
        <v>6.9349999999999996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0.47675925925925927</v>
      </c>
      <c r="N2754" s="19">
        <v>9.0052950000000007E-2</v>
      </c>
      <c r="O2754">
        <v>6.8869999999999996</v>
      </c>
      <c r="Q2754" s="18">
        <v>0.40233796296296293</v>
      </c>
      <c r="R2754" s="19">
        <v>7.5201530000000003E-2</v>
      </c>
      <c r="W2754" s="1" t="s">
        <v>961</v>
      </c>
      <c r="AB2754" t="s">
        <v>86</v>
      </c>
      <c r="AC2754" t="s">
        <v>1237</v>
      </c>
      <c r="AF2754" t="s">
        <v>134</v>
      </c>
    </row>
    <row r="2755" spans="1:32" x14ac:dyDescent="0.25">
      <c r="A2755">
        <v>34</v>
      </c>
      <c r="B2755" t="s">
        <v>229</v>
      </c>
      <c r="C2755" t="s">
        <v>201</v>
      </c>
      <c r="D2755">
        <v>9.9359999999999999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0.47791666666666671</v>
      </c>
      <c r="N2755">
        <v>0.18621070000000001</v>
      </c>
      <c r="O2755">
        <v>9.7949999999999999</v>
      </c>
      <c r="Q2755" s="18">
        <v>0.40325231481481483</v>
      </c>
      <c r="R2755">
        <v>0.1204284</v>
      </c>
      <c r="W2755" s="1" t="s">
        <v>961</v>
      </c>
      <c r="AB2755" t="s">
        <v>86</v>
      </c>
      <c r="AC2755" t="s">
        <v>1238</v>
      </c>
      <c r="AF2755" t="s">
        <v>371</v>
      </c>
    </row>
    <row r="2756" spans="1:32" x14ac:dyDescent="0.25">
      <c r="A2756">
        <v>35</v>
      </c>
      <c r="B2756" t="s">
        <v>229</v>
      </c>
      <c r="C2756" t="s">
        <v>201</v>
      </c>
      <c r="D2756">
        <v>10.661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0.47885416666666664</v>
      </c>
      <c r="N2756">
        <v>0.19612589999999999</v>
      </c>
      <c r="O2756">
        <v>10.531000000000001</v>
      </c>
      <c r="Q2756" s="18">
        <v>0.40418981481481481</v>
      </c>
      <c r="R2756">
        <v>0.16397680000000001</v>
      </c>
      <c r="S2756" s="74">
        <v>10.458</v>
      </c>
      <c r="U2756" s="26">
        <v>0.51881944444444439</v>
      </c>
      <c r="V2756">
        <v>0.1195026</v>
      </c>
      <c r="W2756" s="1" t="s">
        <v>961</v>
      </c>
      <c r="AB2756" t="s">
        <v>85</v>
      </c>
      <c r="AC2756" t="s">
        <v>1239</v>
      </c>
      <c r="AF2756" t="s">
        <v>284</v>
      </c>
    </row>
    <row r="2757" spans="1:32" x14ac:dyDescent="0.25">
      <c r="A2757">
        <v>36</v>
      </c>
      <c r="B2757" t="s">
        <v>229</v>
      </c>
      <c r="C2757" t="s">
        <v>201</v>
      </c>
      <c r="D2757">
        <v>2.3159999999999998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0.47964120370370367</v>
      </c>
      <c r="N2757">
        <v>0.66317700000000002</v>
      </c>
      <c r="O2757">
        <v>2.1469999999999998</v>
      </c>
      <c r="Q2757" s="18">
        <v>0.40521990740740743</v>
      </c>
      <c r="R2757">
        <v>0.63366440000000002</v>
      </c>
      <c r="W2757" s="1" t="s">
        <v>961</v>
      </c>
      <c r="AB2757" t="s">
        <v>84</v>
      </c>
      <c r="AC2757" t="s">
        <v>1240</v>
      </c>
    </row>
    <row r="2758" spans="1:32" x14ac:dyDescent="0.25">
      <c r="A2758">
        <v>37</v>
      </c>
      <c r="B2758" t="s">
        <v>229</v>
      </c>
      <c r="C2758" t="s">
        <v>201</v>
      </c>
      <c r="D2758">
        <v>10.102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0.48067129629629629</v>
      </c>
      <c r="N2758">
        <v>0.2157847</v>
      </c>
      <c r="O2758">
        <v>9.8919999999999995</v>
      </c>
      <c r="Q2758" s="18">
        <v>0.40619212962962964</v>
      </c>
      <c r="R2758">
        <v>0.1067751</v>
      </c>
      <c r="W2758" s="1" t="s">
        <v>961</v>
      </c>
      <c r="AB2758" t="s">
        <v>86</v>
      </c>
      <c r="AC2758" t="s">
        <v>1241</v>
      </c>
      <c r="AF2758" t="s">
        <v>242</v>
      </c>
    </row>
    <row r="2759" spans="1:32" x14ac:dyDescent="0.25">
      <c r="A2759">
        <v>38</v>
      </c>
      <c r="B2759" t="s">
        <v>229</v>
      </c>
      <c r="C2759" t="s">
        <v>201</v>
      </c>
      <c r="D2759">
        <v>9.2579999999999991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0.48151620370370374</v>
      </c>
      <c r="N2759">
        <v>0.18120269999999999</v>
      </c>
      <c r="O2759">
        <v>9.1370000000000005</v>
      </c>
      <c r="Q2759" s="18">
        <v>0.40719907407407407</v>
      </c>
      <c r="R2759" s="19">
        <v>9.5659960000000002E-2</v>
      </c>
      <c r="W2759" s="1" t="s">
        <v>961</v>
      </c>
      <c r="AB2759" t="s">
        <v>86</v>
      </c>
      <c r="AC2759" t="s">
        <v>1242</v>
      </c>
      <c r="AF2759" t="s">
        <v>125</v>
      </c>
    </row>
    <row r="2760" spans="1:32" x14ac:dyDescent="0.25">
      <c r="A2760">
        <v>39</v>
      </c>
      <c r="B2760" t="s">
        <v>229</v>
      </c>
      <c r="C2760" t="s">
        <v>201</v>
      </c>
      <c r="D2760">
        <v>3.294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0.48236111111111107</v>
      </c>
      <c r="N2760">
        <v>8.4970400000000001E-2</v>
      </c>
      <c r="O2760">
        <v>3.26</v>
      </c>
      <c r="Q2760" s="18">
        <v>0.4079861111111111</v>
      </c>
      <c r="R2760" s="19">
        <v>5.7763929999999998E-2</v>
      </c>
      <c r="W2760" s="1" t="s">
        <v>961</v>
      </c>
      <c r="AB2760" t="s">
        <v>86</v>
      </c>
      <c r="AC2760" t="s">
        <v>1243</v>
      </c>
      <c r="AF2760" t="s">
        <v>292</v>
      </c>
    </row>
    <row r="2761" spans="1:32" x14ac:dyDescent="0.25">
      <c r="A2761">
        <v>40</v>
      </c>
      <c r="B2761" t="s">
        <v>229</v>
      </c>
      <c r="C2761" t="s">
        <v>201</v>
      </c>
      <c r="D2761">
        <v>11.872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0.48319444444444443</v>
      </c>
      <c r="N2761">
        <v>0.20031389999999999</v>
      </c>
      <c r="O2761">
        <v>11.093</v>
      </c>
      <c r="Q2761" s="18">
        <v>0.40909722222222222</v>
      </c>
      <c r="R2761" s="19">
        <v>7.6452290000000006E-2</v>
      </c>
      <c r="S2761" s="74">
        <v>11.000999999999999</v>
      </c>
      <c r="U2761" s="26">
        <v>0.5198032407407408</v>
      </c>
      <c r="V2761" s="19">
        <v>8.6523290000000003E-2</v>
      </c>
      <c r="W2761" s="1" t="s">
        <v>961</v>
      </c>
      <c r="AB2761" t="s">
        <v>85</v>
      </c>
      <c r="AC2761" t="s">
        <v>1244</v>
      </c>
      <c r="AF2761" t="s">
        <v>133</v>
      </c>
    </row>
    <row r="2762" spans="1:32" x14ac:dyDescent="0.25">
      <c r="A2762">
        <v>41</v>
      </c>
      <c r="B2762" t="s">
        <v>229</v>
      </c>
      <c r="C2762" t="s">
        <v>201</v>
      </c>
      <c r="D2762">
        <v>8.4580000000000002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0.4840740740740741</v>
      </c>
      <c r="N2762">
        <v>0.1244431</v>
      </c>
      <c r="O2762">
        <v>8.4090000000000007</v>
      </c>
      <c r="Q2762" s="18">
        <v>0.4099652777777778</v>
      </c>
      <c r="R2762">
        <v>0.13594999999999999</v>
      </c>
      <c r="W2762" s="1" t="s">
        <v>961</v>
      </c>
      <c r="AB2762" t="s">
        <v>84</v>
      </c>
      <c r="AC2762" t="s">
        <v>1245</v>
      </c>
    </row>
    <row r="2763" spans="1:32" x14ac:dyDescent="0.25">
      <c r="A2763">
        <v>42</v>
      </c>
      <c r="B2763" t="s">
        <v>229</v>
      </c>
      <c r="C2763" t="s">
        <v>201</v>
      </c>
      <c r="D2763">
        <v>9.14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0.48511574074074071</v>
      </c>
      <c r="N2763">
        <v>1.2822929999999999</v>
      </c>
      <c r="O2763">
        <v>8.7029999999999994</v>
      </c>
      <c r="Q2763" s="18">
        <v>0.41091435185185188</v>
      </c>
      <c r="R2763">
        <v>1.044697</v>
      </c>
      <c r="W2763" s="1" t="s">
        <v>961</v>
      </c>
      <c r="AB2763" t="s">
        <v>84</v>
      </c>
      <c r="AC2763" t="s">
        <v>1246</v>
      </c>
    </row>
    <row r="2764" spans="1:32" x14ac:dyDescent="0.25">
      <c r="A2764">
        <v>43</v>
      </c>
      <c r="B2764" t="s">
        <v>229</v>
      </c>
      <c r="C2764" t="s">
        <v>201</v>
      </c>
      <c r="D2764">
        <v>8.6340000000000003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0.48614583333333333</v>
      </c>
      <c r="N2764">
        <v>0.22543009999999999</v>
      </c>
      <c r="O2764">
        <v>8.5890000000000004</v>
      </c>
      <c r="Q2764" s="18">
        <v>0.4120138888888889</v>
      </c>
      <c r="R2764">
        <v>0.1667032</v>
      </c>
      <c r="W2764" s="1" t="s">
        <v>961</v>
      </c>
      <c r="AB2764" t="s">
        <v>86</v>
      </c>
      <c r="AC2764" t="s">
        <v>1247</v>
      </c>
      <c r="AF2764" t="s">
        <v>149</v>
      </c>
    </row>
    <row r="2765" spans="1:32" x14ac:dyDescent="0.25">
      <c r="A2765">
        <v>44</v>
      </c>
      <c r="B2765" t="s">
        <v>229</v>
      </c>
      <c r="C2765" t="s">
        <v>201</v>
      </c>
      <c r="D2765">
        <v>5.0970000000000004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0.48716435185185186</v>
      </c>
      <c r="N2765">
        <v>0.12590380000000001</v>
      </c>
      <c r="O2765">
        <v>5.0259999999999998</v>
      </c>
      <c r="Q2765" s="18">
        <v>0.4130092592592593</v>
      </c>
      <c r="R2765">
        <v>0.1021098</v>
      </c>
      <c r="S2765" s="74">
        <v>4.9560000000000004</v>
      </c>
      <c r="U2765" s="26">
        <v>0.52074074074074073</v>
      </c>
      <c r="V2765" s="19">
        <v>7.4920870000000001E-2</v>
      </c>
      <c r="W2765" s="1" t="s">
        <v>961</v>
      </c>
      <c r="AB2765" t="s">
        <v>85</v>
      </c>
      <c r="AC2765" t="s">
        <v>1248</v>
      </c>
      <c r="AF2765" t="s">
        <v>125</v>
      </c>
    </row>
    <row r="2766" spans="1:32" x14ac:dyDescent="0.25">
      <c r="A2766">
        <v>45</v>
      </c>
      <c r="B2766" t="s">
        <v>229</v>
      </c>
      <c r="C2766" t="s">
        <v>201</v>
      </c>
      <c r="D2766">
        <v>9.1180000000000003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0.4883912037037037</v>
      </c>
      <c r="N2766">
        <v>0.19339219999999999</v>
      </c>
      <c r="O2766">
        <v>8.8780000000000001</v>
      </c>
      <c r="Q2766" s="18">
        <v>0.41408564814814813</v>
      </c>
      <c r="R2766">
        <v>0.16727500000000001</v>
      </c>
      <c r="S2766" s="74">
        <v>8.8339999999999996</v>
      </c>
      <c r="U2766" s="26">
        <v>0.52164351851851853</v>
      </c>
      <c r="V2766" s="19">
        <v>5.8960150000000003E-2</v>
      </c>
      <c r="W2766" s="1" t="s">
        <v>961</v>
      </c>
      <c r="AB2766" t="s">
        <v>85</v>
      </c>
      <c r="AC2766" t="s">
        <v>1249</v>
      </c>
      <c r="AF2766" t="s">
        <v>126</v>
      </c>
    </row>
    <row r="2767" spans="1:32" x14ac:dyDescent="0.25">
      <c r="A2767">
        <v>46</v>
      </c>
      <c r="B2767" t="s">
        <v>229</v>
      </c>
      <c r="C2767" t="s">
        <v>608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0.48929398148148145</v>
      </c>
      <c r="N2767" s="19">
        <v>1.408532E-2</v>
      </c>
      <c r="Q2767" s="18">
        <v>0.41515046296296299</v>
      </c>
      <c r="R2767" s="19">
        <v>1.1655560000000001E-2</v>
      </c>
      <c r="U2767" s="26">
        <v>0.52252314814814815</v>
      </c>
      <c r="V2767" s="19">
        <v>1.2039050000000001E-2</v>
      </c>
      <c r="W2767" s="1" t="s">
        <v>961</v>
      </c>
    </row>
    <row r="2768" spans="1:32" x14ac:dyDescent="0.25">
      <c r="A2768">
        <v>47</v>
      </c>
      <c r="B2768" t="s">
        <v>229</v>
      </c>
      <c r="C2768" t="s">
        <v>608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0.49001157407407409</v>
      </c>
      <c r="N2768" s="19">
        <v>1.4576830000000001E-2</v>
      </c>
      <c r="P2768" s="53">
        <v>0.56458333333333333</v>
      </c>
      <c r="Q2768" s="18">
        <v>0.41597222222222219</v>
      </c>
      <c r="R2768" s="19">
        <v>1.0976110000000001E-2</v>
      </c>
      <c r="T2768" s="53">
        <v>0.80208333333333337</v>
      </c>
      <c r="U2768" s="26">
        <v>0.52331018518518524</v>
      </c>
      <c r="V2768" s="19">
        <v>1.2588739999999999E-2</v>
      </c>
      <c r="W2768" s="1" t="s">
        <v>961</v>
      </c>
    </row>
    <row r="2769" spans="1:49" x14ac:dyDescent="0.25">
      <c r="A2769">
        <v>1</v>
      </c>
      <c r="B2769" t="s">
        <v>230</v>
      </c>
      <c r="C2769" t="s">
        <v>201</v>
      </c>
      <c r="D2769">
        <v>8.8049999999999997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0.44391203703703702</v>
      </c>
      <c r="N2769" s="19">
        <v>9.1741290000000003E-2</v>
      </c>
      <c r="O2769">
        <v>8.593</v>
      </c>
      <c r="P2769" s="53">
        <v>0.54791666666666672</v>
      </c>
      <c r="Q2769" s="18">
        <v>0.37131944444444448</v>
      </c>
      <c r="R2769" s="19">
        <v>6.4402429999999997E-2</v>
      </c>
      <c r="S2769" s="74">
        <v>8.5579999999999998</v>
      </c>
      <c r="T2769" s="53">
        <v>0.79513888888888884</v>
      </c>
      <c r="U2769" s="26">
        <v>0.50850694444444444</v>
      </c>
      <c r="V2769" s="19">
        <v>4.2458240000000001E-2</v>
      </c>
      <c r="W2769" s="1" t="s">
        <v>961</v>
      </c>
      <c r="AB2769" t="s">
        <v>85</v>
      </c>
      <c r="AC2769" t="s">
        <v>1250</v>
      </c>
      <c r="AF2769" t="s">
        <v>139</v>
      </c>
    </row>
    <row r="2770" spans="1:49" x14ac:dyDescent="0.25">
      <c r="A2770">
        <v>2</v>
      </c>
      <c r="B2770" t="s">
        <v>230</v>
      </c>
      <c r="C2770" t="s">
        <v>201</v>
      </c>
      <c r="D2770">
        <v>5.0199999999999996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0.44510416666666663</v>
      </c>
      <c r="N2770">
        <v>1.0606409999999999</v>
      </c>
      <c r="O2770">
        <v>3.895</v>
      </c>
      <c r="Q2770" s="18">
        <v>0.37270833333333336</v>
      </c>
      <c r="R2770">
        <v>0.30807630000000003</v>
      </c>
      <c r="S2770" s="74">
        <v>3.5470000000000002</v>
      </c>
      <c r="U2770" s="26">
        <v>0.50938657407407406</v>
      </c>
      <c r="V2770">
        <v>0.1053867</v>
      </c>
      <c r="W2770" s="1" t="s">
        <v>961</v>
      </c>
      <c r="AB2770" t="s">
        <v>85</v>
      </c>
      <c r="AC2770" t="s">
        <v>1251</v>
      </c>
      <c r="AD2770" s="8">
        <v>43516</v>
      </c>
      <c r="AE2770" s="83">
        <f>AD2770-I2770</f>
        <v>148</v>
      </c>
      <c r="AF2770" t="s">
        <v>252</v>
      </c>
      <c r="AG2770" t="s">
        <v>593</v>
      </c>
      <c r="AH2770" s="8">
        <v>43516</v>
      </c>
      <c r="AI2770">
        <v>32</v>
      </c>
      <c r="AJ2770">
        <v>1</v>
      </c>
      <c r="AK2770" s="53">
        <v>0.81944444444444453</v>
      </c>
      <c r="AL2770" s="8">
        <v>43519</v>
      </c>
      <c r="AM2770" s="53">
        <v>0.72569444444444453</v>
      </c>
      <c r="AN2770" t="s">
        <v>1020</v>
      </c>
      <c r="AV2770" s="8">
        <v>43519</v>
      </c>
      <c r="AW2770">
        <v>1</v>
      </c>
    </row>
    <row r="2771" spans="1:49" x14ac:dyDescent="0.25">
      <c r="A2771">
        <v>3</v>
      </c>
      <c r="B2771" t="s">
        <v>230</v>
      </c>
      <c r="C2771" t="s">
        <v>201</v>
      </c>
      <c r="D2771">
        <v>9.4139999999999997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0.44618055555555558</v>
      </c>
      <c r="N2771" s="19">
        <v>9.5075309999999996E-2</v>
      </c>
      <c r="O2771">
        <v>9.1509999999999998</v>
      </c>
      <c r="Q2771" s="18">
        <v>0.37462962962962965</v>
      </c>
      <c r="R2771" s="19">
        <v>5.6160080000000001E-2</v>
      </c>
      <c r="W2771" s="1" t="s">
        <v>961</v>
      </c>
      <c r="AB2771" t="s">
        <v>86</v>
      </c>
      <c r="AC2771" t="s">
        <v>1252</v>
      </c>
      <c r="AF2771" t="s">
        <v>154</v>
      </c>
    </row>
    <row r="2772" spans="1:49" x14ac:dyDescent="0.25">
      <c r="A2772">
        <v>4</v>
      </c>
      <c r="B2772" t="s">
        <v>230</v>
      </c>
      <c r="C2772" t="s">
        <v>201</v>
      </c>
      <c r="D2772">
        <v>4.6989999999999998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0.44734953703703706</v>
      </c>
      <c r="N2772" s="19">
        <v>9.2889680000000002E-2</v>
      </c>
      <c r="O2772">
        <v>4.423</v>
      </c>
      <c r="Q2772" s="18">
        <v>0.37547453703703698</v>
      </c>
      <c r="R2772">
        <v>5.5097899999999998E-2</v>
      </c>
      <c r="W2772" s="1" t="s">
        <v>961</v>
      </c>
      <c r="AB2772" t="s">
        <v>86</v>
      </c>
      <c r="AC2772" t="s">
        <v>1253</v>
      </c>
      <c r="AF2772" t="s">
        <v>243</v>
      </c>
    </row>
    <row r="2773" spans="1:49" x14ac:dyDescent="0.25">
      <c r="A2773">
        <v>5</v>
      </c>
      <c r="B2773" t="s">
        <v>230</v>
      </c>
      <c r="C2773" t="s">
        <v>201</v>
      </c>
      <c r="D2773">
        <v>9.0660000000000007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0.44829861111111113</v>
      </c>
      <c r="N2773">
        <v>0.9008777</v>
      </c>
      <c r="O2773">
        <v>8.7729999999999997</v>
      </c>
      <c r="Q2773" s="18">
        <v>0.37628472222222226</v>
      </c>
      <c r="R2773">
        <v>0.77469169999999998</v>
      </c>
      <c r="W2773" s="1" t="s">
        <v>961</v>
      </c>
      <c r="AB2773" t="s">
        <v>84</v>
      </c>
      <c r="AC2773" t="s">
        <v>1254</v>
      </c>
    </row>
    <row r="2774" spans="1:49" x14ac:dyDescent="0.25">
      <c r="A2774">
        <v>6</v>
      </c>
      <c r="B2774" t="s">
        <v>230</v>
      </c>
      <c r="C2774" t="s">
        <v>201</v>
      </c>
      <c r="D2774">
        <v>6.9809999999999999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0.44931712962962966</v>
      </c>
      <c r="N2774">
        <v>0.2371788</v>
      </c>
      <c r="O2774">
        <v>6.7789999999999999</v>
      </c>
      <c r="Q2774" s="18">
        <v>0.3772800925925926</v>
      </c>
      <c r="R2774">
        <v>0.18558569999999999</v>
      </c>
      <c r="W2774" s="1" t="s">
        <v>961</v>
      </c>
      <c r="AB2774" t="s">
        <v>86</v>
      </c>
      <c r="AC2774" t="s">
        <v>1255</v>
      </c>
      <c r="AF2774" t="s">
        <v>124</v>
      </c>
    </row>
    <row r="2775" spans="1:49" x14ac:dyDescent="0.25">
      <c r="A2775">
        <v>7</v>
      </c>
      <c r="B2775" t="s">
        <v>230</v>
      </c>
      <c r="C2775" t="s">
        <v>201</v>
      </c>
      <c r="D2775">
        <v>5.0220000000000002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0.4502430555555556</v>
      </c>
      <c r="N2775">
        <v>0.54727009999999998</v>
      </c>
      <c r="O2775">
        <v>4.851</v>
      </c>
      <c r="Q2775" s="18">
        <v>0.37814814814814812</v>
      </c>
      <c r="R2775">
        <v>0.46848210000000001</v>
      </c>
      <c r="S2775" s="74">
        <v>4.758</v>
      </c>
      <c r="U2775" s="26">
        <v>0.5102430555555556</v>
      </c>
      <c r="V2775">
        <v>0.11191230000000001</v>
      </c>
      <c r="W2775" s="1" t="s">
        <v>961</v>
      </c>
      <c r="AB2775" t="s">
        <v>85</v>
      </c>
      <c r="AC2775" t="s">
        <v>1256</v>
      </c>
      <c r="AF2775" t="s">
        <v>236</v>
      </c>
    </row>
    <row r="2776" spans="1:49" x14ac:dyDescent="0.25">
      <c r="A2776">
        <v>8</v>
      </c>
      <c r="B2776" t="s">
        <v>230</v>
      </c>
      <c r="C2776" t="s">
        <v>201</v>
      </c>
      <c r="D2776">
        <v>8.9510000000000005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0.45113425925925926</v>
      </c>
      <c r="N2776">
        <v>1.0956570000000001</v>
      </c>
      <c r="O2776">
        <v>8.7420000000000009</v>
      </c>
      <c r="Q2776" s="18">
        <v>0.37908564814814816</v>
      </c>
      <c r="R2776" s="19">
        <v>3.5492740000000002E-2</v>
      </c>
      <c r="S2776" s="74">
        <v>8.5570000000000004</v>
      </c>
      <c r="U2776" s="26">
        <v>0.51111111111111118</v>
      </c>
      <c r="V2776">
        <v>0.7204083</v>
      </c>
      <c r="W2776" s="1" t="s">
        <v>961</v>
      </c>
      <c r="AB2776" t="s">
        <v>85</v>
      </c>
      <c r="AC2776" t="s">
        <v>1257</v>
      </c>
      <c r="AD2776" s="8">
        <v>43401</v>
      </c>
      <c r="AE2776">
        <v>33</v>
      </c>
      <c r="AF2776" t="s">
        <v>158</v>
      </c>
      <c r="AG2776" t="s">
        <v>956</v>
      </c>
      <c r="AH2776" s="8">
        <v>43401</v>
      </c>
      <c r="AI2776">
        <v>12</v>
      </c>
      <c r="AJ2776">
        <v>1</v>
      </c>
      <c r="AK2776" s="53">
        <v>0.70833333333333337</v>
      </c>
      <c r="AL2776" s="8">
        <v>43409</v>
      </c>
      <c r="AM2776" s="53">
        <v>0.84722222222222221</v>
      </c>
      <c r="AN2776" t="s">
        <v>1759</v>
      </c>
      <c r="AO2776">
        <v>6</v>
      </c>
      <c r="AP2776">
        <v>2</v>
      </c>
      <c r="AQ2776" s="8">
        <v>43409</v>
      </c>
      <c r="AR2776" s="53">
        <v>0.84722222222222221</v>
      </c>
      <c r="AS2776" s="8">
        <v>43447</v>
      </c>
      <c r="AT2776" s="53">
        <v>0.83333333333333337</v>
      </c>
      <c r="AV2776" s="8">
        <v>43447</v>
      </c>
      <c r="AW2776">
        <v>0</v>
      </c>
    </row>
    <row r="2777" spans="1:49" x14ac:dyDescent="0.25">
      <c r="A2777">
        <v>9</v>
      </c>
      <c r="B2777" t="s">
        <v>230</v>
      </c>
      <c r="C2777" t="s">
        <v>201</v>
      </c>
      <c r="D2777">
        <v>4.8739999999999997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0.4521296296296296</v>
      </c>
      <c r="N2777" s="19">
        <v>4.1980749999999997E-2</v>
      </c>
      <c r="O2777">
        <v>4.6349999999999998</v>
      </c>
      <c r="Q2777" s="18">
        <v>0.37987268518518519</v>
      </c>
      <c r="R2777">
        <v>0.85188540000000001</v>
      </c>
      <c r="W2777" s="1" t="s">
        <v>961</v>
      </c>
      <c r="AB2777" t="s">
        <v>84</v>
      </c>
      <c r="AC2777" t="s">
        <v>1258</v>
      </c>
    </row>
    <row r="2778" spans="1:49" x14ac:dyDescent="0.25">
      <c r="A2778">
        <v>10</v>
      </c>
      <c r="B2778" t="s">
        <v>230</v>
      </c>
      <c r="C2778" t="s">
        <v>201</v>
      </c>
      <c r="D2778">
        <v>4.8239999999999998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0.45309027777777783</v>
      </c>
      <c r="N2778" s="19">
        <v>7.566523E-2</v>
      </c>
      <c r="O2778">
        <v>4.7110000000000003</v>
      </c>
      <c r="Q2778" s="18">
        <v>0.38096064814814817</v>
      </c>
      <c r="R2778" s="19">
        <v>3.6597039999999997E-2</v>
      </c>
      <c r="S2778" s="74">
        <v>4.6790000000000003</v>
      </c>
      <c r="U2778" s="26">
        <v>0.51218750000000002</v>
      </c>
      <c r="V2778" s="19">
        <v>3.644008E-2</v>
      </c>
      <c r="W2778" s="1" t="s">
        <v>961</v>
      </c>
      <c r="AB2778" t="s">
        <v>85</v>
      </c>
      <c r="AC2778" t="s">
        <v>1259</v>
      </c>
      <c r="AF2778" t="s">
        <v>235</v>
      </c>
    </row>
    <row r="2779" spans="1:49" x14ac:dyDescent="0.25">
      <c r="A2779">
        <v>11</v>
      </c>
      <c r="B2779" t="s">
        <v>230</v>
      </c>
      <c r="C2779" t="s">
        <v>201</v>
      </c>
      <c r="D2779">
        <v>6.5209999999999999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0.4539583333333333</v>
      </c>
      <c r="N2779" s="19">
        <v>8.6902450000000006E-2</v>
      </c>
      <c r="O2779">
        <v>6.1260000000000003</v>
      </c>
      <c r="Q2779" s="18">
        <v>0.38182870370370375</v>
      </c>
      <c r="R2779" s="19">
        <v>4.509084E-2</v>
      </c>
      <c r="W2779" s="1" t="s">
        <v>961</v>
      </c>
      <c r="AB2779" t="s">
        <v>86</v>
      </c>
      <c r="AC2779" t="s">
        <v>1260</v>
      </c>
      <c r="AF2779" t="s">
        <v>153</v>
      </c>
    </row>
    <row r="2780" spans="1:49" x14ac:dyDescent="0.25">
      <c r="A2780">
        <v>12</v>
      </c>
      <c r="B2780" t="s">
        <v>230</v>
      </c>
      <c r="C2780" t="s">
        <v>201</v>
      </c>
      <c r="D2780">
        <v>3.359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0.45497685185185183</v>
      </c>
      <c r="N2780" s="19">
        <v>4.9115619999999999E-2</v>
      </c>
      <c r="O2780">
        <v>3.2989999999999999</v>
      </c>
      <c r="Q2780" s="18">
        <v>0.38273148148148151</v>
      </c>
      <c r="R2780" s="19">
        <v>3.147581E-2</v>
      </c>
      <c r="S2780" s="74">
        <v>3.2709999999999999</v>
      </c>
      <c r="U2780" s="26">
        <v>0.51318287037037036</v>
      </c>
      <c r="V2780">
        <v>2.8961000000000001E-2</v>
      </c>
      <c r="W2780" s="1" t="s">
        <v>961</v>
      </c>
      <c r="AB2780" t="s">
        <v>85</v>
      </c>
      <c r="AC2780" t="s">
        <v>1261</v>
      </c>
      <c r="AF2780" t="s">
        <v>179</v>
      </c>
    </row>
    <row r="2781" spans="1:49" x14ac:dyDescent="0.25">
      <c r="A2781">
        <v>13</v>
      </c>
      <c r="B2781" t="s">
        <v>230</v>
      </c>
      <c r="C2781" t="s">
        <v>201</v>
      </c>
      <c r="D2781">
        <v>9.84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0.45582175925925927</v>
      </c>
      <c r="N2781">
        <v>0.1293463</v>
      </c>
      <c r="O2781">
        <v>9.5640000000000001</v>
      </c>
      <c r="Q2781" s="18">
        <v>0.38353009259259258</v>
      </c>
      <c r="R2781">
        <v>5.4026499999999998E-2</v>
      </c>
      <c r="W2781" s="1" t="s">
        <v>961</v>
      </c>
      <c r="AB2781" t="s">
        <v>86</v>
      </c>
      <c r="AC2781" t="s">
        <v>1262</v>
      </c>
      <c r="AF2781" t="s">
        <v>166</v>
      </c>
    </row>
    <row r="2782" spans="1:49" x14ac:dyDescent="0.25">
      <c r="A2782">
        <v>14</v>
      </c>
      <c r="B2782" t="s">
        <v>230</v>
      </c>
      <c r="C2782" t="s">
        <v>201</v>
      </c>
      <c r="D2782">
        <v>8.2170000000000005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0.45666666666666672</v>
      </c>
      <c r="N2782" s="19">
        <v>8.1834710000000005E-2</v>
      </c>
      <c r="O2782">
        <v>7.84</v>
      </c>
      <c r="Q2782" s="18">
        <v>0.38430555555555551</v>
      </c>
      <c r="R2782" s="19">
        <v>5.635213E-2</v>
      </c>
      <c r="W2782" s="1" t="s">
        <v>961</v>
      </c>
      <c r="AB2782" t="s">
        <v>84</v>
      </c>
      <c r="AC2782" t="s">
        <v>1263</v>
      </c>
    </row>
    <row r="2783" spans="1:49" x14ac:dyDescent="0.25">
      <c r="A2783">
        <v>15</v>
      </c>
      <c r="B2783" t="s">
        <v>230</v>
      </c>
      <c r="C2783" t="s">
        <v>201</v>
      </c>
      <c r="D2783">
        <v>4.468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0.45774305555555556</v>
      </c>
      <c r="N2783">
        <v>0.81849609999999995</v>
      </c>
      <c r="O2783">
        <v>3.8940000000000001</v>
      </c>
      <c r="Q2783" s="18">
        <v>0.38532407407407404</v>
      </c>
      <c r="R2783">
        <v>0.64506019999999997</v>
      </c>
      <c r="W2783" s="1" t="s">
        <v>961</v>
      </c>
      <c r="AB2783" t="s">
        <v>86</v>
      </c>
      <c r="AC2783" t="s">
        <v>1264</v>
      </c>
      <c r="AF2783" t="s">
        <v>163</v>
      </c>
    </row>
    <row r="2784" spans="1:49" x14ac:dyDescent="0.25">
      <c r="A2784">
        <v>16</v>
      </c>
      <c r="B2784" t="s">
        <v>230</v>
      </c>
      <c r="C2784" t="s">
        <v>201</v>
      </c>
      <c r="D2784">
        <v>9.9939999999999998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0.45877314814814812</v>
      </c>
      <c r="N2784">
        <v>0.16006239999999999</v>
      </c>
      <c r="O2784">
        <v>9.5559999999999992</v>
      </c>
      <c r="Q2784" s="18">
        <v>0.38633101851851853</v>
      </c>
      <c r="R2784" s="19">
        <v>5.5250819999999999E-2</v>
      </c>
      <c r="S2784" s="74">
        <v>9.4670000000000005</v>
      </c>
      <c r="U2784" s="26">
        <v>0.51408564814814817</v>
      </c>
      <c r="V2784" s="19">
        <v>3.7862149999999997E-2</v>
      </c>
      <c r="W2784" s="1" t="s">
        <v>961</v>
      </c>
      <c r="AB2784" t="s">
        <v>85</v>
      </c>
      <c r="AC2784" t="s">
        <v>1265</v>
      </c>
      <c r="AF2784" t="s">
        <v>140</v>
      </c>
    </row>
    <row r="2785" spans="1:49" x14ac:dyDescent="0.25">
      <c r="A2785">
        <v>17</v>
      </c>
      <c r="B2785" t="s">
        <v>230</v>
      </c>
      <c r="C2785" t="s">
        <v>201</v>
      </c>
      <c r="D2785">
        <v>5.5119999999999996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0.45967592592592593</v>
      </c>
      <c r="N2785">
        <v>0.55807790000000002</v>
      </c>
      <c r="O2785">
        <v>4.7359999999999998</v>
      </c>
      <c r="Q2785" s="18">
        <v>0.38722222222222219</v>
      </c>
      <c r="R2785">
        <v>0.1334159</v>
      </c>
      <c r="W2785" s="1" t="s">
        <v>961</v>
      </c>
      <c r="AB2785" t="s">
        <v>86</v>
      </c>
      <c r="AC2785" t="s">
        <v>1266</v>
      </c>
      <c r="AF2785" t="s">
        <v>151</v>
      </c>
    </row>
    <row r="2786" spans="1:49" x14ac:dyDescent="0.25">
      <c r="A2786">
        <v>18</v>
      </c>
      <c r="B2786" t="s">
        <v>230</v>
      </c>
      <c r="C2786" t="s">
        <v>201</v>
      </c>
      <c r="D2786">
        <v>7.5659999999999998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0.46067129629629627</v>
      </c>
      <c r="N2786">
        <v>0.82843730000000004</v>
      </c>
      <c r="O2786">
        <v>7.2880000000000003</v>
      </c>
      <c r="Q2786" s="18">
        <v>0.3880439814814815</v>
      </c>
      <c r="R2786">
        <v>0.67799529999999997</v>
      </c>
      <c r="W2786" s="1" t="s">
        <v>961</v>
      </c>
      <c r="AB2786" t="s">
        <v>86</v>
      </c>
      <c r="AC2786" t="s">
        <v>1267</v>
      </c>
      <c r="AF2786" t="s">
        <v>303</v>
      </c>
    </row>
    <row r="2787" spans="1:49" x14ac:dyDescent="0.25">
      <c r="A2787">
        <v>19</v>
      </c>
      <c r="B2787" t="s">
        <v>230</v>
      </c>
      <c r="C2787" t="s">
        <v>201</v>
      </c>
      <c r="D2787">
        <v>10.922000000000001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0.46180555555555558</v>
      </c>
      <c r="N2787">
        <v>0.13384109999999999</v>
      </c>
      <c r="O2787">
        <v>10.292</v>
      </c>
      <c r="Q2787" s="18">
        <v>0.38902777777777775</v>
      </c>
      <c r="R2787">
        <v>0.1050982</v>
      </c>
      <c r="W2787" s="1" t="s">
        <v>961</v>
      </c>
      <c r="AB2787" t="s">
        <v>84</v>
      </c>
      <c r="AC2787" t="s">
        <v>1268</v>
      </c>
    </row>
    <row r="2788" spans="1:49" x14ac:dyDescent="0.25">
      <c r="A2788">
        <v>20</v>
      </c>
      <c r="B2788" t="s">
        <v>230</v>
      </c>
      <c r="C2788" t="s">
        <v>201</v>
      </c>
      <c r="D2788">
        <v>8.0250000000000004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0.46282407407407411</v>
      </c>
      <c r="N2788">
        <v>0.14198250000000001</v>
      </c>
      <c r="O2788">
        <v>7.8410000000000002</v>
      </c>
      <c r="Q2788" s="18">
        <v>0.38994212962962965</v>
      </c>
      <c r="R2788" s="19">
        <v>7.9919749999999998E-2</v>
      </c>
      <c r="W2788" s="1" t="s">
        <v>961</v>
      </c>
      <c r="AB2788" t="s">
        <v>84</v>
      </c>
      <c r="AC2788" t="s">
        <v>1269</v>
      </c>
    </row>
    <row r="2789" spans="1:49" x14ac:dyDescent="0.25">
      <c r="A2789">
        <v>21</v>
      </c>
      <c r="B2789" t="s">
        <v>230</v>
      </c>
      <c r="C2789" t="s">
        <v>201</v>
      </c>
      <c r="D2789">
        <v>10.682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0.4637384259259259</v>
      </c>
      <c r="N2789">
        <v>1.034095</v>
      </c>
      <c r="O2789">
        <v>10.337</v>
      </c>
      <c r="Q2789" s="18">
        <v>0.39078703703703704</v>
      </c>
      <c r="R2789">
        <v>1.0245439999999999</v>
      </c>
      <c r="S2789" s="74">
        <v>10.093</v>
      </c>
      <c r="U2789" s="26">
        <v>0.51491898148148152</v>
      </c>
      <c r="V2789">
        <v>0.8031469</v>
      </c>
      <c r="W2789" s="1" t="s">
        <v>961</v>
      </c>
      <c r="AB2789" t="s">
        <v>85</v>
      </c>
      <c r="AC2789" t="s">
        <v>1270</v>
      </c>
      <c r="AF2789" t="s">
        <v>169</v>
      </c>
    </row>
    <row r="2790" spans="1:49" x14ac:dyDescent="0.25">
      <c r="A2790">
        <v>22</v>
      </c>
      <c r="B2790" t="s">
        <v>230</v>
      </c>
      <c r="C2790" t="s">
        <v>201</v>
      </c>
      <c r="D2790">
        <v>4.3689999999999998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0.46467592592592594</v>
      </c>
      <c r="N2790">
        <v>0.96725499999999998</v>
      </c>
      <c r="O2790">
        <v>3.65</v>
      </c>
      <c r="Q2790" s="18">
        <v>0.39171296296296299</v>
      </c>
      <c r="R2790">
        <v>0.62815650000000001</v>
      </c>
      <c r="S2790" s="74">
        <v>3.3380000000000001</v>
      </c>
      <c r="U2790" s="26">
        <v>0.516087962962963</v>
      </c>
      <c r="V2790">
        <v>0.68751430000000002</v>
      </c>
      <c r="W2790" s="1" t="s">
        <v>961</v>
      </c>
      <c r="AB2790" t="s">
        <v>85</v>
      </c>
      <c r="AC2790" t="s">
        <v>1271</v>
      </c>
      <c r="AD2790" s="8">
        <v>43394</v>
      </c>
      <c r="AE2790">
        <v>26</v>
      </c>
      <c r="AF2790" t="s">
        <v>121</v>
      </c>
      <c r="AG2790" t="s">
        <v>593</v>
      </c>
      <c r="AH2790" s="8">
        <v>43394</v>
      </c>
      <c r="AI2790">
        <v>15</v>
      </c>
      <c r="AJ2790">
        <v>6</v>
      </c>
      <c r="AK2790" s="53">
        <v>0.82638888888888884</v>
      </c>
      <c r="AL2790" s="8">
        <v>43400</v>
      </c>
      <c r="AM2790" s="53">
        <v>0</v>
      </c>
      <c r="AN2790" t="s">
        <v>1752</v>
      </c>
      <c r="AO2790">
        <v>6</v>
      </c>
      <c r="AP2790">
        <v>15</v>
      </c>
      <c r="AQ2790" s="8">
        <v>43400</v>
      </c>
      <c r="AR2790" s="53">
        <v>0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23</v>
      </c>
      <c r="B2791" t="s">
        <v>230</v>
      </c>
      <c r="C2791" t="s">
        <v>201</v>
      </c>
      <c r="D2791">
        <v>11.01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0.46559027777777778</v>
      </c>
      <c r="N2791">
        <v>0.10222729999999999</v>
      </c>
      <c r="O2791">
        <v>10.427</v>
      </c>
      <c r="Q2791" s="18">
        <v>0.39268518518518519</v>
      </c>
      <c r="R2791" s="19">
        <v>9.4922980000000004E-2</v>
      </c>
      <c r="W2791" s="1" t="s">
        <v>961</v>
      </c>
      <c r="AB2791" t="s">
        <v>86</v>
      </c>
      <c r="AC2791" t="s">
        <v>1272</v>
      </c>
      <c r="AF2791" t="s">
        <v>137</v>
      </c>
    </row>
    <row r="2792" spans="1:49" x14ac:dyDescent="0.25">
      <c r="A2792">
        <v>24</v>
      </c>
      <c r="B2792" t="s">
        <v>230</v>
      </c>
      <c r="C2792" t="s">
        <v>201</v>
      </c>
      <c r="D2792">
        <v>6.79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0.46684027777777781</v>
      </c>
      <c r="N2792">
        <v>0.79887260000000004</v>
      </c>
      <c r="O2792">
        <v>3.7480000000000002</v>
      </c>
      <c r="Q2792" s="18">
        <v>0.39369212962962963</v>
      </c>
      <c r="R2792">
        <v>0.89439480000000005</v>
      </c>
      <c r="S2792" s="74">
        <v>2.8140000000000001</v>
      </c>
      <c r="U2792" s="26">
        <v>0.51707175925925919</v>
      </c>
      <c r="V2792" s="19">
        <v>1.0256680000000001E-2</v>
      </c>
      <c r="W2792" s="1" t="s">
        <v>961</v>
      </c>
      <c r="AB2792" t="s">
        <v>85</v>
      </c>
      <c r="AC2792" t="s">
        <v>1273</v>
      </c>
      <c r="AF2792" t="s">
        <v>161</v>
      </c>
    </row>
    <row r="2793" spans="1:49" x14ac:dyDescent="0.25">
      <c r="A2793">
        <v>25</v>
      </c>
      <c r="B2793" t="s">
        <v>230</v>
      </c>
      <c r="C2793" t="s">
        <v>201</v>
      </c>
      <c r="D2793">
        <v>4.7750000000000004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0.46778935185185189</v>
      </c>
      <c r="N2793" s="19">
        <v>8.6896029999999999E-2</v>
      </c>
      <c r="O2793">
        <v>4.6879999999999997</v>
      </c>
      <c r="Q2793" s="18">
        <v>0.39473379629629629</v>
      </c>
      <c r="R2793">
        <v>5.0775300000000002E-2</v>
      </c>
      <c r="S2793" s="74">
        <v>4.6619999999999999</v>
      </c>
      <c r="U2793" s="26">
        <v>0.51782407407407405</v>
      </c>
      <c r="V2793">
        <v>4.8576300000000003E-2</v>
      </c>
      <c r="W2793" s="1" t="s">
        <v>961</v>
      </c>
      <c r="AB2793" t="s">
        <v>85</v>
      </c>
      <c r="AC2793" t="s">
        <v>1274</v>
      </c>
      <c r="AD2793" s="8">
        <v>43396</v>
      </c>
      <c r="AE2793">
        <v>28</v>
      </c>
      <c r="AF2793" t="s">
        <v>246</v>
      </c>
      <c r="AG2793" t="s">
        <v>593</v>
      </c>
      <c r="AH2793" s="8">
        <v>43396</v>
      </c>
      <c r="AI2793">
        <v>23</v>
      </c>
      <c r="AJ2793">
        <v>1</v>
      </c>
      <c r="AK2793" s="53">
        <v>0.50694444444444442</v>
      </c>
      <c r="AL2793" s="8">
        <v>43404</v>
      </c>
      <c r="AM2793" s="53">
        <v>0.83333333333333337</v>
      </c>
      <c r="AN2793" t="s">
        <v>1753</v>
      </c>
      <c r="AO2793">
        <v>6</v>
      </c>
      <c r="AP2793">
        <v>25</v>
      </c>
      <c r="AQ2793" s="8">
        <v>43404</v>
      </c>
      <c r="AR2793" s="53">
        <v>0.83333333333333337</v>
      </c>
      <c r="AS2793" s="8">
        <v>43412</v>
      </c>
      <c r="AT2793" s="53">
        <v>0.84375</v>
      </c>
      <c r="AV2793" s="8">
        <v>43412</v>
      </c>
      <c r="AW2793">
        <v>0</v>
      </c>
    </row>
    <row r="2794" spans="1:49" x14ac:dyDescent="0.25">
      <c r="A2794">
        <v>26</v>
      </c>
      <c r="B2794" t="s">
        <v>230</v>
      </c>
      <c r="C2794" t="s">
        <v>201</v>
      </c>
      <c r="D2794">
        <v>11.52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0.46876157407407404</v>
      </c>
      <c r="N2794">
        <v>1.274818</v>
      </c>
      <c r="O2794">
        <v>11.018000000000001</v>
      </c>
      <c r="Q2794" s="18">
        <v>0.39574074074074073</v>
      </c>
      <c r="R2794">
        <v>0.97569939999999999</v>
      </c>
      <c r="S2794" s="74">
        <v>10.742000000000001</v>
      </c>
      <c r="U2794" s="26">
        <v>0.51881944444444439</v>
      </c>
      <c r="V2794">
        <v>0.87487539999999997</v>
      </c>
      <c r="W2794" s="1" t="s">
        <v>961</v>
      </c>
      <c r="AB2794" t="s">
        <v>85</v>
      </c>
      <c r="AC2794" t="s">
        <v>1275</v>
      </c>
      <c r="AD2794" s="8">
        <v>43399</v>
      </c>
      <c r="AE2794">
        <v>31</v>
      </c>
      <c r="AF2794" t="s">
        <v>337</v>
      </c>
      <c r="AG2794" t="s">
        <v>956</v>
      </c>
      <c r="AH2794" s="8">
        <v>43399</v>
      </c>
      <c r="AI2794">
        <v>25</v>
      </c>
      <c r="AJ2794">
        <v>1</v>
      </c>
      <c r="AK2794" s="53">
        <v>0.44791666666666669</v>
      </c>
      <c r="AL2794" s="8">
        <v>43405</v>
      </c>
      <c r="AM2794" s="53">
        <v>0.52777777777777779</v>
      </c>
      <c r="AV2794" s="8">
        <v>43405</v>
      </c>
      <c r="AW2794">
        <v>0</v>
      </c>
    </row>
    <row r="2795" spans="1:49" x14ac:dyDescent="0.25">
      <c r="A2795">
        <v>27</v>
      </c>
      <c r="B2795" t="s">
        <v>230</v>
      </c>
      <c r="C2795" t="s">
        <v>201</v>
      </c>
      <c r="D2795">
        <v>5.9669999999999996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0.46991898148148148</v>
      </c>
      <c r="N2795">
        <v>0.8452691</v>
      </c>
      <c r="O2795">
        <v>4.6970000000000001</v>
      </c>
      <c r="Q2795" s="18">
        <v>0.39671296296296293</v>
      </c>
      <c r="R2795">
        <v>0.27918569999999998</v>
      </c>
      <c r="W2795" s="1" t="s">
        <v>961</v>
      </c>
      <c r="AB2795" t="s">
        <v>84</v>
      </c>
      <c r="AC2795" t="s">
        <v>1276</v>
      </c>
    </row>
    <row r="2796" spans="1:49" x14ac:dyDescent="0.25">
      <c r="A2796">
        <v>28</v>
      </c>
      <c r="B2796" t="s">
        <v>230</v>
      </c>
      <c r="C2796" t="s">
        <v>201</v>
      </c>
      <c r="D2796">
        <v>4.2169999999999996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0.47084490740740742</v>
      </c>
      <c r="N2796">
        <v>0.69645020000000002</v>
      </c>
      <c r="O2796">
        <v>3.61</v>
      </c>
      <c r="Q2796" s="18">
        <v>0.39767361111111116</v>
      </c>
      <c r="R2796">
        <v>0.61662600000000001</v>
      </c>
      <c r="W2796" s="1" t="s">
        <v>961</v>
      </c>
      <c r="AB2796" t="s">
        <v>85</v>
      </c>
      <c r="AC2796" t="s">
        <v>1277</v>
      </c>
      <c r="AD2796" s="8">
        <v>43401</v>
      </c>
      <c r="AE2796">
        <v>33</v>
      </c>
      <c r="AF2796" t="s">
        <v>239</v>
      </c>
      <c r="AG2796" t="s">
        <v>956</v>
      </c>
      <c r="AH2796" s="8">
        <v>43401</v>
      </c>
      <c r="AI2796">
        <v>10</v>
      </c>
      <c r="AJ2796">
        <v>1</v>
      </c>
      <c r="AK2796" s="53">
        <v>0.70833333333333337</v>
      </c>
      <c r="AL2796" s="8">
        <v>43408</v>
      </c>
      <c r="AM2796" s="53">
        <v>0.85416666666666663</v>
      </c>
      <c r="AN2796" t="s">
        <v>1756</v>
      </c>
      <c r="AV2796" s="8">
        <v>43408</v>
      </c>
      <c r="AW2796">
        <v>0</v>
      </c>
    </row>
    <row r="2797" spans="1:49" x14ac:dyDescent="0.25">
      <c r="A2797">
        <v>29</v>
      </c>
      <c r="B2797" t="s">
        <v>230</v>
      </c>
      <c r="C2797" t="s">
        <v>201</v>
      </c>
      <c r="D2797">
        <v>8.0579999999999998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0.47197916666666667</v>
      </c>
      <c r="N2797">
        <v>0.1412195</v>
      </c>
      <c r="O2797">
        <v>7.5880000000000001</v>
      </c>
      <c r="Q2797" s="18">
        <v>0.39872685185185186</v>
      </c>
      <c r="R2797" s="19">
        <v>8.9177320000000004E-2</v>
      </c>
      <c r="W2797" s="1" t="s">
        <v>961</v>
      </c>
      <c r="AB2797" t="s">
        <v>86</v>
      </c>
      <c r="AC2797" t="s">
        <v>1278</v>
      </c>
      <c r="AF2797" t="s">
        <v>131</v>
      </c>
    </row>
    <row r="2798" spans="1:49" x14ac:dyDescent="0.25">
      <c r="A2798">
        <v>30</v>
      </c>
      <c r="B2798" t="s">
        <v>230</v>
      </c>
      <c r="C2798" t="s">
        <v>201</v>
      </c>
      <c r="D2798">
        <v>7.0860000000000003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0.47311342592592592</v>
      </c>
      <c r="N2798">
        <v>0.1191115</v>
      </c>
      <c r="O2798">
        <v>6.95</v>
      </c>
      <c r="Q2798" s="18">
        <v>0.39950231481481485</v>
      </c>
      <c r="R2798" s="19">
        <v>4.6190809999999999E-2</v>
      </c>
      <c r="W2798" s="1" t="s">
        <v>961</v>
      </c>
      <c r="AB2798" t="s">
        <v>84</v>
      </c>
      <c r="AC2798" t="s">
        <v>1279</v>
      </c>
    </row>
    <row r="2799" spans="1:49" x14ac:dyDescent="0.25">
      <c r="A2799">
        <v>31</v>
      </c>
      <c r="B2799" t="s">
        <v>230</v>
      </c>
      <c r="C2799" t="s">
        <v>201</v>
      </c>
      <c r="D2799">
        <v>9.6059999999999999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0.47424768518518517</v>
      </c>
      <c r="N2799">
        <v>1.0321290000000001</v>
      </c>
      <c r="O2799">
        <v>9.3550000000000004</v>
      </c>
      <c r="Q2799" s="18">
        <v>0.40034722222222219</v>
      </c>
      <c r="R2799">
        <v>0.89683159999999995</v>
      </c>
      <c r="S2799" s="74">
        <v>9.17</v>
      </c>
      <c r="U2799" s="26">
        <v>0.5198032407407408</v>
      </c>
      <c r="V2799">
        <v>0.84670780000000001</v>
      </c>
      <c r="W2799" s="1" t="s">
        <v>961</v>
      </c>
      <c r="AB2799" t="s">
        <v>85</v>
      </c>
      <c r="AC2799" t="s">
        <v>1280</v>
      </c>
      <c r="AD2799" s="8">
        <v>43399</v>
      </c>
      <c r="AE2799">
        <v>31</v>
      </c>
      <c r="AF2799" t="s">
        <v>124</v>
      </c>
      <c r="AG2799" t="s">
        <v>956</v>
      </c>
      <c r="AH2799" s="8">
        <v>43399</v>
      </c>
      <c r="AI2799">
        <v>31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O2799">
        <v>5</v>
      </c>
      <c r="AP2799">
        <v>6</v>
      </c>
      <c r="AQ2799" s="8">
        <v>43408</v>
      </c>
      <c r="AR2799" s="53">
        <v>0.85416666666666663</v>
      </c>
      <c r="AS2799" s="8">
        <v>43483</v>
      </c>
      <c r="AT2799" s="53">
        <v>0.85416666666666663</v>
      </c>
      <c r="AV2799" s="8">
        <v>43483</v>
      </c>
      <c r="AW2799">
        <v>0</v>
      </c>
    </row>
    <row r="2800" spans="1:49" x14ac:dyDescent="0.25">
      <c r="A2800">
        <v>32</v>
      </c>
      <c r="B2800" t="s">
        <v>230</v>
      </c>
      <c r="C2800" t="s">
        <v>201</v>
      </c>
      <c r="D2800">
        <v>10.742000000000001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0.47543981481481484</v>
      </c>
      <c r="N2800">
        <v>0.18823590000000001</v>
      </c>
      <c r="O2800">
        <v>10.226000000000001</v>
      </c>
      <c r="Q2800" s="18">
        <v>0.40144675925925927</v>
      </c>
      <c r="R2800">
        <v>0.1022187</v>
      </c>
      <c r="W2800" s="1" t="s">
        <v>961</v>
      </c>
      <c r="AB2800" t="s">
        <v>84</v>
      </c>
      <c r="AC2800" t="s">
        <v>1281</v>
      </c>
    </row>
    <row r="2801" spans="1:49" x14ac:dyDescent="0.25">
      <c r="A2801">
        <v>33</v>
      </c>
      <c r="B2801" t="s">
        <v>230</v>
      </c>
      <c r="C2801" t="s">
        <v>201</v>
      </c>
      <c r="D2801">
        <v>2.91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0.47675925925925927</v>
      </c>
      <c r="N2801" s="19">
        <v>5.5433780000000002E-2</v>
      </c>
      <c r="O2801">
        <v>2.875</v>
      </c>
      <c r="Q2801" s="18">
        <v>0.40233796296296293</v>
      </c>
      <c r="R2801" s="19">
        <v>4.3129649999999999E-2</v>
      </c>
      <c r="W2801" s="1" t="s">
        <v>961</v>
      </c>
      <c r="AB2801" t="s">
        <v>86</v>
      </c>
      <c r="AC2801" t="s">
        <v>1282</v>
      </c>
      <c r="AF2801" t="s">
        <v>146</v>
      </c>
    </row>
    <row r="2802" spans="1:49" x14ac:dyDescent="0.25">
      <c r="A2802">
        <v>34</v>
      </c>
      <c r="B2802" t="s">
        <v>230</v>
      </c>
      <c r="C2802" t="s">
        <v>201</v>
      </c>
      <c r="D2802">
        <v>8.8870000000000005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0.47791666666666671</v>
      </c>
      <c r="N2802" s="19">
        <v>7.6806509999999995E-2</v>
      </c>
      <c r="O2802">
        <v>8.4789999999999992</v>
      </c>
      <c r="Q2802" s="18">
        <v>0.40325231481481483</v>
      </c>
      <c r="R2802">
        <v>4.8240199999999997E-2</v>
      </c>
      <c r="W2802" s="1" t="s">
        <v>961</v>
      </c>
      <c r="AB2802" t="s">
        <v>86</v>
      </c>
      <c r="AC2802" t="s">
        <v>1283</v>
      </c>
      <c r="AF2802" t="s">
        <v>148</v>
      </c>
    </row>
    <row r="2803" spans="1:49" x14ac:dyDescent="0.25">
      <c r="A2803">
        <v>35</v>
      </c>
      <c r="B2803" t="s">
        <v>230</v>
      </c>
      <c r="C2803" t="s">
        <v>201</v>
      </c>
      <c r="D2803">
        <v>6.6189999999999998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0.47885416666666664</v>
      </c>
      <c r="N2803" s="19">
        <v>7.9932379999999997E-2</v>
      </c>
      <c r="O2803">
        <v>6.55</v>
      </c>
      <c r="Q2803" s="18">
        <v>0.40418981481481481</v>
      </c>
      <c r="R2803" s="19">
        <v>4.1241119999999999E-2</v>
      </c>
      <c r="W2803" s="1" t="s">
        <v>961</v>
      </c>
      <c r="AB2803" t="s">
        <v>86</v>
      </c>
      <c r="AC2803" t="s">
        <v>1284</v>
      </c>
      <c r="AF2803" t="s">
        <v>177</v>
      </c>
    </row>
    <row r="2804" spans="1:49" x14ac:dyDescent="0.25">
      <c r="A2804">
        <v>36</v>
      </c>
      <c r="B2804" t="s">
        <v>230</v>
      </c>
      <c r="C2804" t="s">
        <v>201</v>
      </c>
      <c r="D2804">
        <v>3.8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0.47964120370370367</v>
      </c>
      <c r="N2804">
        <v>0.53551139999999997</v>
      </c>
      <c r="O2804">
        <v>3.3479999999999999</v>
      </c>
      <c r="Q2804" s="18">
        <v>0.40521990740740743</v>
      </c>
      <c r="R2804">
        <v>0.56372169999999999</v>
      </c>
      <c r="S2804" s="74">
        <v>2.6509999999999998</v>
      </c>
      <c r="U2804" s="26">
        <v>0.52074074074074073</v>
      </c>
      <c r="V2804">
        <v>0.82873830000000004</v>
      </c>
      <c r="W2804" s="1" t="s">
        <v>961</v>
      </c>
      <c r="AB2804" t="s">
        <v>85</v>
      </c>
      <c r="AC2804" t="s">
        <v>1285</v>
      </c>
      <c r="AD2804" s="8">
        <v>43390</v>
      </c>
      <c r="AE2804">
        <v>22</v>
      </c>
      <c r="AF2804" t="s">
        <v>128</v>
      </c>
      <c r="AG2804" t="s">
        <v>593</v>
      </c>
      <c r="AH2804" s="8">
        <v>43390</v>
      </c>
      <c r="AI2804">
        <v>20</v>
      </c>
      <c r="AJ2804">
        <v>1</v>
      </c>
      <c r="AK2804" s="53">
        <v>0.83333333333333337</v>
      </c>
      <c r="AL2804" s="8">
        <v>43399</v>
      </c>
      <c r="AM2804" s="53">
        <v>0.99305555555555547</v>
      </c>
      <c r="AN2804" t="s">
        <v>1752</v>
      </c>
      <c r="AO2804">
        <v>6</v>
      </c>
      <c r="AP2804">
        <v>25</v>
      </c>
      <c r="AQ2804" s="8">
        <v>43399</v>
      </c>
      <c r="AR2804" s="53">
        <v>0.99305555555555547</v>
      </c>
      <c r="AS2804" s="8">
        <v>43402</v>
      </c>
      <c r="AT2804" s="53">
        <v>0.83333333333333337</v>
      </c>
      <c r="AU2804" t="s">
        <v>1757</v>
      </c>
      <c r="AV2804" s="8">
        <v>43402</v>
      </c>
      <c r="AW2804">
        <v>1</v>
      </c>
    </row>
    <row r="2805" spans="1:49" x14ac:dyDescent="0.25">
      <c r="A2805">
        <v>37</v>
      </c>
      <c r="B2805" t="s">
        <v>230</v>
      </c>
      <c r="C2805" t="s">
        <v>201</v>
      </c>
      <c r="D2805">
        <v>4.1820000000000004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0.48067129629629629</v>
      </c>
      <c r="N2805">
        <v>0.72926679999999999</v>
      </c>
      <c r="O2805">
        <v>3.831</v>
      </c>
      <c r="Q2805" s="18">
        <v>0.40619212962962964</v>
      </c>
      <c r="R2805">
        <v>0.54595700000000003</v>
      </c>
      <c r="S2805" s="74">
        <v>3.5430000000000001</v>
      </c>
      <c r="U2805" s="26">
        <v>0.52164351851851853</v>
      </c>
      <c r="V2805">
        <v>0.64636870000000002</v>
      </c>
      <c r="W2805" s="1" t="s">
        <v>961</v>
      </c>
      <c r="AB2805" t="s">
        <v>85</v>
      </c>
      <c r="AC2805" t="s">
        <v>1286</v>
      </c>
      <c r="AD2805" s="8">
        <v>43393</v>
      </c>
      <c r="AE2805">
        <v>25</v>
      </c>
      <c r="AF2805" t="s">
        <v>150</v>
      </c>
      <c r="AG2805" t="s">
        <v>593</v>
      </c>
      <c r="AH2805" s="8">
        <v>43393</v>
      </c>
      <c r="AI2805">
        <v>26</v>
      </c>
      <c r="AJ2805">
        <v>6</v>
      </c>
      <c r="AK2805" s="53">
        <v>0.82638888888888884</v>
      </c>
      <c r="AL2805" s="8">
        <v>43398</v>
      </c>
      <c r="AM2805" s="53">
        <v>0.60416666666666663</v>
      </c>
    </row>
    <row r="2806" spans="1:49" x14ac:dyDescent="0.25">
      <c r="A2806">
        <v>38</v>
      </c>
      <c r="B2806" t="s">
        <v>230</v>
      </c>
      <c r="C2806" t="s">
        <v>201</v>
      </c>
      <c r="D2806">
        <v>6.726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0.48151620370370374</v>
      </c>
      <c r="N2806" s="19">
        <v>7.6355220000000001E-2</v>
      </c>
      <c r="O2806">
        <v>6.5890000000000004</v>
      </c>
      <c r="Q2806" s="18">
        <v>0.40719907407407407</v>
      </c>
      <c r="R2806" s="19">
        <v>7.5137910000000002E-2</v>
      </c>
      <c r="W2806" s="1" t="s">
        <v>961</v>
      </c>
      <c r="AB2806" t="s">
        <v>86</v>
      </c>
      <c r="AC2806" t="s">
        <v>1287</v>
      </c>
      <c r="AF2806" t="s">
        <v>128</v>
      </c>
    </row>
    <row r="2807" spans="1:49" x14ac:dyDescent="0.25">
      <c r="A2807">
        <v>39</v>
      </c>
      <c r="B2807" t="s">
        <v>230</v>
      </c>
      <c r="C2807" t="s">
        <v>201</v>
      </c>
      <c r="D2807">
        <v>4.9429999999999996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0.48236111111111107</v>
      </c>
      <c r="N2807">
        <v>0.26350590000000002</v>
      </c>
      <c r="O2807">
        <v>2.6080000000000001</v>
      </c>
      <c r="Q2807" s="18">
        <v>0.4079861111111111</v>
      </c>
      <c r="R2807">
        <v>0.2003268</v>
      </c>
      <c r="S2807" s="74">
        <v>1.7557</v>
      </c>
      <c r="U2807" s="26">
        <v>0.52252314814814815</v>
      </c>
      <c r="V2807" s="19">
        <v>6.2559319999999996E-3</v>
      </c>
      <c r="W2807" s="1" t="s">
        <v>961</v>
      </c>
      <c r="AB2807" t="s">
        <v>85</v>
      </c>
      <c r="AC2807" t="s">
        <v>1288</v>
      </c>
      <c r="AF2807" t="s">
        <v>144</v>
      </c>
    </row>
    <row r="2808" spans="1:49" x14ac:dyDescent="0.25">
      <c r="A2808">
        <v>40</v>
      </c>
      <c r="B2808" t="s">
        <v>230</v>
      </c>
      <c r="C2808" t="s">
        <v>201</v>
      </c>
      <c r="D2808">
        <v>9.9169999999999998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0.48319444444444443</v>
      </c>
      <c r="N2808">
        <v>0.4124236</v>
      </c>
      <c r="O2808">
        <v>4.3499999999999996</v>
      </c>
      <c r="Q2808" s="18">
        <v>0.40909722222222222</v>
      </c>
      <c r="R2808" s="19">
        <v>1.048223E-2</v>
      </c>
      <c r="W2808" s="1" t="s">
        <v>961</v>
      </c>
      <c r="AB2808" t="s">
        <v>86</v>
      </c>
      <c r="AC2808" t="s">
        <v>1289</v>
      </c>
      <c r="AF2808" t="s">
        <v>301</v>
      </c>
    </row>
    <row r="2809" spans="1:49" x14ac:dyDescent="0.25">
      <c r="A2809">
        <v>41</v>
      </c>
      <c r="B2809" t="s">
        <v>230</v>
      </c>
      <c r="C2809" t="s">
        <v>201</v>
      </c>
      <c r="D2809">
        <v>4.0960000000000001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0.4840740740740741</v>
      </c>
      <c r="N2809">
        <v>0.64540900000000001</v>
      </c>
      <c r="O2809">
        <v>3.4369999999999998</v>
      </c>
      <c r="Q2809" s="18">
        <v>0.4099652777777778</v>
      </c>
      <c r="R2809">
        <v>0.1943667</v>
      </c>
      <c r="S2809" s="74">
        <v>3.2120000000000002</v>
      </c>
      <c r="U2809" s="26">
        <v>0.52331018518518524</v>
      </c>
      <c r="V2809" s="19">
        <v>8.1864569999999998E-2</v>
      </c>
      <c r="W2809" s="1" t="s">
        <v>961</v>
      </c>
      <c r="AB2809" t="s">
        <v>85</v>
      </c>
      <c r="AC2809" t="s">
        <v>1290</v>
      </c>
      <c r="AF2809" t="s">
        <v>143</v>
      </c>
    </row>
    <row r="2810" spans="1:49" x14ac:dyDescent="0.25">
      <c r="A2810">
        <v>42</v>
      </c>
      <c r="B2810" t="s">
        <v>230</v>
      </c>
      <c r="C2810" t="s">
        <v>201</v>
      </c>
      <c r="D2810">
        <v>10.414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0.48511574074074071</v>
      </c>
      <c r="N2810">
        <v>0.1307913</v>
      </c>
      <c r="O2810">
        <v>9.9359999999999999</v>
      </c>
      <c r="Q2810" s="18">
        <v>0.41091435185185188</v>
      </c>
      <c r="R2810" s="19">
        <v>8.8566389999999995E-2</v>
      </c>
      <c r="W2810" s="1" t="s">
        <v>961</v>
      </c>
      <c r="AB2810" t="s">
        <v>84</v>
      </c>
      <c r="AC2810" t="s">
        <v>1291</v>
      </c>
    </row>
    <row r="2811" spans="1:49" x14ac:dyDescent="0.25">
      <c r="A2811">
        <v>43</v>
      </c>
      <c r="B2811" t="s">
        <v>230</v>
      </c>
      <c r="C2811" t="s">
        <v>201</v>
      </c>
      <c r="D2811">
        <v>4.7389999999999999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0.48614583333333333</v>
      </c>
      <c r="N2811" s="19">
        <v>3.6890770000000003E-2</v>
      </c>
      <c r="O2811">
        <v>4.7069999999999999</v>
      </c>
      <c r="Q2811" s="18">
        <v>0.4120138888888889</v>
      </c>
      <c r="R2811" s="19">
        <v>3.8843860000000001E-2</v>
      </c>
      <c r="W2811" s="1" t="s">
        <v>961</v>
      </c>
      <c r="AB2811" t="s">
        <v>86</v>
      </c>
      <c r="AC2811" t="s">
        <v>1292</v>
      </c>
      <c r="AF2811" t="s">
        <v>285</v>
      </c>
    </row>
    <row r="2812" spans="1:49" x14ac:dyDescent="0.25">
      <c r="A2812">
        <v>44</v>
      </c>
      <c r="B2812" t="s">
        <v>230</v>
      </c>
      <c r="C2812" t="s">
        <v>201</v>
      </c>
      <c r="D2812">
        <v>11.026999999999999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0.48716435185185186</v>
      </c>
      <c r="N2812" s="19">
        <v>9.7510459999999993E-2</v>
      </c>
      <c r="O2812">
        <v>10.670999999999999</v>
      </c>
      <c r="Q2812" s="18">
        <v>0.4130092592592593</v>
      </c>
      <c r="R2812" s="19">
        <v>6.683414E-2</v>
      </c>
      <c r="W2812" s="1" t="s">
        <v>961</v>
      </c>
      <c r="AB2812" t="s">
        <v>86</v>
      </c>
      <c r="AC2812" t="s">
        <v>1293</v>
      </c>
      <c r="AF2812" t="s">
        <v>152</v>
      </c>
    </row>
    <row r="2813" spans="1:49" x14ac:dyDescent="0.25">
      <c r="A2813">
        <v>45</v>
      </c>
      <c r="B2813" t="s">
        <v>230</v>
      </c>
      <c r="C2813" t="s">
        <v>201</v>
      </c>
      <c r="D2813">
        <v>7.4470000000000001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0.4883912037037037</v>
      </c>
      <c r="N2813">
        <v>0.81976570000000004</v>
      </c>
      <c r="O2813">
        <v>7.1310000000000002</v>
      </c>
      <c r="Q2813" s="18">
        <v>0.41408564814814813</v>
      </c>
      <c r="R2813">
        <v>0.72196839999999995</v>
      </c>
      <c r="S2813" s="74">
        <v>6.9370000000000003</v>
      </c>
      <c r="U2813" s="26">
        <v>0.52410879629629636</v>
      </c>
      <c r="V2813">
        <v>0.67834229999999995</v>
      </c>
      <c r="W2813" s="1" t="s">
        <v>961</v>
      </c>
      <c r="AB2813" t="s">
        <v>85</v>
      </c>
      <c r="AC2813" t="s">
        <v>1294</v>
      </c>
      <c r="AD2813" s="8">
        <v>43399</v>
      </c>
      <c r="AE2813">
        <v>31</v>
      </c>
      <c r="AF2813" t="s">
        <v>171</v>
      </c>
      <c r="AG2813" t="s">
        <v>956</v>
      </c>
      <c r="AH2813" s="8">
        <v>43399</v>
      </c>
      <c r="AI2813">
        <v>6</v>
      </c>
      <c r="AJ2813">
        <v>1</v>
      </c>
      <c r="AK2813" s="53">
        <v>0.44791666666666669</v>
      </c>
      <c r="AL2813" s="8">
        <v>43408</v>
      </c>
      <c r="AM2813" s="53">
        <v>0.85416666666666663</v>
      </c>
      <c r="AN2813" t="s">
        <v>1756</v>
      </c>
      <c r="AO2813">
        <v>5</v>
      </c>
      <c r="AP2813">
        <v>8</v>
      </c>
      <c r="AQ2813" s="8">
        <v>43408</v>
      </c>
      <c r="AR2813" s="53">
        <v>0.85416666666666663</v>
      </c>
      <c r="AS2813" s="8">
        <v>43516</v>
      </c>
      <c r="AT2813" s="53">
        <v>0.83333333333333337</v>
      </c>
      <c r="AV2813" s="8">
        <v>43516</v>
      </c>
      <c r="AW2813">
        <v>0</v>
      </c>
    </row>
    <row r="2814" spans="1:49" x14ac:dyDescent="0.25">
      <c r="A2814">
        <v>46</v>
      </c>
      <c r="B2814" t="s">
        <v>230</v>
      </c>
      <c r="C2814" t="s">
        <v>608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0.48929398148148145</v>
      </c>
      <c r="N2814" s="19">
        <v>1.084282E-2</v>
      </c>
      <c r="Q2814" s="18">
        <v>0.41515046296296299</v>
      </c>
      <c r="R2814" s="19">
        <v>9.4097139999999996E-3</v>
      </c>
      <c r="U2814" s="26">
        <v>0.52498842592592598</v>
      </c>
      <c r="V2814" s="19">
        <v>6.2338089999999999E-3</v>
      </c>
      <c r="W2814" s="1" t="s">
        <v>961</v>
      </c>
    </row>
    <row r="2815" spans="1:49" x14ac:dyDescent="0.25">
      <c r="A2815">
        <v>47</v>
      </c>
      <c r="B2815" t="s">
        <v>230</v>
      </c>
      <c r="C2815" t="s">
        <v>608</v>
      </c>
      <c r="E2815" s="1" t="s">
        <v>1198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0.49001157407407409</v>
      </c>
      <c r="N2815" s="19">
        <v>1.069224E-2</v>
      </c>
      <c r="P2815" s="53">
        <v>0.5541666666666667</v>
      </c>
      <c r="Q2815" s="18">
        <v>0.41597222222222219</v>
      </c>
      <c r="R2815" s="19">
        <v>8.7059819999999993E-3</v>
      </c>
      <c r="T2815" s="53">
        <v>0.79861111111111116</v>
      </c>
      <c r="U2815" s="26">
        <v>0.52559027777777778</v>
      </c>
      <c r="V2815" s="19">
        <v>6.194532E-3</v>
      </c>
      <c r="W2815" s="1" t="s">
        <v>961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1705</v>
      </c>
      <c r="AF2816" t="s">
        <v>246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1785</v>
      </c>
      <c r="AF2817" t="s">
        <v>245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1829</v>
      </c>
      <c r="AD2819" s="8">
        <v>43452</v>
      </c>
      <c r="AE2819" s="83">
        <f>AD2819-I2819</f>
        <v>89</v>
      </c>
      <c r="AF2819" t="s">
        <v>161</v>
      </c>
      <c r="AG2819" t="s">
        <v>956</v>
      </c>
      <c r="AN2819" t="s">
        <v>1808</v>
      </c>
      <c r="AV2819" s="8">
        <v>43454</v>
      </c>
      <c r="AW2819">
        <v>0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>"A2-21"&amp;AB2820&amp;"-"&amp;AF2820</f>
        <v>A2-21RT-A1</v>
      </c>
      <c r="AD2820" s="8">
        <v>43397</v>
      </c>
      <c r="AE2820">
        <v>33</v>
      </c>
      <c r="AF2820" t="s">
        <v>247</v>
      </c>
      <c r="AG2820" t="s">
        <v>956</v>
      </c>
      <c r="AH2820" s="8">
        <v>43400</v>
      </c>
      <c r="AI2820">
        <v>5</v>
      </c>
      <c r="AJ2820">
        <v>2</v>
      </c>
      <c r="AK2820" s="53">
        <v>2.0833333333333332E-2</v>
      </c>
      <c r="AL2820" s="8">
        <v>43437</v>
      </c>
      <c r="AM2820" s="53">
        <v>0.56944444444444442</v>
      </c>
      <c r="AV2820" s="8">
        <v>43437</v>
      </c>
      <c r="AW2820">
        <v>0</v>
      </c>
    </row>
    <row r="2821" spans="1:49" x14ac:dyDescent="0.25">
      <c r="A2821">
        <v>2</v>
      </c>
      <c r="C2821" t="s">
        <v>58</v>
      </c>
      <c r="G2821" s="1" t="s">
        <v>78</v>
      </c>
      <c r="I2821" s="1" t="s">
        <v>197</v>
      </c>
      <c r="J2821">
        <v>1</v>
      </c>
      <c r="K2821" s="1" t="s">
        <v>60</v>
      </c>
      <c r="W2821" s="1" t="s">
        <v>623</v>
      </c>
      <c r="AB2821" t="s">
        <v>85</v>
      </c>
      <c r="AC2821" t="str">
        <f>"A2-1"&amp;AB2821&amp;"-"&amp;AF2821</f>
        <v>A2-1RT-A2</v>
      </c>
      <c r="AF2821" t="s">
        <v>120</v>
      </c>
    </row>
    <row r="2822" spans="1:49" x14ac:dyDescent="0.25">
      <c r="A2822">
        <v>3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ref="AC2822:AC2840" si="54">"A2-21"&amp;AB2822&amp;"-"&amp;AF2822</f>
        <v>A2-21RT-A3</v>
      </c>
      <c r="AF2822" t="s">
        <v>245</v>
      </c>
    </row>
    <row r="2823" spans="1:49" x14ac:dyDescent="0.25">
      <c r="A2823">
        <v>4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A2-21RT-A4</v>
      </c>
      <c r="AF2823" t="s">
        <v>252</v>
      </c>
    </row>
    <row r="2824" spans="1:49" x14ac:dyDescent="0.25">
      <c r="A2824">
        <v>5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A2-21RT-A5</v>
      </c>
      <c r="AF2824" t="s">
        <v>246</v>
      </c>
    </row>
    <row r="2825" spans="1:49" x14ac:dyDescent="0.25">
      <c r="A2825">
        <v>6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A2-21RT-A6</v>
      </c>
      <c r="AF2825" t="s">
        <v>244</v>
      </c>
    </row>
    <row r="2826" spans="1:49" x14ac:dyDescent="0.25">
      <c r="A2826">
        <v>7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A2-21RT-A7</v>
      </c>
      <c r="AF2826" t="s">
        <v>164</v>
      </c>
    </row>
    <row r="2827" spans="1:49" x14ac:dyDescent="0.25">
      <c r="A2827">
        <v>8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A2-21RT-A8</v>
      </c>
      <c r="AD2827" s="8">
        <v>43397</v>
      </c>
      <c r="AE2827">
        <v>33</v>
      </c>
      <c r="AF2827" t="s">
        <v>166</v>
      </c>
      <c r="AG2827" t="s">
        <v>956</v>
      </c>
      <c r="AH2827" s="8">
        <v>43400</v>
      </c>
      <c r="AI2827">
        <v>4</v>
      </c>
      <c r="AJ2827">
        <v>2</v>
      </c>
      <c r="AK2827" s="53">
        <v>2.0833333333333332E-2</v>
      </c>
      <c r="AL2827" s="8">
        <v>43468</v>
      </c>
      <c r="AM2827" s="53">
        <v>0.83333333333333337</v>
      </c>
      <c r="AO2827">
        <v>3</v>
      </c>
      <c r="AP2827">
        <v>5</v>
      </c>
      <c r="AQ2827" s="8">
        <v>43468</v>
      </c>
      <c r="AR2827" s="53">
        <v>0.83333333333333337</v>
      </c>
      <c r="AS2827" s="8">
        <v>43559</v>
      </c>
      <c r="AT2827" s="53">
        <v>0.86111111111111116</v>
      </c>
      <c r="AU2827" t="s">
        <v>1839</v>
      </c>
      <c r="AV2827" s="8">
        <v>43559</v>
      </c>
      <c r="AW2827">
        <v>0</v>
      </c>
    </row>
    <row r="2828" spans="1:49" x14ac:dyDescent="0.25">
      <c r="A2828">
        <v>9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4"/>
        <v>A2-21RT-A9</v>
      </c>
      <c r="AF2828" t="s">
        <v>133</v>
      </c>
    </row>
    <row r="2829" spans="1:49" x14ac:dyDescent="0.25">
      <c r="A2829">
        <v>10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4"/>
        <v>A2-21RT-A10</v>
      </c>
      <c r="AF2829" t="s">
        <v>138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A2-21SO-A1</v>
      </c>
      <c r="AD2830" s="8">
        <v>43586</v>
      </c>
      <c r="AE2830">
        <f>AD2830-X2830</f>
        <v>57</v>
      </c>
      <c r="AF2830" t="s">
        <v>247</v>
      </c>
      <c r="AG2830" t="s">
        <v>956</v>
      </c>
      <c r="AN2830" t="s">
        <v>1765</v>
      </c>
      <c r="AV2830" s="8">
        <v>43586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A2-21SO-A2</v>
      </c>
      <c r="AD2831" s="8">
        <v>43573</v>
      </c>
      <c r="AE2831">
        <v>44</v>
      </c>
      <c r="AF2831" t="s">
        <v>120</v>
      </c>
      <c r="AG2831" t="s">
        <v>956</v>
      </c>
      <c r="AH2831" s="8">
        <v>43573</v>
      </c>
      <c r="AI2831">
        <v>27</v>
      </c>
      <c r="AJ2831">
        <v>1</v>
      </c>
      <c r="AK2831" s="53">
        <v>0.80902777777777779</v>
      </c>
      <c r="AL2831" s="8">
        <v>43583</v>
      </c>
      <c r="AM2831" s="53">
        <v>0.84027777777777779</v>
      </c>
      <c r="AN2831" t="s">
        <v>1896</v>
      </c>
    </row>
    <row r="2832" spans="1:49" x14ac:dyDescent="0.25">
      <c r="A2832">
        <v>13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A2-21SO-A3</v>
      </c>
      <c r="AD2832" s="8">
        <v>43579</v>
      </c>
      <c r="AE2832">
        <f>AD2832-X2832</f>
        <v>50</v>
      </c>
      <c r="AF2832" t="s">
        <v>245</v>
      </c>
      <c r="AG2832" t="s">
        <v>956</v>
      </c>
      <c r="AN2832" t="s">
        <v>1808</v>
      </c>
      <c r="AV2832" s="8">
        <v>43584</v>
      </c>
      <c r="AW2832">
        <v>0</v>
      </c>
    </row>
    <row r="2833" spans="1:49" x14ac:dyDescent="0.25">
      <c r="A2833">
        <v>14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A2-21SO-A4</v>
      </c>
      <c r="AF2833" t="s">
        <v>252</v>
      </c>
    </row>
    <row r="2834" spans="1:49" x14ac:dyDescent="0.25">
      <c r="A2834">
        <v>15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A2-21SO-A5</v>
      </c>
      <c r="AD2834" s="8">
        <v>43581</v>
      </c>
      <c r="AE2834">
        <f>AD2834-X2834</f>
        <v>52</v>
      </c>
      <c r="AF2834" t="s">
        <v>246</v>
      </c>
      <c r="AG2834" t="s">
        <v>956</v>
      </c>
    </row>
    <row r="2835" spans="1:49" x14ac:dyDescent="0.25">
      <c r="A2835">
        <v>16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A2-21SO-A6</v>
      </c>
      <c r="AD2835" s="8">
        <v>43587</v>
      </c>
      <c r="AE2835">
        <v>58</v>
      </c>
      <c r="AF2835" t="s">
        <v>244</v>
      </c>
      <c r="AG2835" t="s">
        <v>956</v>
      </c>
      <c r="AN2835" t="s">
        <v>1765</v>
      </c>
      <c r="AV2835" s="8">
        <v>43587</v>
      </c>
      <c r="AW2835">
        <v>1</v>
      </c>
    </row>
    <row r="2836" spans="1:49" x14ac:dyDescent="0.25">
      <c r="A2836">
        <v>17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A2-21SO-A7</v>
      </c>
      <c r="AD2836" s="8">
        <v>43572</v>
      </c>
      <c r="AE2836">
        <f>AD2836-X2836</f>
        <v>43</v>
      </c>
      <c r="AF2836" t="s">
        <v>164</v>
      </c>
      <c r="AG2836" t="s">
        <v>956</v>
      </c>
      <c r="AH2836" s="8">
        <v>43572</v>
      </c>
      <c r="AI2836">
        <v>15</v>
      </c>
      <c r="AJ2836">
        <v>2</v>
      </c>
      <c r="AK2836" s="53">
        <v>0.86458333333333337</v>
      </c>
      <c r="AL2836" s="8">
        <v>43580</v>
      </c>
      <c r="AM2836" s="53">
        <v>0.83333333333333337</v>
      </c>
      <c r="AV2836" s="8">
        <v>43580</v>
      </c>
      <c r="AW2836">
        <v>0</v>
      </c>
    </row>
    <row r="2837" spans="1:49" x14ac:dyDescent="0.25">
      <c r="A2837">
        <v>18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4"/>
        <v>A2-21SO-A8</v>
      </c>
      <c r="AD2837" s="8">
        <v>43584</v>
      </c>
      <c r="AE2837">
        <f>AD2837-X2837</f>
        <v>55</v>
      </c>
      <c r="AF2837" t="s">
        <v>166</v>
      </c>
      <c r="AG2837" t="s">
        <v>956</v>
      </c>
      <c r="AN2837" t="s">
        <v>1765</v>
      </c>
      <c r="AV2837" s="8">
        <v>43584</v>
      </c>
      <c r="AW2837">
        <v>1</v>
      </c>
    </row>
    <row r="2838" spans="1:49" x14ac:dyDescent="0.25">
      <c r="A2838">
        <v>19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4"/>
        <v>A2-21SO-A9</v>
      </c>
      <c r="AD2838" s="8">
        <v>43586</v>
      </c>
      <c r="AE2838">
        <f>AD2838-X2838</f>
        <v>57</v>
      </c>
      <c r="AF2838" t="s">
        <v>133</v>
      </c>
      <c r="AG2838" t="s">
        <v>956</v>
      </c>
      <c r="AN2838" t="s">
        <v>1765</v>
      </c>
      <c r="AV2838" s="8">
        <v>43586</v>
      </c>
      <c r="AW2838">
        <v>1</v>
      </c>
    </row>
    <row r="2839" spans="1:49" x14ac:dyDescent="0.25">
      <c r="A2839">
        <v>20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86</v>
      </c>
      <c r="AC2839" t="str">
        <f t="shared" si="54"/>
        <v>A2-21SO-A10</v>
      </c>
      <c r="AF2839" t="s">
        <v>138</v>
      </c>
    </row>
    <row r="2840" spans="1:49" x14ac:dyDescent="0.25">
      <c r="A2840">
        <v>21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85</v>
      </c>
      <c r="AC2840" t="str">
        <f t="shared" si="54"/>
        <v>A2-21RT-C2</v>
      </c>
      <c r="AD2840" s="8">
        <v>43425</v>
      </c>
      <c r="AE2840" s="83">
        <f>AD2840-I2840</f>
        <v>61</v>
      </c>
      <c r="AF2840" t="s">
        <v>149</v>
      </c>
      <c r="AG2840" t="s">
        <v>956</v>
      </c>
      <c r="AH2840" s="8">
        <v>43425</v>
      </c>
      <c r="AI2840">
        <v>17</v>
      </c>
      <c r="AJ2840">
        <v>2</v>
      </c>
      <c r="AK2840" s="53">
        <v>0.68194444444444446</v>
      </c>
      <c r="AL2840" s="8">
        <v>43435</v>
      </c>
      <c r="AM2840" s="53">
        <v>0.83333333333333337</v>
      </c>
      <c r="AO2840">
        <v>3</v>
      </c>
      <c r="AP2840">
        <v>9</v>
      </c>
      <c r="AQ2840" s="8">
        <v>43435</v>
      </c>
      <c r="AR2840" s="53">
        <v>0.83333333333333337</v>
      </c>
      <c r="AS2840" s="8">
        <v>43516</v>
      </c>
      <c r="AT2840" s="53">
        <v>0.83333333333333337</v>
      </c>
      <c r="AV2840" s="8">
        <v>43516</v>
      </c>
      <c r="AW2840">
        <v>0</v>
      </c>
    </row>
    <row r="2841" spans="1:49" x14ac:dyDescent="0.25">
      <c r="A2841">
        <v>22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1888</v>
      </c>
      <c r="AD2841" s="8">
        <v>43577</v>
      </c>
      <c r="AE2841" s="83" t="s">
        <v>1890</v>
      </c>
      <c r="AF2841" t="s">
        <v>284</v>
      </c>
      <c r="AG2841" t="s">
        <v>956</v>
      </c>
      <c r="AK2841" s="53"/>
      <c r="AM2841" s="53"/>
      <c r="AN2841" t="s">
        <v>1891</v>
      </c>
      <c r="AR2841" s="53"/>
      <c r="AT2841" s="53"/>
    </row>
    <row r="2842" spans="1:49" x14ac:dyDescent="0.25">
      <c r="A2842">
        <v>23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1889</v>
      </c>
      <c r="AD2842" s="8">
        <v>43577</v>
      </c>
      <c r="AE2842" s="83" t="s">
        <v>1890</v>
      </c>
      <c r="AF2842" t="s">
        <v>161</v>
      </c>
      <c r="AG2842" t="s">
        <v>956</v>
      </c>
      <c r="AK2842" s="53"/>
      <c r="AM2842" s="53"/>
      <c r="AN2842" t="s">
        <v>1891</v>
      </c>
      <c r="AR2842" s="53"/>
      <c r="AT2842" s="53"/>
    </row>
    <row r="2843" spans="1:49" x14ac:dyDescent="0.25">
      <c r="A2843">
        <v>24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1915</v>
      </c>
      <c r="AD2843" s="8">
        <v>43586</v>
      </c>
      <c r="AE2843" s="83" t="s">
        <v>1916</v>
      </c>
      <c r="AF2843" t="s">
        <v>126</v>
      </c>
      <c r="AG2843" t="s">
        <v>956</v>
      </c>
      <c r="AK2843" s="53"/>
      <c r="AM2843" s="53"/>
      <c r="AN2843" t="s">
        <v>1917</v>
      </c>
      <c r="AR2843" s="53"/>
      <c r="AT2843" s="53"/>
      <c r="AV2843" s="8">
        <v>43586</v>
      </c>
      <c r="AW2843">
        <v>1</v>
      </c>
    </row>
    <row r="2844" spans="1:49" x14ac:dyDescent="0.25">
      <c r="A2844">
        <v>25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1925</v>
      </c>
      <c r="AD2844" s="8">
        <v>43590</v>
      </c>
      <c r="AE2844" s="83" t="s">
        <v>1924</v>
      </c>
      <c r="AF2844" t="s">
        <v>237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26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1926</v>
      </c>
      <c r="AD2845" s="8">
        <v>43590</v>
      </c>
      <c r="AE2845" s="83" t="s">
        <v>1924</v>
      </c>
      <c r="AF2845" t="s">
        <v>149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27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1928</v>
      </c>
      <c r="AD2846" s="8">
        <v>43590</v>
      </c>
      <c r="AE2846" s="83" t="s">
        <v>1924</v>
      </c>
      <c r="AF2846" t="s">
        <v>123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28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1927</v>
      </c>
      <c r="AD2847" s="8">
        <v>43590</v>
      </c>
      <c r="AE2847" s="83" t="s">
        <v>1924</v>
      </c>
      <c r="AF2847" t="s">
        <v>144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29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1929</v>
      </c>
      <c r="AD2848" s="8">
        <v>43590</v>
      </c>
      <c r="AE2848" s="83" t="s">
        <v>1924</v>
      </c>
      <c r="AF2848" t="s">
        <v>147</v>
      </c>
      <c r="AG2848" t="s">
        <v>956</v>
      </c>
      <c r="AK2848" s="53"/>
      <c r="AM2848" s="53"/>
      <c r="AN2848" t="s">
        <v>1931</v>
      </c>
      <c r="AR2848" s="53"/>
      <c r="AT2848" s="53"/>
      <c r="AV2848" s="8">
        <v>43590</v>
      </c>
      <c r="AW2848">
        <v>1</v>
      </c>
    </row>
    <row r="2849" spans="1:49" x14ac:dyDescent="0.25">
      <c r="A2849">
        <v>30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X2849" s="8">
        <v>43529</v>
      </c>
      <c r="AB2849" t="s">
        <v>86</v>
      </c>
      <c r="AC2849" t="s">
        <v>1952</v>
      </c>
      <c r="AD2849" s="8">
        <v>43598</v>
      </c>
      <c r="AE2849" s="83" t="s">
        <v>1775</v>
      </c>
      <c r="AF2849" t="s">
        <v>146</v>
      </c>
      <c r="AG2849" t="s">
        <v>956</v>
      </c>
      <c r="AK2849" s="53"/>
      <c r="AM2849" s="53"/>
      <c r="AN2849" t="s">
        <v>1953</v>
      </c>
      <c r="AR2849" s="53"/>
      <c r="AT2849" s="53"/>
      <c r="AV2849" s="8">
        <v>43598</v>
      </c>
      <c r="AW2849">
        <v>1</v>
      </c>
    </row>
    <row r="2850" spans="1:49" x14ac:dyDescent="0.25">
      <c r="A2850">
        <v>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1590</v>
      </c>
      <c r="AD2850" s="8">
        <v>43384</v>
      </c>
      <c r="AE2850">
        <v>20</v>
      </c>
      <c r="AG2850" t="s">
        <v>593</v>
      </c>
      <c r="AH2850" s="8">
        <f>AD2850</f>
        <v>43384</v>
      </c>
      <c r="AI2850">
        <v>3</v>
      </c>
      <c r="AJ2850">
        <v>6</v>
      </c>
      <c r="AK2850" s="53">
        <v>0.58333333333333337</v>
      </c>
      <c r="AL2850" s="8">
        <v>43391</v>
      </c>
      <c r="AM2850" s="53">
        <v>0.82638888888888884</v>
      </c>
      <c r="AO2850">
        <v>7</v>
      </c>
      <c r="AP2850">
        <v>6</v>
      </c>
      <c r="AQ2850" s="8">
        <v>43391</v>
      </c>
      <c r="AR2850" s="53">
        <v>0.82638888888888884</v>
      </c>
      <c r="AS2850" s="8">
        <v>43430</v>
      </c>
      <c r="AT2850" s="53">
        <v>0.86111111111111116</v>
      </c>
      <c r="AU2850" t="s">
        <v>1793</v>
      </c>
      <c r="AV2850" s="8">
        <v>43430</v>
      </c>
      <c r="AW2850">
        <v>0</v>
      </c>
    </row>
    <row r="2851" spans="1:49" x14ac:dyDescent="0.25">
      <c r="A2851">
        <v>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1649</v>
      </c>
      <c r="AD2851" s="8">
        <v>43389</v>
      </c>
      <c r="AE2851">
        <v>25</v>
      </c>
      <c r="AG2851" t="s">
        <v>593</v>
      </c>
      <c r="AH2851" s="8">
        <f t="shared" ref="AH2851:AH2892" si="55">AD2851</f>
        <v>43389</v>
      </c>
      <c r="AI2851">
        <v>7</v>
      </c>
      <c r="AJ2851">
        <v>2</v>
      </c>
      <c r="AK2851" s="53">
        <v>0.83333333333333337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1650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13</v>
      </c>
      <c r="AJ2852">
        <v>1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1651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15</v>
      </c>
      <c r="AJ2853">
        <v>2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1652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18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1653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12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1654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25</v>
      </c>
      <c r="AJ2856">
        <v>6</v>
      </c>
      <c r="AK2856" s="53">
        <v>0.83333333333333304</v>
      </c>
      <c r="AL2856" s="8">
        <v>43397</v>
      </c>
      <c r="AM2856" s="53">
        <v>0.83333333333333337</v>
      </c>
      <c r="AN2856" t="s">
        <v>1746</v>
      </c>
      <c r="AV2856" s="8">
        <v>43397</v>
      </c>
      <c r="AW2856">
        <v>1</v>
      </c>
    </row>
    <row r="2857" spans="1:49" x14ac:dyDescent="0.25">
      <c r="A2857">
        <v>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1655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19</v>
      </c>
      <c r="AJ2857">
        <v>1</v>
      </c>
      <c r="AK2857" s="53">
        <v>0.83333333333333304</v>
      </c>
      <c r="AL2857" s="8">
        <v>43394</v>
      </c>
      <c r="AM2857" s="53">
        <v>0.6875</v>
      </c>
      <c r="AV2857" s="8">
        <v>43394</v>
      </c>
      <c r="AW2857">
        <v>0</v>
      </c>
    </row>
    <row r="2858" spans="1:49" x14ac:dyDescent="0.25">
      <c r="A2858">
        <v>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1656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11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1657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15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11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1658</v>
      </c>
      <c r="AD2860" s="8">
        <v>43389</v>
      </c>
      <c r="AE2860">
        <v>25</v>
      </c>
      <c r="AG2860" t="s">
        <v>593</v>
      </c>
      <c r="AH2860" s="8">
        <f t="shared" si="55"/>
        <v>43389</v>
      </c>
      <c r="AI2860">
        <v>10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1659</v>
      </c>
      <c r="AD2861" s="8">
        <v>43389</v>
      </c>
      <c r="AE2861">
        <v>25</v>
      </c>
      <c r="AG2861" t="s">
        <v>593</v>
      </c>
      <c r="AH2861" s="8">
        <f t="shared" si="55"/>
        <v>43389</v>
      </c>
      <c r="AI2861">
        <v>31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1660</v>
      </c>
      <c r="AD2862" s="8">
        <v>43389</v>
      </c>
      <c r="AE2862">
        <v>25</v>
      </c>
      <c r="AG2862" t="s">
        <v>593</v>
      </c>
      <c r="AH2862" s="8">
        <f t="shared" si="55"/>
        <v>43389</v>
      </c>
      <c r="AI2862">
        <v>14</v>
      </c>
      <c r="AJ2862">
        <v>1</v>
      </c>
      <c r="AK2862" s="53">
        <v>0.83333333333333304</v>
      </c>
      <c r="AL2862" s="8">
        <v>43392</v>
      </c>
      <c r="AM2862" s="53">
        <v>0.47222222222222227</v>
      </c>
      <c r="AV2862" s="8">
        <v>43392</v>
      </c>
      <c r="AW2862">
        <v>0</v>
      </c>
    </row>
    <row r="2863" spans="1:49" x14ac:dyDescent="0.25">
      <c r="A2863">
        <v>14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1661</v>
      </c>
      <c r="AD2863" s="8">
        <v>43389</v>
      </c>
      <c r="AE2863">
        <v>25</v>
      </c>
      <c r="AG2863" t="s">
        <v>593</v>
      </c>
      <c r="AH2863" s="8">
        <f t="shared" si="55"/>
        <v>43389</v>
      </c>
      <c r="AI2863">
        <v>25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1662</v>
      </c>
      <c r="AD2864" s="8">
        <v>43389</v>
      </c>
      <c r="AE2864">
        <v>25</v>
      </c>
      <c r="AG2864" t="s">
        <v>593</v>
      </c>
      <c r="AH2864" s="8">
        <f t="shared" si="55"/>
        <v>43389</v>
      </c>
      <c r="AI2864">
        <v>26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1663</v>
      </c>
      <c r="AD2865" s="8">
        <v>43389</v>
      </c>
      <c r="AE2865">
        <v>25</v>
      </c>
      <c r="AG2865" t="s">
        <v>593</v>
      </c>
      <c r="AH2865" s="8">
        <f t="shared" si="55"/>
        <v>43389</v>
      </c>
      <c r="AI2865">
        <v>3</v>
      </c>
      <c r="AJ2865">
        <v>1</v>
      </c>
      <c r="AK2865" s="53">
        <v>0.83333333333333304</v>
      </c>
      <c r="AL2865" s="8">
        <v>43397</v>
      </c>
      <c r="AM2865" s="53">
        <v>0.83333333333333304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1664</v>
      </c>
      <c r="AD2866" s="8">
        <v>43389</v>
      </c>
      <c r="AE2866">
        <v>25</v>
      </c>
      <c r="AG2866" t="s">
        <v>593</v>
      </c>
      <c r="AH2866" s="8">
        <f t="shared" si="55"/>
        <v>43389</v>
      </c>
      <c r="AI2866">
        <v>32</v>
      </c>
      <c r="AJ2866">
        <v>1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18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1665</v>
      </c>
      <c r="AD2867" s="8">
        <v>43389</v>
      </c>
      <c r="AE2867">
        <v>25</v>
      </c>
      <c r="AG2867" t="s">
        <v>593</v>
      </c>
      <c r="AH2867" s="8">
        <f t="shared" si="55"/>
        <v>43389</v>
      </c>
      <c r="AI2867">
        <v>7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1666</v>
      </c>
      <c r="AD2868" s="8">
        <v>43390</v>
      </c>
      <c r="AE2868">
        <v>26</v>
      </c>
      <c r="AG2868" t="s">
        <v>593</v>
      </c>
      <c r="AH2868" s="8">
        <f t="shared" si="55"/>
        <v>43390</v>
      </c>
      <c r="AI2868">
        <v>14</v>
      </c>
      <c r="AJ2868">
        <v>2</v>
      </c>
      <c r="AK2868" s="53">
        <v>0.83333333333333304</v>
      </c>
      <c r="AL2868" s="8">
        <v>43396</v>
      </c>
      <c r="AM2868" s="53">
        <v>0.4375</v>
      </c>
      <c r="AV2868" s="8">
        <v>43396</v>
      </c>
      <c r="AW2868">
        <v>0</v>
      </c>
    </row>
    <row r="2869" spans="1:49" x14ac:dyDescent="0.25">
      <c r="A2869">
        <v>20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1667</v>
      </c>
      <c r="AD2869" s="8">
        <v>43390</v>
      </c>
      <c r="AE2869">
        <v>26</v>
      </c>
      <c r="AG2869" t="s">
        <v>593</v>
      </c>
      <c r="AH2869" s="8">
        <f t="shared" si="55"/>
        <v>43390</v>
      </c>
      <c r="AI2869">
        <v>4</v>
      </c>
      <c r="AJ2869">
        <v>2</v>
      </c>
      <c r="AK2869" s="53">
        <v>0.83333333333333304</v>
      </c>
      <c r="AL2869" s="8">
        <v>43399</v>
      </c>
      <c r="AM2869" s="53">
        <v>0.99305555555555547</v>
      </c>
      <c r="AN2869" t="s">
        <v>1749</v>
      </c>
      <c r="AV2869" s="8">
        <v>43399</v>
      </c>
      <c r="AW2869">
        <v>1</v>
      </c>
    </row>
    <row r="2870" spans="1:49" x14ac:dyDescent="0.25">
      <c r="A2870">
        <v>21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1668</v>
      </c>
      <c r="AD2870" s="8">
        <v>43390</v>
      </c>
      <c r="AE2870">
        <v>26</v>
      </c>
      <c r="AG2870" t="s">
        <v>593</v>
      </c>
      <c r="AH2870" s="8">
        <f t="shared" si="55"/>
        <v>43390</v>
      </c>
      <c r="AI2870">
        <v>17</v>
      </c>
      <c r="AJ2870">
        <v>1</v>
      </c>
      <c r="AK2870" s="53">
        <v>0.83333333333333304</v>
      </c>
      <c r="AL2870" s="8">
        <v>43398</v>
      </c>
      <c r="AM2870" s="53">
        <v>0.60416666666666663</v>
      </c>
    </row>
    <row r="2871" spans="1:49" x14ac:dyDescent="0.25">
      <c r="A2871">
        <v>22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1669</v>
      </c>
      <c r="AD2871" s="8">
        <v>43390</v>
      </c>
      <c r="AE2871">
        <v>26</v>
      </c>
      <c r="AG2871" t="s">
        <v>593</v>
      </c>
      <c r="AH2871" s="8">
        <f t="shared" si="55"/>
        <v>43390</v>
      </c>
      <c r="AI2871">
        <v>30</v>
      </c>
      <c r="AJ2871">
        <v>1</v>
      </c>
      <c r="AK2871" s="53">
        <v>0.83333333333333304</v>
      </c>
      <c r="AN2871" t="s">
        <v>1615</v>
      </c>
    </row>
    <row r="2872" spans="1:49" x14ac:dyDescent="0.25">
      <c r="A2872">
        <v>23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1670</v>
      </c>
      <c r="AD2872" s="8">
        <v>43390</v>
      </c>
      <c r="AE2872">
        <v>26</v>
      </c>
      <c r="AG2872" t="s">
        <v>593</v>
      </c>
      <c r="AH2872" s="8">
        <f t="shared" si="55"/>
        <v>43390</v>
      </c>
      <c r="AI2872">
        <v>1</v>
      </c>
      <c r="AJ2872">
        <v>2</v>
      </c>
      <c r="AK2872" s="53">
        <v>0.83333333333333304</v>
      </c>
      <c r="AL2872" s="8">
        <v>43396</v>
      </c>
      <c r="AM2872" s="53">
        <v>0.4375</v>
      </c>
      <c r="AV2872" s="8">
        <v>43396</v>
      </c>
      <c r="AW2872">
        <v>0</v>
      </c>
    </row>
    <row r="2873" spans="1:49" x14ac:dyDescent="0.25">
      <c r="A2873">
        <v>24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1671</v>
      </c>
      <c r="AD2873" s="8">
        <v>43390</v>
      </c>
      <c r="AE2873">
        <v>26</v>
      </c>
      <c r="AG2873" t="s">
        <v>593</v>
      </c>
      <c r="AH2873" s="8">
        <f t="shared" si="55"/>
        <v>43390</v>
      </c>
      <c r="AI2873">
        <v>27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25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1672</v>
      </c>
      <c r="AD2874" s="8">
        <v>43390</v>
      </c>
      <c r="AE2874">
        <v>26</v>
      </c>
      <c r="AG2874" t="s">
        <v>593</v>
      </c>
      <c r="AH2874" s="8">
        <f t="shared" si="55"/>
        <v>43390</v>
      </c>
      <c r="AI2874">
        <v>11</v>
      </c>
      <c r="AJ2874">
        <v>2</v>
      </c>
      <c r="AK2874" s="53">
        <v>0.83333333333333304</v>
      </c>
      <c r="AL2874" s="8">
        <v>43394</v>
      </c>
      <c r="AM2874" s="53">
        <v>0.6875</v>
      </c>
      <c r="AN2874" t="s">
        <v>1020</v>
      </c>
      <c r="AV2874" s="8">
        <v>43394</v>
      </c>
      <c r="AW2874">
        <v>1</v>
      </c>
    </row>
    <row r="2875" spans="1:49" x14ac:dyDescent="0.25">
      <c r="A2875">
        <v>26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1673</v>
      </c>
      <c r="AD2875" s="8">
        <v>43390</v>
      </c>
      <c r="AE2875">
        <v>26</v>
      </c>
      <c r="AG2875" t="s">
        <v>593</v>
      </c>
      <c r="AH2875" s="8">
        <f t="shared" si="55"/>
        <v>43390</v>
      </c>
      <c r="AI2875">
        <v>18</v>
      </c>
      <c r="AJ2875">
        <v>1</v>
      </c>
      <c r="AK2875" s="53">
        <v>0.83333333333333304</v>
      </c>
      <c r="AL2875" s="8">
        <v>43398</v>
      </c>
      <c r="AM2875" s="53">
        <v>0.60416666666666663</v>
      </c>
      <c r="AV2875" s="8">
        <v>43398</v>
      </c>
      <c r="AW2875">
        <v>0</v>
      </c>
    </row>
    <row r="2876" spans="1:49" x14ac:dyDescent="0.25">
      <c r="A2876">
        <v>27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1676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3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25</v>
      </c>
      <c r="AQ2876" s="8">
        <v>43399</v>
      </c>
      <c r="AR2876" s="53">
        <v>0.99305555555555547</v>
      </c>
      <c r="AS2876" s="8">
        <v>43402</v>
      </c>
      <c r="AT2876" s="53">
        <v>0.83333333333333337</v>
      </c>
      <c r="AU2876" t="s">
        <v>1757</v>
      </c>
      <c r="AV2876" s="8">
        <v>43402</v>
      </c>
      <c r="AW2876">
        <v>1</v>
      </c>
    </row>
    <row r="2877" spans="1:49" x14ac:dyDescent="0.25">
      <c r="A2877">
        <v>28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1677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23</v>
      </c>
      <c r="AJ2877">
        <v>1</v>
      </c>
      <c r="AK2877" s="53">
        <v>0.83333333333333304</v>
      </c>
      <c r="AL2877" s="8">
        <v>43396</v>
      </c>
      <c r="AM2877" s="53">
        <v>0.4375</v>
      </c>
      <c r="AV2877" s="8">
        <v>43396</v>
      </c>
      <c r="AW2877">
        <v>0</v>
      </c>
    </row>
    <row r="2878" spans="1:49" x14ac:dyDescent="0.25">
      <c r="A2878">
        <v>29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1678</v>
      </c>
      <c r="AD2878" s="8">
        <v>43391</v>
      </c>
      <c r="AE2878">
        <v>27</v>
      </c>
      <c r="AG2878" t="s">
        <v>593</v>
      </c>
      <c r="AH2878" s="8">
        <f t="shared" si="55"/>
        <v>43391</v>
      </c>
      <c r="AI2878">
        <v>21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30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1679</v>
      </c>
      <c r="AD2879" s="8">
        <v>43391</v>
      </c>
      <c r="AE2879">
        <v>27</v>
      </c>
      <c r="AG2879" t="s">
        <v>593</v>
      </c>
      <c r="AH2879" s="8">
        <f t="shared" si="55"/>
        <v>43391</v>
      </c>
      <c r="AI2879">
        <v>8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8</v>
      </c>
      <c r="AQ2879" s="8">
        <v>43399</v>
      </c>
      <c r="AR2879" s="53">
        <v>0.99305555555555547</v>
      </c>
      <c r="AS2879" s="8">
        <v>43404</v>
      </c>
      <c r="AT2879" s="53">
        <v>0.83333333333333337</v>
      </c>
      <c r="AU2879" t="s">
        <v>1020</v>
      </c>
      <c r="AV2879" s="8">
        <v>43404</v>
      </c>
      <c r="AW2879">
        <v>1</v>
      </c>
    </row>
    <row r="2880" spans="1:49" x14ac:dyDescent="0.25">
      <c r="A2880">
        <v>31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1680</v>
      </c>
      <c r="AD2880" s="8">
        <v>43391</v>
      </c>
      <c r="AE2880">
        <v>27</v>
      </c>
      <c r="AG2880" t="s">
        <v>593</v>
      </c>
      <c r="AH2880" s="8">
        <f t="shared" si="55"/>
        <v>43391</v>
      </c>
      <c r="AI2880">
        <v>4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4</v>
      </c>
      <c r="AQ2880" s="8">
        <v>43399</v>
      </c>
      <c r="AR2880" s="53">
        <v>0.99305555555555547</v>
      </c>
      <c r="AS2880" s="8">
        <v>43402</v>
      </c>
      <c r="AT2880" s="53">
        <v>0.83333333333333337</v>
      </c>
      <c r="AU2880" t="s">
        <v>1764</v>
      </c>
      <c r="AV2880" s="8">
        <v>43402</v>
      </c>
      <c r="AW2880">
        <v>1</v>
      </c>
    </row>
    <row r="2881" spans="1:49" x14ac:dyDescent="0.25">
      <c r="A2881">
        <v>32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1681</v>
      </c>
      <c r="AD2881" s="8">
        <v>43391</v>
      </c>
      <c r="AE2881">
        <v>27</v>
      </c>
      <c r="AG2881" t="s">
        <v>593</v>
      </c>
      <c r="AH2881" s="8">
        <f t="shared" si="55"/>
        <v>43391</v>
      </c>
      <c r="AI2881">
        <v>6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6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33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1682</v>
      </c>
      <c r="AD2882" s="8">
        <v>43391</v>
      </c>
      <c r="AE2882">
        <v>27</v>
      </c>
      <c r="AG2882" t="s">
        <v>593</v>
      </c>
      <c r="AH2882" s="8">
        <f t="shared" si="55"/>
        <v>43391</v>
      </c>
      <c r="AI2882">
        <v>2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2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34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1683</v>
      </c>
      <c r="AD2883" s="8">
        <v>43391</v>
      </c>
      <c r="AE2883">
        <v>27</v>
      </c>
      <c r="AG2883" t="s">
        <v>593</v>
      </c>
      <c r="AH2883" s="8">
        <f t="shared" si="55"/>
        <v>43391</v>
      </c>
      <c r="AI2883">
        <v>7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7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35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1684</v>
      </c>
      <c r="AD2884" s="8">
        <v>43391</v>
      </c>
      <c r="AE2884">
        <v>27</v>
      </c>
      <c r="AG2884" t="s">
        <v>593</v>
      </c>
      <c r="AH2884" s="8">
        <f t="shared" si="55"/>
        <v>43391</v>
      </c>
      <c r="AI2884">
        <v>1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1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36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1685</v>
      </c>
      <c r="AD2885" s="8">
        <v>43391</v>
      </c>
      <c r="AE2885">
        <v>27</v>
      </c>
      <c r="AG2885" t="s">
        <v>593</v>
      </c>
      <c r="AH2885" s="8">
        <f t="shared" si="55"/>
        <v>43391</v>
      </c>
      <c r="AI2885">
        <v>25</v>
      </c>
      <c r="AJ2885">
        <v>2</v>
      </c>
      <c r="AK2885" s="53">
        <v>0.83333333333333304</v>
      </c>
      <c r="AL2885" s="8">
        <v>43397</v>
      </c>
      <c r="AM2885" s="53">
        <v>0.42708333333333331</v>
      </c>
      <c r="AV2885" s="8">
        <v>43397</v>
      </c>
      <c r="AW2885">
        <v>0</v>
      </c>
    </row>
    <row r="2886" spans="1:49" x14ac:dyDescent="0.25">
      <c r="A2886">
        <v>37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1690</v>
      </c>
      <c r="AD2886" s="8">
        <v>43392</v>
      </c>
      <c r="AE2886">
        <v>28</v>
      </c>
      <c r="AG2886" t="s">
        <v>593</v>
      </c>
      <c r="AH2886" s="8">
        <f t="shared" si="55"/>
        <v>43392</v>
      </c>
      <c r="AI2886">
        <v>24</v>
      </c>
      <c r="AJ2886">
        <v>2</v>
      </c>
      <c r="AK2886" s="53">
        <v>0.83333333333333304</v>
      </c>
      <c r="AL2886" s="8">
        <v>43399</v>
      </c>
      <c r="AM2886" s="53">
        <v>0.40625</v>
      </c>
      <c r="AN2886" t="s">
        <v>1755</v>
      </c>
      <c r="AV2886" s="8">
        <v>43399</v>
      </c>
      <c r="AW2886">
        <v>1</v>
      </c>
    </row>
    <row r="2887" spans="1:49" x14ac:dyDescent="0.25">
      <c r="A2887">
        <v>38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1691</v>
      </c>
      <c r="AD2887" s="8">
        <v>43392</v>
      </c>
      <c r="AE2887">
        <v>28</v>
      </c>
      <c r="AG2887" t="s">
        <v>593</v>
      </c>
      <c r="AH2887" s="8">
        <f t="shared" si="55"/>
        <v>43392</v>
      </c>
      <c r="AI2887">
        <v>30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30</v>
      </c>
      <c r="AQ2887" s="8">
        <v>43400</v>
      </c>
      <c r="AR2887" s="53">
        <v>0</v>
      </c>
      <c r="AS2887" s="8">
        <v>43404</v>
      </c>
      <c r="AT2887" s="53">
        <v>0.83333333333333337</v>
      </c>
      <c r="AV2887" s="8">
        <v>43404</v>
      </c>
      <c r="AW2887">
        <v>0</v>
      </c>
    </row>
    <row r="2888" spans="1:49" x14ac:dyDescent="0.25">
      <c r="A2888">
        <v>39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1692</v>
      </c>
      <c r="AD2888" s="8">
        <v>43392</v>
      </c>
      <c r="AE2888">
        <v>28</v>
      </c>
      <c r="AG2888" t="s">
        <v>593</v>
      </c>
      <c r="AH2888" s="8">
        <f t="shared" si="55"/>
        <v>43392</v>
      </c>
      <c r="AI2888">
        <v>14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17</v>
      </c>
      <c r="AQ2888" s="8">
        <v>43400</v>
      </c>
      <c r="AR2888" s="53">
        <v>0</v>
      </c>
      <c r="AS2888" s="8">
        <v>43402</v>
      </c>
      <c r="AT2888" s="53">
        <v>0.83333333333333337</v>
      </c>
      <c r="AV2888" s="8">
        <v>43402</v>
      </c>
      <c r="AW2888">
        <v>0</v>
      </c>
    </row>
    <row r="2889" spans="1:49" x14ac:dyDescent="0.25">
      <c r="A2889">
        <v>40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1693</v>
      </c>
      <c r="AD2889" s="8">
        <v>43392</v>
      </c>
      <c r="AE2889">
        <v>28</v>
      </c>
      <c r="AG2889" t="s">
        <v>593</v>
      </c>
      <c r="AH2889" s="8">
        <f t="shared" si="55"/>
        <v>43392</v>
      </c>
      <c r="AI2889">
        <v>28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41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1694</v>
      </c>
      <c r="AD2890" s="8">
        <v>43392</v>
      </c>
      <c r="AE2890">
        <v>28</v>
      </c>
      <c r="AG2890" t="s">
        <v>593</v>
      </c>
      <c r="AH2890" s="8">
        <f t="shared" si="55"/>
        <v>43392</v>
      </c>
      <c r="AI2890">
        <v>29</v>
      </c>
      <c r="AJ2890">
        <v>2</v>
      </c>
      <c r="AK2890" s="53">
        <v>0.83333333333333304</v>
      </c>
      <c r="AL2890" s="8">
        <v>43398</v>
      </c>
      <c r="AM2890" s="53">
        <v>0.60416666666666663</v>
      </c>
      <c r="AV2890" s="8">
        <v>43398</v>
      </c>
      <c r="AW2890">
        <v>0</v>
      </c>
    </row>
    <row r="2891" spans="1:49" x14ac:dyDescent="0.25">
      <c r="A2891">
        <v>42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1695</v>
      </c>
      <c r="AD2891" s="8">
        <v>43392</v>
      </c>
      <c r="AE2891">
        <v>28</v>
      </c>
      <c r="AG2891" t="s">
        <v>593</v>
      </c>
      <c r="AH2891" s="8">
        <f t="shared" si="55"/>
        <v>43392</v>
      </c>
      <c r="AI2891">
        <v>31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31</v>
      </c>
      <c r="AQ2891" s="8">
        <v>43400</v>
      </c>
      <c r="AR2891" s="53">
        <v>0</v>
      </c>
      <c r="AS2891" s="8">
        <v>43402</v>
      </c>
      <c r="AT2891" s="53">
        <v>0.83333333333333337</v>
      </c>
      <c r="AU2891" t="s">
        <v>1757</v>
      </c>
      <c r="AV2891" s="8">
        <v>43402</v>
      </c>
      <c r="AW2891">
        <v>1</v>
      </c>
    </row>
    <row r="2892" spans="1:49" x14ac:dyDescent="0.25">
      <c r="A2892">
        <v>43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1696</v>
      </c>
      <c r="AD2892" s="8">
        <v>43392</v>
      </c>
      <c r="AE2892">
        <v>28</v>
      </c>
      <c r="AG2892" t="s">
        <v>593</v>
      </c>
      <c r="AH2892" s="8">
        <f t="shared" si="55"/>
        <v>43392</v>
      </c>
      <c r="AI2892">
        <v>1</v>
      </c>
      <c r="AJ2892">
        <v>1</v>
      </c>
      <c r="AK2892" s="53">
        <v>0.83333333333333304</v>
      </c>
      <c r="AL2892" s="8">
        <v>43398</v>
      </c>
      <c r="AM2892" s="53">
        <v>0.60416666666666663</v>
      </c>
      <c r="AV2892" s="8">
        <v>43398</v>
      </c>
      <c r="AW2892">
        <v>0</v>
      </c>
    </row>
    <row r="2893" spans="1:49" x14ac:dyDescent="0.25">
      <c r="A2893">
        <v>44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1697</v>
      </c>
      <c r="AD2893" s="8">
        <v>43393</v>
      </c>
      <c r="AE2893">
        <v>29</v>
      </c>
      <c r="AG2893" t="s">
        <v>593</v>
      </c>
      <c r="AH2893" s="8">
        <v>43399</v>
      </c>
      <c r="AI2893">
        <v>2</v>
      </c>
      <c r="AJ2893">
        <v>2</v>
      </c>
      <c r="AK2893" s="53">
        <v>0.44791666666666669</v>
      </c>
      <c r="AL2893" s="8">
        <v>43399</v>
      </c>
      <c r="AM2893" s="53">
        <v>0.99305555555555547</v>
      </c>
      <c r="AN2893" t="s">
        <v>1757</v>
      </c>
      <c r="AV2893" s="8">
        <v>43399</v>
      </c>
      <c r="AW2893">
        <v>1</v>
      </c>
    </row>
    <row r="2894" spans="1:49" x14ac:dyDescent="0.25">
      <c r="A2894">
        <v>45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1698</v>
      </c>
      <c r="AD2894" s="8">
        <v>43393</v>
      </c>
      <c r="AE2894">
        <v>29</v>
      </c>
      <c r="AG2894" t="s">
        <v>593</v>
      </c>
      <c r="AK2894" s="53"/>
      <c r="AN2894" t="s">
        <v>1711</v>
      </c>
      <c r="AV2894" s="8">
        <v>43397</v>
      </c>
      <c r="AW2894">
        <v>0</v>
      </c>
    </row>
    <row r="2895" spans="1:49" x14ac:dyDescent="0.25">
      <c r="A2895">
        <v>46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1699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47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1702</v>
      </c>
      <c r="AD2896" s="8">
        <v>43394</v>
      </c>
      <c r="AE2896">
        <v>30</v>
      </c>
      <c r="AG2896" t="s">
        <v>593</v>
      </c>
      <c r="AH2896" s="8">
        <v>43399</v>
      </c>
      <c r="AI2896">
        <v>4</v>
      </c>
      <c r="AJ2896">
        <v>1</v>
      </c>
      <c r="AK2896" s="53">
        <v>0.44791666666666669</v>
      </c>
      <c r="AL2896" s="8">
        <v>43400</v>
      </c>
      <c r="AM2896" s="53">
        <v>0.74652777777777779</v>
      </c>
      <c r="AN2896" t="s">
        <v>1757</v>
      </c>
      <c r="AV2896" s="8">
        <v>43400</v>
      </c>
      <c r="AW2896">
        <v>1</v>
      </c>
    </row>
    <row r="2897" spans="1:49" x14ac:dyDescent="0.25">
      <c r="A2897">
        <v>48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1703</v>
      </c>
      <c r="AD2897" s="8">
        <v>43394</v>
      </c>
      <c r="AE2897">
        <v>30</v>
      </c>
      <c r="AG2897" t="s">
        <v>593</v>
      </c>
      <c r="AK2897" s="53"/>
    </row>
    <row r="2898" spans="1:49" x14ac:dyDescent="0.25">
      <c r="A2898">
        <v>49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1704</v>
      </c>
      <c r="AD2898" s="8">
        <v>43394</v>
      </c>
      <c r="AE2898">
        <v>30</v>
      </c>
      <c r="AG2898" t="s">
        <v>593</v>
      </c>
      <c r="AH2898" s="8">
        <v>43402</v>
      </c>
      <c r="AI2898">
        <v>5</v>
      </c>
      <c r="AJ2898">
        <v>1</v>
      </c>
      <c r="AK2898" s="53">
        <v>0.44791666666666669</v>
      </c>
      <c r="AL2898" s="8">
        <v>43413</v>
      </c>
      <c r="AM2898" s="53">
        <v>0.41111111111111115</v>
      </c>
      <c r="AN2898" t="s">
        <v>1757</v>
      </c>
      <c r="AV2898" s="8">
        <v>43413</v>
      </c>
      <c r="AW2898">
        <v>1</v>
      </c>
    </row>
    <row r="2899" spans="1:49" x14ac:dyDescent="0.25">
      <c r="A2899">
        <v>1</v>
      </c>
      <c r="C2899" t="s">
        <v>201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ref="AC2899:AC2921" si="56">"A2-22"&amp;AB2899&amp;"-"&amp;AF2899</f>
        <v>A2-22RT-A1</v>
      </c>
      <c r="AD2899" s="8">
        <v>43431</v>
      </c>
      <c r="AE2899">
        <v>35</v>
      </c>
      <c r="AF2899" t="s">
        <v>247</v>
      </c>
      <c r="AG2899" t="s">
        <v>956</v>
      </c>
      <c r="AN2899" t="s">
        <v>1831</v>
      </c>
      <c r="AV2899" s="8">
        <v>43474</v>
      </c>
      <c r="AW2899">
        <v>1</v>
      </c>
    </row>
    <row r="2900" spans="1:49" x14ac:dyDescent="0.25">
      <c r="A2900">
        <v>2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6"/>
        <v>A2-22SO-C1</v>
      </c>
      <c r="AF2900" t="s">
        <v>146</v>
      </c>
    </row>
    <row r="2901" spans="1:49" x14ac:dyDescent="0.25">
      <c r="A2901">
        <v>3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6"/>
        <v>A2-22SO-C2</v>
      </c>
      <c r="AD2901" s="8">
        <v>43598</v>
      </c>
      <c r="AE2901">
        <f>AD2901-X2901</f>
        <v>67</v>
      </c>
      <c r="AF2901" t="s">
        <v>149</v>
      </c>
      <c r="AG2901" t="s">
        <v>956</v>
      </c>
      <c r="AN2901" t="s">
        <v>1765</v>
      </c>
      <c r="AV2901" s="8">
        <v>43598</v>
      </c>
      <c r="AW2901">
        <v>1</v>
      </c>
    </row>
    <row r="2902" spans="1:49" x14ac:dyDescent="0.25">
      <c r="A2902">
        <v>4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6"/>
        <v>A2-22SO-C3</v>
      </c>
      <c r="AD2902" s="8">
        <v>43572</v>
      </c>
      <c r="AE2902">
        <f>AD2902-X2902</f>
        <v>41</v>
      </c>
      <c r="AF2902" t="s">
        <v>301</v>
      </c>
      <c r="AG2902" t="s">
        <v>956</v>
      </c>
      <c r="AH2902" s="8">
        <v>43572</v>
      </c>
      <c r="AI2902">
        <v>16</v>
      </c>
      <c r="AJ2902">
        <v>2</v>
      </c>
      <c r="AK2902" s="53">
        <v>0.86458333333333337</v>
      </c>
      <c r="AL2902" s="8">
        <v>43574</v>
      </c>
      <c r="AM2902" s="53">
        <v>0.5625</v>
      </c>
      <c r="AN2902" t="s">
        <v>1860</v>
      </c>
      <c r="AV2902" s="8">
        <v>43574</v>
      </c>
      <c r="AW2902">
        <v>0</v>
      </c>
    </row>
    <row r="2903" spans="1:49" x14ac:dyDescent="0.25">
      <c r="A2903">
        <v>5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6"/>
        <v>A2-22SO-C4</v>
      </c>
      <c r="AF2903" t="s">
        <v>161</v>
      </c>
    </row>
    <row r="2904" spans="1:49" x14ac:dyDescent="0.25">
      <c r="A2904">
        <v>6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6"/>
        <v>A2-22SO-C5</v>
      </c>
      <c r="AD2904" s="8">
        <v>43582</v>
      </c>
      <c r="AE2904">
        <v>51</v>
      </c>
      <c r="AF2904" t="s">
        <v>123</v>
      </c>
      <c r="AG2904" t="s">
        <v>956</v>
      </c>
    </row>
    <row r="2905" spans="1:49" x14ac:dyDescent="0.25">
      <c r="A2905">
        <v>7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6"/>
        <v>A2-22SO-C6</v>
      </c>
      <c r="AF2905" t="s">
        <v>168</v>
      </c>
    </row>
    <row r="2906" spans="1:49" x14ac:dyDescent="0.25">
      <c r="A2906">
        <v>8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6"/>
        <v>A2-22SO-C7</v>
      </c>
      <c r="AF2906" t="s">
        <v>135</v>
      </c>
    </row>
    <row r="2907" spans="1:49" x14ac:dyDescent="0.25">
      <c r="A2907">
        <v>9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6"/>
        <v>A2-22SO-C8</v>
      </c>
      <c r="AF2907" t="s">
        <v>238</v>
      </c>
    </row>
    <row r="2908" spans="1:49" x14ac:dyDescent="0.25">
      <c r="A2908">
        <v>10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6"/>
        <v>A2-22SO-C9</v>
      </c>
      <c r="AF2908" t="s">
        <v>176</v>
      </c>
    </row>
    <row r="2909" spans="1:49" x14ac:dyDescent="0.25">
      <c r="A2909">
        <v>11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6"/>
        <v>A2-22SO-C10</v>
      </c>
      <c r="AD2909" s="8">
        <v>43587</v>
      </c>
      <c r="AE2909">
        <f>AD2909-X2909</f>
        <v>56</v>
      </c>
      <c r="AF2909" t="s">
        <v>126</v>
      </c>
      <c r="AG2909" t="s">
        <v>956</v>
      </c>
      <c r="AN2909" t="s">
        <v>1765</v>
      </c>
      <c r="AV2909" s="8">
        <v>43587</v>
      </c>
      <c r="AW2909">
        <v>1</v>
      </c>
    </row>
    <row r="2910" spans="1:49" x14ac:dyDescent="0.25">
      <c r="A2910">
        <v>12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6"/>
        <v>A2-22SO-C11</v>
      </c>
      <c r="AD2910" s="8">
        <v>43579</v>
      </c>
      <c r="AE2910">
        <f>AD2910-X2910</f>
        <v>48</v>
      </c>
      <c r="AF2910" t="s">
        <v>144</v>
      </c>
      <c r="AG2910" t="s">
        <v>956</v>
      </c>
    </row>
    <row r="2911" spans="1:49" x14ac:dyDescent="0.25">
      <c r="A2911">
        <v>13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A2-22RT-C1</v>
      </c>
      <c r="AD2911" s="8">
        <v>43396</v>
      </c>
      <c r="AE2911">
        <v>31</v>
      </c>
      <c r="AF2911" t="s">
        <v>146</v>
      </c>
      <c r="AG2911" t="s">
        <v>956</v>
      </c>
      <c r="AH2911" s="8">
        <v>43396</v>
      </c>
      <c r="AI2911">
        <v>32</v>
      </c>
      <c r="AJ2911">
        <v>1</v>
      </c>
      <c r="AK2911" s="53">
        <v>0.50694444444444442</v>
      </c>
      <c r="AL2911" s="8">
        <v>43404</v>
      </c>
      <c r="AM2911" s="53">
        <v>0.83333333333333337</v>
      </c>
      <c r="AN2911" t="s">
        <v>1762</v>
      </c>
      <c r="AO2911">
        <v>6</v>
      </c>
      <c r="AP2911">
        <v>1</v>
      </c>
      <c r="AQ2911" s="8">
        <v>43404</v>
      </c>
      <c r="AR2911" s="53">
        <v>0.83333333333333337</v>
      </c>
      <c r="AS2911" s="8">
        <v>43406</v>
      </c>
      <c r="AT2911" s="53">
        <v>0.83333333333333337</v>
      </c>
      <c r="AV2911" s="8">
        <v>43406</v>
      </c>
      <c r="AW2911">
        <v>0</v>
      </c>
    </row>
    <row r="2912" spans="1:49" x14ac:dyDescent="0.25">
      <c r="A2912">
        <v>14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A2-22RT-C2</v>
      </c>
      <c r="AD2912" s="8">
        <v>43397</v>
      </c>
      <c r="AE2912">
        <v>32</v>
      </c>
      <c r="AF2912" t="s">
        <v>149</v>
      </c>
      <c r="AG2912" t="s">
        <v>956</v>
      </c>
      <c r="AH2912" s="8">
        <v>43400</v>
      </c>
      <c r="AI2912">
        <v>10</v>
      </c>
      <c r="AJ2912">
        <v>2</v>
      </c>
      <c r="AK2912" s="53">
        <v>2.0833333333333332E-2</v>
      </c>
      <c r="AL2912" s="8">
        <v>43402</v>
      </c>
      <c r="AM2912" s="53">
        <v>0.625</v>
      </c>
      <c r="AV2912" s="8">
        <v>43402</v>
      </c>
      <c r="AW2912">
        <v>0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A2-22RT-C3</v>
      </c>
      <c r="AF2913" t="s">
        <v>301</v>
      </c>
    </row>
    <row r="2914" spans="1:49" x14ac:dyDescent="0.25">
      <c r="A2914">
        <v>16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6"/>
        <v>A2-22RT-C4</v>
      </c>
      <c r="AF2914" t="s">
        <v>161</v>
      </c>
    </row>
    <row r="2915" spans="1:49" x14ac:dyDescent="0.25">
      <c r="A2915">
        <v>17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6"/>
        <v>A2-22RT-C5</v>
      </c>
      <c r="AF2915" t="s">
        <v>123</v>
      </c>
    </row>
    <row r="2916" spans="1:49" x14ac:dyDescent="0.25">
      <c r="A2916">
        <v>18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6"/>
        <v>A2-22RT-C6</v>
      </c>
      <c r="AF2916" t="s">
        <v>168</v>
      </c>
    </row>
    <row r="2917" spans="1:49" x14ac:dyDescent="0.25">
      <c r="A2917">
        <v>19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6"/>
        <v>A2-22RT-C7</v>
      </c>
      <c r="AF2917" t="s">
        <v>135</v>
      </c>
    </row>
    <row r="2918" spans="1:49" x14ac:dyDescent="0.25">
      <c r="A2918">
        <v>20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6"/>
        <v>A2-22RT-C8</v>
      </c>
      <c r="AF2918" t="s">
        <v>238</v>
      </c>
    </row>
    <row r="2919" spans="1:49" x14ac:dyDescent="0.25">
      <c r="A2919">
        <v>21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6"/>
        <v>A2-22RT-C9</v>
      </c>
      <c r="AF2919" t="s">
        <v>176</v>
      </c>
    </row>
    <row r="2920" spans="1:49" x14ac:dyDescent="0.25">
      <c r="A2920">
        <v>22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6"/>
        <v>A2-22RT-C10</v>
      </c>
      <c r="AF2920" t="s">
        <v>126</v>
      </c>
    </row>
    <row r="2921" spans="1:49" x14ac:dyDescent="0.25">
      <c r="A2921">
        <v>23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6"/>
        <v>A2-22RT-C11</v>
      </c>
      <c r="AF2921" t="s">
        <v>144</v>
      </c>
    </row>
    <row r="2922" spans="1:49" x14ac:dyDescent="0.25">
      <c r="A2922">
        <v>24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AB2922" t="s">
        <v>86</v>
      </c>
      <c r="AC2922" t="s">
        <v>1895</v>
      </c>
      <c r="AD2922" s="8">
        <v>43578</v>
      </c>
      <c r="AF2922" t="s">
        <v>164</v>
      </c>
      <c r="AG2922" t="s">
        <v>956</v>
      </c>
      <c r="AH2922" s="8">
        <v>43587</v>
      </c>
      <c r="AI2922">
        <v>25</v>
      </c>
      <c r="AJ2922">
        <v>2</v>
      </c>
      <c r="AK2922" s="53">
        <v>0.54166666666666663</v>
      </c>
    </row>
    <row r="2923" spans="1:49" x14ac:dyDescent="0.25">
      <c r="A2923">
        <v>25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1899</v>
      </c>
      <c r="AD2923" s="8">
        <v>43582</v>
      </c>
      <c r="AE2923">
        <f>AD2923-X2923</f>
        <v>51</v>
      </c>
      <c r="AF2923" t="s">
        <v>120</v>
      </c>
      <c r="AG2923" t="s">
        <v>956</v>
      </c>
      <c r="AN2923" t="s">
        <v>1900</v>
      </c>
    </row>
    <row r="2924" spans="1:49" x14ac:dyDescent="0.25">
      <c r="A2924">
        <v>26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1932</v>
      </c>
      <c r="AD2924" s="8">
        <v>43590</v>
      </c>
      <c r="AE2924">
        <f>AD2924-X2924</f>
        <v>59</v>
      </c>
      <c r="AF2924" t="s">
        <v>133</v>
      </c>
      <c r="AG2924" t="s">
        <v>956</v>
      </c>
      <c r="AN2924" t="s">
        <v>1934</v>
      </c>
      <c r="AV2924" s="8">
        <v>43590</v>
      </c>
      <c r="AW2924">
        <v>1</v>
      </c>
    </row>
    <row r="2925" spans="1:49" x14ac:dyDescent="0.25">
      <c r="A2925">
        <v>27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1933</v>
      </c>
      <c r="AD2925" s="8">
        <v>43590</v>
      </c>
      <c r="AE2925">
        <v>59</v>
      </c>
      <c r="AF2925" t="s">
        <v>237</v>
      </c>
      <c r="AG2925" t="s">
        <v>956</v>
      </c>
      <c r="AN2925" t="s">
        <v>1934</v>
      </c>
      <c r="AV2925" s="8">
        <v>43590</v>
      </c>
      <c r="AW2925">
        <v>1</v>
      </c>
    </row>
    <row r="2926" spans="1:49" x14ac:dyDescent="0.25">
      <c r="A2926">
        <v>28</v>
      </c>
      <c r="C2926" t="s">
        <v>58</v>
      </c>
      <c r="G2926" s="1" t="s">
        <v>187</v>
      </c>
      <c r="I2926" s="1" t="s">
        <v>193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1955</v>
      </c>
      <c r="AD2926" s="8">
        <v>43598</v>
      </c>
      <c r="AE2926">
        <v>67</v>
      </c>
      <c r="AF2926" t="s">
        <v>303</v>
      </c>
      <c r="AG2926" t="s">
        <v>956</v>
      </c>
      <c r="AN2926" t="s">
        <v>1934</v>
      </c>
      <c r="AV2926" s="8">
        <v>43598</v>
      </c>
      <c r="AW2926">
        <v>1</v>
      </c>
    </row>
    <row r="2927" spans="1:49" x14ac:dyDescent="0.25">
      <c r="A2927">
        <v>1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85</v>
      </c>
      <c r="AC2927" t="str">
        <f t="shared" ref="AC2927:AC2932" si="57">"A3-1"&amp;AB2927&amp;"-"&amp;AF2927</f>
        <v>A3-1RT-B1</v>
      </c>
      <c r="AD2927" s="8">
        <v>43420</v>
      </c>
      <c r="AE2927" s="83">
        <f>AD2927-I2927</f>
        <v>54</v>
      </c>
      <c r="AF2927" t="s">
        <v>169</v>
      </c>
      <c r="AG2927" t="s">
        <v>956</v>
      </c>
      <c r="AH2927" s="8">
        <v>43454</v>
      </c>
      <c r="AI2927">
        <v>32</v>
      </c>
      <c r="AJ2927">
        <v>2</v>
      </c>
      <c r="AK2927" s="53">
        <v>0.47916666666666669</v>
      </c>
      <c r="AL2927" s="8">
        <v>43468</v>
      </c>
      <c r="AM2927" s="53">
        <v>0.83333333333333337</v>
      </c>
      <c r="AO2927">
        <v>3</v>
      </c>
      <c r="AP2927">
        <v>8</v>
      </c>
      <c r="AQ2927" s="8">
        <v>43468</v>
      </c>
      <c r="AR2927" s="53">
        <v>0.83333333333333337</v>
      </c>
      <c r="AS2927" s="8">
        <v>43516</v>
      </c>
      <c r="AT2927" s="53">
        <v>0.83333333333333337</v>
      </c>
      <c r="AV2927" s="8">
        <v>43516</v>
      </c>
      <c r="AW2927">
        <v>0</v>
      </c>
    </row>
    <row r="2928" spans="1:49" x14ac:dyDescent="0.25">
      <c r="A2928">
        <v>2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si="57"/>
        <v>A3-1RT-B2</v>
      </c>
      <c r="AF2928" t="s">
        <v>142</v>
      </c>
    </row>
    <row r="2929" spans="1:49" x14ac:dyDescent="0.25">
      <c r="A2929">
        <v>3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7"/>
        <v>A3-1RT-B3</v>
      </c>
      <c r="AD2929" s="8">
        <v>43424</v>
      </c>
      <c r="AE2929">
        <v>58</v>
      </c>
      <c r="AF2929" t="s">
        <v>242</v>
      </c>
      <c r="AG2929" t="s">
        <v>956</v>
      </c>
      <c r="AL2929" s="8">
        <v>43430</v>
      </c>
      <c r="AM2929" s="53">
        <v>0.63194444444444442</v>
      </c>
      <c r="AN2929" t="s">
        <v>1808</v>
      </c>
      <c r="AV2929" s="8">
        <v>43430</v>
      </c>
      <c r="AW2929">
        <v>0</v>
      </c>
    </row>
    <row r="2930" spans="1:49" x14ac:dyDescent="0.25">
      <c r="A2930">
        <v>4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X2930" s="8">
        <v>43533</v>
      </c>
      <c r="AB2930" t="s">
        <v>86</v>
      </c>
      <c r="AC2930" t="str">
        <f t="shared" si="57"/>
        <v>A3-1SO-B1</v>
      </c>
      <c r="AD2930" s="8">
        <v>43593</v>
      </c>
      <c r="AE2930">
        <f>AD2930-X2930</f>
        <v>60</v>
      </c>
      <c r="AF2930" t="s">
        <v>169</v>
      </c>
      <c r="AG2930" t="s">
        <v>956</v>
      </c>
      <c r="AN2930" t="s">
        <v>1765</v>
      </c>
      <c r="AV2930" s="8">
        <v>43593</v>
      </c>
      <c r="AW2930">
        <v>1</v>
      </c>
    </row>
    <row r="2931" spans="1:49" x14ac:dyDescent="0.25">
      <c r="A2931">
        <v>5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7"/>
        <v>A3-1SO-B2</v>
      </c>
      <c r="AD2931" s="8">
        <v>43584</v>
      </c>
      <c r="AE2931">
        <f>AD2931-X2931</f>
        <v>51</v>
      </c>
      <c r="AF2931" t="s">
        <v>142</v>
      </c>
      <c r="AG2931" t="s">
        <v>956</v>
      </c>
      <c r="AH2931" s="8">
        <v>43584</v>
      </c>
      <c r="AI2931">
        <v>30</v>
      </c>
      <c r="AJ2931">
        <v>1</v>
      </c>
      <c r="AK2931" s="53">
        <v>0.6875</v>
      </c>
      <c r="AL2931" s="8">
        <v>43592</v>
      </c>
      <c r="AM2931" s="53">
        <v>0.8125</v>
      </c>
      <c r="AN2931" t="s">
        <v>1943</v>
      </c>
    </row>
    <row r="2932" spans="1:49" x14ac:dyDescent="0.25">
      <c r="A2932">
        <v>6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86</v>
      </c>
      <c r="AC2932" t="str">
        <f t="shared" si="57"/>
        <v>A3-1SO-B3</v>
      </c>
      <c r="AF2932" t="s">
        <v>242</v>
      </c>
    </row>
    <row r="2933" spans="1:49" x14ac:dyDescent="0.25">
      <c r="A2933">
        <v>7</v>
      </c>
      <c r="C2933" t="s">
        <v>201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84</v>
      </c>
      <c r="AC2933" t="s">
        <v>1567</v>
      </c>
    </row>
    <row r="2934" spans="1:49" x14ac:dyDescent="0.25">
      <c r="A2934">
        <v>1</v>
      </c>
      <c r="C2934" t="s">
        <v>201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>"A2-23"&amp;AB2934&amp;"-"&amp;AF2934</f>
        <v>A2-23RT-A1</v>
      </c>
      <c r="AF2934" t="s">
        <v>247</v>
      </c>
    </row>
    <row r="2935" spans="1:49" x14ac:dyDescent="0.25">
      <c r="A2935">
        <v>2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86</v>
      </c>
      <c r="AC2935" t="str">
        <f>"A2-23"&amp;AB2935&amp;"-"&amp;AF2935</f>
        <v>A2-23SO-A1</v>
      </c>
      <c r="AF2935" t="s">
        <v>247</v>
      </c>
    </row>
    <row r="2936" spans="1:49" x14ac:dyDescent="0.25">
      <c r="A2936">
        <v>3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84</v>
      </c>
      <c r="AC2936" t="s">
        <v>1573</v>
      </c>
    </row>
    <row r="2937" spans="1:49" x14ac:dyDescent="0.25">
      <c r="A2937">
        <v>4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1574</v>
      </c>
    </row>
    <row r="2938" spans="1:49" x14ac:dyDescent="0.25">
      <c r="A2938">
        <v>5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1575</v>
      </c>
    </row>
    <row r="2939" spans="1:49" x14ac:dyDescent="0.25">
      <c r="A2939">
        <v>6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X2939" s="8">
        <v>43535</v>
      </c>
      <c r="AB2939" t="s">
        <v>86</v>
      </c>
      <c r="AC2939" t="str">
        <f t="shared" ref="AC2939:AC2948" si="58">"A2-23"&amp;AB2939&amp;"-"&amp;AF2939</f>
        <v>A2-23SO-D1</v>
      </c>
      <c r="AD2939" s="8">
        <v>43597</v>
      </c>
      <c r="AE2939">
        <f>AD2939-X2939</f>
        <v>62</v>
      </c>
      <c r="AF2939" t="s">
        <v>288</v>
      </c>
      <c r="AG2939" t="s">
        <v>956</v>
      </c>
      <c r="AN2939" t="s">
        <v>1765</v>
      </c>
      <c r="AV2939" s="8">
        <v>43597</v>
      </c>
      <c r="AW2939">
        <v>1</v>
      </c>
    </row>
    <row r="2940" spans="1:49" x14ac:dyDescent="0.25">
      <c r="A2940">
        <v>7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8"/>
        <v>A2-23SO-D2</v>
      </c>
      <c r="AF2940" t="s">
        <v>172</v>
      </c>
    </row>
    <row r="2941" spans="1:49" x14ac:dyDescent="0.25">
      <c r="A2941">
        <v>8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X2941" s="8">
        <v>43535</v>
      </c>
      <c r="AB2941" t="s">
        <v>86</v>
      </c>
      <c r="AC2941" t="str">
        <f t="shared" si="58"/>
        <v>A2-23SO-D3</v>
      </c>
      <c r="AD2941" s="8">
        <v>43597</v>
      </c>
      <c r="AE2941">
        <v>62</v>
      </c>
      <c r="AF2941" t="s">
        <v>155</v>
      </c>
      <c r="AG2941" t="s">
        <v>956</v>
      </c>
      <c r="AN2941" t="s">
        <v>1765</v>
      </c>
      <c r="AV2941" s="8">
        <v>43597</v>
      </c>
      <c r="AW2941">
        <v>1</v>
      </c>
    </row>
    <row r="2942" spans="1:49" x14ac:dyDescent="0.25">
      <c r="A2942">
        <v>9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86</v>
      </c>
      <c r="AC2942" t="str">
        <f t="shared" si="58"/>
        <v>A2-23SO-D4</v>
      </c>
      <c r="AF2942" t="s">
        <v>236</v>
      </c>
    </row>
    <row r="2943" spans="1:49" x14ac:dyDescent="0.25">
      <c r="A2943">
        <v>10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8"/>
        <v>A2-23SO-D5</v>
      </c>
      <c r="AF2943" t="s">
        <v>251</v>
      </c>
    </row>
    <row r="2944" spans="1:49" x14ac:dyDescent="0.25">
      <c r="A2944">
        <v>11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8"/>
        <v>A2-23RT-D1</v>
      </c>
      <c r="AF2944" t="s">
        <v>288</v>
      </c>
    </row>
    <row r="2945" spans="1:49" x14ac:dyDescent="0.25">
      <c r="A2945">
        <v>12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8"/>
        <v>A2-23RT-D2</v>
      </c>
      <c r="AF2945" t="s">
        <v>172</v>
      </c>
    </row>
    <row r="2946" spans="1:49" x14ac:dyDescent="0.25">
      <c r="A2946">
        <v>13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8"/>
        <v>A2-23RT-D3</v>
      </c>
      <c r="AF2946" t="s">
        <v>155</v>
      </c>
    </row>
    <row r="2947" spans="1:49" x14ac:dyDescent="0.25">
      <c r="A2947">
        <v>14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8"/>
        <v>A2-23RT-D4</v>
      </c>
      <c r="AF2947" t="s">
        <v>236</v>
      </c>
    </row>
    <row r="2948" spans="1:49" x14ac:dyDescent="0.25">
      <c r="A2948">
        <v>15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8"/>
        <v>A2-23RT-D5</v>
      </c>
      <c r="AF2948" t="s">
        <v>251</v>
      </c>
    </row>
    <row r="2949" spans="1:49" x14ac:dyDescent="0.25">
      <c r="A2949">
        <v>1</v>
      </c>
      <c r="C2949" t="s">
        <v>58</v>
      </c>
      <c r="G2949" s="1" t="s">
        <v>78</v>
      </c>
      <c r="I2949" s="1" t="s">
        <v>220</v>
      </c>
      <c r="J2949">
        <v>4</v>
      </c>
      <c r="K2949" s="1" t="s">
        <v>60</v>
      </c>
      <c r="W2949" s="1" t="s">
        <v>626</v>
      </c>
      <c r="AB2949" t="s">
        <v>85</v>
      </c>
      <c r="AC2949" t="str">
        <f t="shared" ref="AC2949:AC2961" si="59">"A2-24"&amp;AB2949&amp;"-"&amp;AF2949</f>
        <v>A2-24RT-B1</v>
      </c>
      <c r="AD2949" s="8">
        <v>43430</v>
      </c>
      <c r="AE2949" s="83">
        <f>AD2949-I2949</f>
        <v>63</v>
      </c>
      <c r="AF2949" t="s">
        <v>169</v>
      </c>
      <c r="AG2949" t="s">
        <v>956</v>
      </c>
      <c r="AL2949" s="8">
        <v>43431</v>
      </c>
      <c r="AM2949" s="53">
        <v>0.58333333333333337</v>
      </c>
      <c r="AN2949" t="s">
        <v>1813</v>
      </c>
      <c r="AV2949" s="8">
        <v>43431</v>
      </c>
      <c r="AW2949">
        <v>0</v>
      </c>
    </row>
    <row r="2950" spans="1:49" x14ac:dyDescent="0.25">
      <c r="A2950">
        <v>2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si="59"/>
        <v>A2-24RT-B2</v>
      </c>
      <c r="AF2950" t="s">
        <v>142</v>
      </c>
    </row>
    <row r="2951" spans="1:49" x14ac:dyDescent="0.25">
      <c r="A2951">
        <v>3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59"/>
        <v>A2-24RT-B3</v>
      </c>
      <c r="AD2951" s="8">
        <v>43389</v>
      </c>
      <c r="AE2951">
        <v>22</v>
      </c>
      <c r="AF2951" t="s">
        <v>242</v>
      </c>
      <c r="AG2951" t="s">
        <v>593</v>
      </c>
      <c r="AI2951">
        <v>6</v>
      </c>
      <c r="AJ2951">
        <v>2</v>
      </c>
      <c r="AK2951" s="53">
        <v>0.53472222222222221</v>
      </c>
      <c r="AL2951" s="8">
        <v>43396</v>
      </c>
      <c r="AM2951" s="53">
        <v>0.4375</v>
      </c>
      <c r="AV2951" s="8">
        <v>43396</v>
      </c>
      <c r="AW2951">
        <v>0</v>
      </c>
    </row>
    <row r="2952" spans="1:49" x14ac:dyDescent="0.25">
      <c r="G2952" s="1" t="s">
        <v>78</v>
      </c>
      <c r="I2952" s="1" t="s">
        <v>220</v>
      </c>
      <c r="J2952">
        <v>24</v>
      </c>
      <c r="K2952" s="1" t="s">
        <v>60</v>
      </c>
      <c r="W2952" s="1" t="s">
        <v>625</v>
      </c>
      <c r="AB2952" t="s">
        <v>85</v>
      </c>
      <c r="AC2952" t="s">
        <v>1817</v>
      </c>
      <c r="AD2952" s="8">
        <v>43438</v>
      </c>
      <c r="AE2952" s="83">
        <f>AD2952-I2952</f>
        <v>71</v>
      </c>
      <c r="AF2952" t="s">
        <v>155</v>
      </c>
      <c r="AG2952" t="s">
        <v>956</v>
      </c>
      <c r="AH2952" s="8">
        <v>43447</v>
      </c>
      <c r="AI2952">
        <v>28</v>
      </c>
      <c r="AJ2952">
        <v>1</v>
      </c>
      <c r="AK2952" s="53">
        <v>0.85416666666666663</v>
      </c>
      <c r="AL2952" s="8">
        <v>43454</v>
      </c>
      <c r="AM2952" s="53">
        <v>0.83333333333333337</v>
      </c>
      <c r="AO2952">
        <v>5</v>
      </c>
      <c r="AP2952">
        <v>28</v>
      </c>
      <c r="AQ2952" s="8">
        <v>43454</v>
      </c>
      <c r="AR2952" s="53">
        <v>0.83333333333333337</v>
      </c>
      <c r="AS2952" s="8">
        <v>43516</v>
      </c>
      <c r="AT2952" s="53">
        <v>0.83333333333333337</v>
      </c>
      <c r="AU2952" t="s">
        <v>1836</v>
      </c>
      <c r="AV2952" s="8">
        <v>43516</v>
      </c>
      <c r="AW2952">
        <v>0</v>
      </c>
    </row>
    <row r="2953" spans="1:49" x14ac:dyDescent="0.25">
      <c r="A2953">
        <v>4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86</v>
      </c>
      <c r="AC2953" t="str">
        <f t="shared" si="59"/>
        <v>A2-24SO-B1</v>
      </c>
      <c r="AF2953" t="s">
        <v>169</v>
      </c>
    </row>
    <row r="2954" spans="1:49" x14ac:dyDescent="0.25">
      <c r="A2954">
        <v>5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59"/>
        <v>A2-24SO-B2</v>
      </c>
      <c r="AF2954" t="s">
        <v>142</v>
      </c>
    </row>
    <row r="2955" spans="1:49" x14ac:dyDescent="0.25">
      <c r="A2955">
        <v>6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59"/>
        <v>A2-24SO-B3</v>
      </c>
      <c r="AF2955" t="s">
        <v>242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85</v>
      </c>
      <c r="AC2956" t="str">
        <f t="shared" si="59"/>
        <v>A2-24RT-A1</v>
      </c>
      <c r="AD2956" s="8">
        <v>43440</v>
      </c>
      <c r="AE2956">
        <v>73</v>
      </c>
      <c r="AF2956" t="s">
        <v>247</v>
      </c>
      <c r="AG2956" t="s">
        <v>956</v>
      </c>
      <c r="AN2956" t="s">
        <v>1830</v>
      </c>
      <c r="AV2956" s="8">
        <v>43474</v>
      </c>
      <c r="AW2956">
        <v>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59"/>
        <v>A2-24SO-A1</v>
      </c>
      <c r="AF2957" t="s">
        <v>247</v>
      </c>
    </row>
    <row r="2958" spans="1:49" x14ac:dyDescent="0.25">
      <c r="A2958">
        <v>1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85</v>
      </c>
      <c r="AC2958" t="str">
        <f t="shared" si="59"/>
        <v>A2-24RT-A2</v>
      </c>
      <c r="AD2958" s="8">
        <v>43421</v>
      </c>
      <c r="AE2958" s="83">
        <f>AD2958-I2958</f>
        <v>54</v>
      </c>
      <c r="AF2958" t="s">
        <v>120</v>
      </c>
      <c r="AG2958" t="s">
        <v>956</v>
      </c>
      <c r="AH2958" s="8">
        <v>43447</v>
      </c>
      <c r="AI2958">
        <v>9</v>
      </c>
      <c r="AJ2958">
        <v>1</v>
      </c>
      <c r="AK2958" s="53">
        <v>0.85416666666666663</v>
      </c>
      <c r="AL2958" s="8">
        <v>43454</v>
      </c>
      <c r="AM2958" s="53">
        <v>0.83333333333333337</v>
      </c>
      <c r="AO2958">
        <v>5</v>
      </c>
      <c r="AP2958">
        <v>30</v>
      </c>
      <c r="AQ2958" s="8">
        <v>43454</v>
      </c>
      <c r="AR2958" s="53">
        <v>0.83333333333333337</v>
      </c>
      <c r="AS2958" s="8">
        <v>43460</v>
      </c>
      <c r="AT2958" s="53">
        <v>0.83333333333333337</v>
      </c>
      <c r="AU2958" t="s">
        <v>1837</v>
      </c>
      <c r="AV2958" s="8">
        <v>43460</v>
      </c>
      <c r="AW2958">
        <v>0</v>
      </c>
    </row>
    <row r="2959" spans="1:49" x14ac:dyDescent="0.25">
      <c r="A2959">
        <v>2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59"/>
        <v>A2-24RT-A3</v>
      </c>
      <c r="AF2959" t="s">
        <v>245</v>
      </c>
    </row>
    <row r="2960" spans="1:49" x14ac:dyDescent="0.25">
      <c r="A2960">
        <v>3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86</v>
      </c>
      <c r="AC2960" t="str">
        <f t="shared" si="59"/>
        <v>A2-24SO-A2</v>
      </c>
      <c r="AF2960" t="s">
        <v>120</v>
      </c>
    </row>
    <row r="2961" spans="1:49" x14ac:dyDescent="0.25">
      <c r="A2961">
        <v>4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59"/>
        <v>A2-24SO-A3</v>
      </c>
      <c r="AF2961" t="s">
        <v>245</v>
      </c>
    </row>
    <row r="2962" spans="1:49" x14ac:dyDescent="0.25">
      <c r="A2962">
        <v>1</v>
      </c>
      <c r="C2962" t="s">
        <v>201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84</v>
      </c>
      <c r="AC2962" t="s">
        <v>1576</v>
      </c>
    </row>
    <row r="2963" spans="1:49" x14ac:dyDescent="0.25">
      <c r="A2963">
        <v>2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>"A3-5"&amp;AB2963&amp;"-"&amp;AF2963</f>
        <v>A3-5RT-A1</v>
      </c>
      <c r="AF2963" t="s">
        <v>247</v>
      </c>
    </row>
    <row r="2964" spans="1:49" x14ac:dyDescent="0.25">
      <c r="A2964">
        <v>3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86</v>
      </c>
      <c r="AC2964" t="str">
        <f>"A3-5"&amp;AB2964&amp;"-"&amp;AF2964</f>
        <v>A3-5SO-A1</v>
      </c>
      <c r="AF2964" t="s">
        <v>247</v>
      </c>
    </row>
    <row r="2965" spans="1:49" x14ac:dyDescent="0.25">
      <c r="A2965">
        <v>4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1577</v>
      </c>
    </row>
    <row r="2966" spans="1:49" x14ac:dyDescent="0.25">
      <c r="A2966">
        <v>5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1578</v>
      </c>
    </row>
    <row r="2967" spans="1:49" x14ac:dyDescent="0.25">
      <c r="A2967">
        <v>6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1579</v>
      </c>
    </row>
    <row r="2968" spans="1:49" x14ac:dyDescent="0.25">
      <c r="A2968">
        <v>7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ref="AC2968:AC2977" si="60">"A3-5"&amp;AB2968&amp;"-"&amp;AF2968</f>
        <v>A3-5SO-C1</v>
      </c>
      <c r="AF2968" t="s">
        <v>146</v>
      </c>
    </row>
    <row r="2969" spans="1:49" x14ac:dyDescent="0.25">
      <c r="A2969">
        <v>8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X2969" s="8">
        <v>43535</v>
      </c>
      <c r="AB2969" t="s">
        <v>86</v>
      </c>
      <c r="AC2969" t="str">
        <f t="shared" si="60"/>
        <v>A3-5SO-C2</v>
      </c>
      <c r="AD2969" s="8">
        <v>43590</v>
      </c>
      <c r="AE2969">
        <f>AD2969-X2969</f>
        <v>55</v>
      </c>
      <c r="AF2969" t="s">
        <v>149</v>
      </c>
      <c r="AG2969" t="s">
        <v>956</v>
      </c>
      <c r="AN2969" t="s">
        <v>1765</v>
      </c>
      <c r="AV2969" s="8">
        <v>43590</v>
      </c>
      <c r="AW2969">
        <v>1</v>
      </c>
    </row>
    <row r="2970" spans="1:49" x14ac:dyDescent="0.25">
      <c r="A2970">
        <v>9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si="60"/>
        <v>A3-5SO-C3</v>
      </c>
      <c r="AF2970" t="s">
        <v>301</v>
      </c>
    </row>
    <row r="2971" spans="1:49" x14ac:dyDescent="0.25">
      <c r="A2971">
        <v>10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0"/>
        <v>A3-5SO-C4</v>
      </c>
      <c r="AD2971" s="8">
        <v>43594</v>
      </c>
      <c r="AF2971" t="s">
        <v>161</v>
      </c>
      <c r="AG2971" t="s">
        <v>956</v>
      </c>
      <c r="AN2971" t="s">
        <v>1765</v>
      </c>
      <c r="AV2971" s="8">
        <v>43594</v>
      </c>
      <c r="AW2971">
        <v>1</v>
      </c>
    </row>
    <row r="2972" spans="1:49" x14ac:dyDescent="0.25">
      <c r="A2972">
        <v>11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86</v>
      </c>
      <c r="AC2972" t="str">
        <f t="shared" si="60"/>
        <v>A3-5SO-C5</v>
      </c>
      <c r="AF2972" t="s">
        <v>123</v>
      </c>
    </row>
    <row r="2973" spans="1:49" x14ac:dyDescent="0.25">
      <c r="A2973">
        <v>12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0"/>
        <v>A3-5RT-C1</v>
      </c>
      <c r="AF2973" t="s">
        <v>146</v>
      </c>
    </row>
    <row r="2974" spans="1:49" x14ac:dyDescent="0.25">
      <c r="A2974">
        <v>13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0"/>
        <v>A3-5RT-C2</v>
      </c>
      <c r="AD2974" s="8">
        <v>43398</v>
      </c>
      <c r="AE2974">
        <v>30</v>
      </c>
      <c r="AF2974" t="s">
        <v>149</v>
      </c>
      <c r="AG2974" t="s">
        <v>956</v>
      </c>
      <c r="AH2974" s="8">
        <v>43400</v>
      </c>
      <c r="AI2974">
        <v>8</v>
      </c>
      <c r="AJ2974">
        <v>2</v>
      </c>
      <c r="AK2974" s="53">
        <v>2.0833333333333332E-2</v>
      </c>
      <c r="AL2974" s="8">
        <v>43402</v>
      </c>
      <c r="AM2974" s="53">
        <v>0.625</v>
      </c>
      <c r="AV2974" s="8">
        <v>43402</v>
      </c>
      <c r="AW2974" s="82">
        <v>0</v>
      </c>
    </row>
    <row r="2975" spans="1:49" x14ac:dyDescent="0.25">
      <c r="A2975">
        <v>14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0"/>
        <v>A3-5RT-C3</v>
      </c>
      <c r="AF2975" t="s">
        <v>301</v>
      </c>
    </row>
    <row r="2976" spans="1:49" x14ac:dyDescent="0.25">
      <c r="A2976">
        <v>15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0"/>
        <v>A3-5RT-C4</v>
      </c>
      <c r="AD2976" s="8">
        <v>43448</v>
      </c>
      <c r="AE2976" s="83">
        <f>AD2976-I2976</f>
        <v>80</v>
      </c>
      <c r="AF2976" t="s">
        <v>161</v>
      </c>
      <c r="AG2976" t="s">
        <v>956</v>
      </c>
      <c r="AH2976" s="8">
        <v>43454</v>
      </c>
      <c r="AI2976">
        <v>8</v>
      </c>
      <c r="AJ2976">
        <v>2</v>
      </c>
      <c r="AK2976" s="53">
        <v>0.47916666666666669</v>
      </c>
      <c r="AL2976" s="8">
        <v>43468</v>
      </c>
      <c r="AM2976" s="53">
        <v>0.83333333333333337</v>
      </c>
      <c r="AO2976">
        <v>3</v>
      </c>
      <c r="AP2976">
        <v>1</v>
      </c>
      <c r="AQ2976" s="8">
        <v>43468</v>
      </c>
      <c r="AR2976" s="53">
        <v>0.83333333333333337</v>
      </c>
      <c r="AS2976" s="8">
        <v>43523</v>
      </c>
      <c r="AT2976" s="53">
        <v>0.875</v>
      </c>
      <c r="AV2976" s="8">
        <v>43523</v>
      </c>
      <c r="AW2976">
        <v>0</v>
      </c>
    </row>
    <row r="2977" spans="1:49" x14ac:dyDescent="0.25">
      <c r="A2977">
        <v>16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0"/>
        <v>A3-5RT-C5</v>
      </c>
      <c r="AF2977" t="s">
        <v>123</v>
      </c>
    </row>
    <row r="2978" spans="1:49" x14ac:dyDescent="0.25">
      <c r="A2978">
        <v>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ref="AC2978:AC3009" si="61">"H-6"&amp;AB2978&amp;"-"&amp;AF2978</f>
        <v>H-6RT-F10</v>
      </c>
      <c r="AF2978" t="s">
        <v>289</v>
      </c>
    </row>
    <row r="2979" spans="1:49" x14ac:dyDescent="0.25">
      <c r="A2979">
        <v>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H-6RT-H7</v>
      </c>
      <c r="AF2979" t="s">
        <v>286</v>
      </c>
    </row>
    <row r="2980" spans="1:49" x14ac:dyDescent="0.25">
      <c r="A2980">
        <v>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H-6RT-G12</v>
      </c>
      <c r="AF2980" t="s">
        <v>147</v>
      </c>
    </row>
    <row r="2981" spans="1:49" x14ac:dyDescent="0.25">
      <c r="A2981">
        <v>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H-6RT-H11</v>
      </c>
      <c r="AF2981" t="s">
        <v>141</v>
      </c>
    </row>
    <row r="2982" spans="1:49" x14ac:dyDescent="0.25">
      <c r="A2982">
        <v>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H-6RT-C2</v>
      </c>
      <c r="AF2982" t="s">
        <v>149</v>
      </c>
    </row>
    <row r="2983" spans="1:49" x14ac:dyDescent="0.25">
      <c r="A2983">
        <v>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H-6RT-G7</v>
      </c>
      <c r="AF2983" t="s">
        <v>136</v>
      </c>
    </row>
    <row r="2984" spans="1:49" x14ac:dyDescent="0.25">
      <c r="A2984">
        <v>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H-6RT-D9</v>
      </c>
      <c r="AF2984" t="s">
        <v>151</v>
      </c>
    </row>
    <row r="2985" spans="1:49" x14ac:dyDescent="0.25">
      <c r="A2985">
        <v>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H-6RT-C5</v>
      </c>
      <c r="AF2985" t="s">
        <v>123</v>
      </c>
    </row>
    <row r="2986" spans="1:49" x14ac:dyDescent="0.25">
      <c r="A2986">
        <v>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H-6RT-D10</v>
      </c>
      <c r="AF2986" t="s">
        <v>371</v>
      </c>
    </row>
    <row r="2987" spans="1:49" x14ac:dyDescent="0.25">
      <c r="A2987">
        <v>10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X2987" s="8">
        <v>43535</v>
      </c>
      <c r="AB2987" t="s">
        <v>86</v>
      </c>
      <c r="AC2987" t="str">
        <f t="shared" si="61"/>
        <v>H-6SO-A2</v>
      </c>
      <c r="AD2987" s="8">
        <v>43592</v>
      </c>
      <c r="AE2987">
        <f>AD2987-X2987</f>
        <v>57</v>
      </c>
      <c r="AF2987" t="s">
        <v>120</v>
      </c>
      <c r="AG2987" t="s">
        <v>956</v>
      </c>
      <c r="AH2987" s="8">
        <v>43592</v>
      </c>
      <c r="AI2987">
        <v>17</v>
      </c>
      <c r="AJ2987">
        <v>2</v>
      </c>
      <c r="AK2987" s="53">
        <v>0.8125</v>
      </c>
    </row>
    <row r="2988" spans="1:49" x14ac:dyDescent="0.25">
      <c r="A2988">
        <v>11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H-6RT-C8</v>
      </c>
      <c r="AF2988" t="s">
        <v>238</v>
      </c>
    </row>
    <row r="2989" spans="1:49" x14ac:dyDescent="0.25">
      <c r="A2989">
        <v>12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H-6RT-H5</v>
      </c>
      <c r="AF2989" t="s">
        <v>145</v>
      </c>
    </row>
    <row r="2990" spans="1:49" x14ac:dyDescent="0.25">
      <c r="A2990">
        <v>13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H-6RT-A1</v>
      </c>
      <c r="AF2990" t="s">
        <v>247</v>
      </c>
    </row>
    <row r="2991" spans="1:49" x14ac:dyDescent="0.25">
      <c r="A2991">
        <v>14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H-6RT-B5</v>
      </c>
      <c r="AD2991" s="8">
        <v>43402</v>
      </c>
      <c r="AE2991">
        <v>33</v>
      </c>
      <c r="AF2991" t="s">
        <v>163</v>
      </c>
      <c r="AG2991" t="s">
        <v>956</v>
      </c>
      <c r="AH2991" s="8">
        <v>43402</v>
      </c>
      <c r="AI2991">
        <v>15</v>
      </c>
      <c r="AJ2991">
        <v>2</v>
      </c>
      <c r="AK2991" s="53">
        <v>0.56041666666666667</v>
      </c>
      <c r="AL2991" s="8">
        <v>43409</v>
      </c>
      <c r="AM2991" s="53">
        <v>0.84722222222222221</v>
      </c>
      <c r="AO2991">
        <v>6</v>
      </c>
      <c r="AP2991">
        <v>30</v>
      </c>
      <c r="AQ2991" s="8">
        <v>43409</v>
      </c>
      <c r="AR2991" s="53">
        <v>0.84722222222222221</v>
      </c>
      <c r="AS2991" s="8">
        <v>43516</v>
      </c>
      <c r="AT2991" s="53">
        <v>0.83333333333333337</v>
      </c>
      <c r="AV2991" s="8">
        <v>43516</v>
      </c>
      <c r="AW2991">
        <v>0</v>
      </c>
    </row>
    <row r="2992" spans="1:49" x14ac:dyDescent="0.25">
      <c r="A2992">
        <v>15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H-6RT-A12</v>
      </c>
      <c r="AF2992" t="s">
        <v>284</v>
      </c>
    </row>
    <row r="2993" spans="1:39" x14ac:dyDescent="0.25">
      <c r="A2993">
        <v>16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H-6RT-B12</v>
      </c>
      <c r="AF2993" t="s">
        <v>132</v>
      </c>
    </row>
    <row r="2994" spans="1:39" x14ac:dyDescent="0.25">
      <c r="A2994">
        <v>17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1"/>
        <v>H-6RT-B6</v>
      </c>
      <c r="AF2994" t="s">
        <v>130</v>
      </c>
    </row>
    <row r="2995" spans="1:39" x14ac:dyDescent="0.25">
      <c r="A2995">
        <v>18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1"/>
        <v>H-6RT-E12</v>
      </c>
      <c r="AF2995" t="s">
        <v>175</v>
      </c>
    </row>
    <row r="2996" spans="1:39" x14ac:dyDescent="0.25">
      <c r="A2996">
        <v>19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1"/>
        <v>H-6RT-B1</v>
      </c>
      <c r="AF2996" t="s">
        <v>169</v>
      </c>
    </row>
    <row r="2997" spans="1:39" x14ac:dyDescent="0.25">
      <c r="A2997">
        <v>20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1"/>
        <v>H-6RT-G9</v>
      </c>
      <c r="AF2997" t="s">
        <v>159</v>
      </c>
    </row>
    <row r="2998" spans="1:39" x14ac:dyDescent="0.25">
      <c r="A2998">
        <v>21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1"/>
        <v>H-6RT-H2</v>
      </c>
      <c r="AF2998" t="s">
        <v>122</v>
      </c>
    </row>
    <row r="2999" spans="1:39" x14ac:dyDescent="0.25">
      <c r="A2999">
        <v>22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1"/>
        <v>H-6RT-D8</v>
      </c>
      <c r="AF2999" t="s">
        <v>170</v>
      </c>
    </row>
    <row r="3000" spans="1:39" x14ac:dyDescent="0.25">
      <c r="A3000">
        <v>23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1"/>
        <v>H-6RT-F11</v>
      </c>
      <c r="AF3000" t="s">
        <v>158</v>
      </c>
    </row>
    <row r="3001" spans="1:39" x14ac:dyDescent="0.25">
      <c r="A3001">
        <v>24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1"/>
        <v>H-6RT-F3</v>
      </c>
      <c r="AF3001" t="s">
        <v>241</v>
      </c>
    </row>
    <row r="3002" spans="1:39" x14ac:dyDescent="0.25">
      <c r="A3002">
        <v>25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1"/>
        <v>H-6RT-H3</v>
      </c>
      <c r="AD3002" s="8">
        <v>43393</v>
      </c>
      <c r="AE3002">
        <v>24</v>
      </c>
      <c r="AF3002" t="s">
        <v>165</v>
      </c>
      <c r="AG3002" t="s">
        <v>593</v>
      </c>
      <c r="AH3002" s="8">
        <v>43393</v>
      </c>
      <c r="AI3002">
        <v>12</v>
      </c>
      <c r="AJ3002">
        <v>6</v>
      </c>
      <c r="AK3002" s="53">
        <v>0.82638888888888884</v>
      </c>
      <c r="AL3002" s="8">
        <v>43398</v>
      </c>
      <c r="AM3002" s="53">
        <v>0.60416666666666663</v>
      </c>
    </row>
    <row r="3003" spans="1:39" x14ac:dyDescent="0.25">
      <c r="A3003">
        <v>26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1"/>
        <v>H-6RT-F5</v>
      </c>
      <c r="AF3003" t="s">
        <v>250</v>
      </c>
    </row>
    <row r="3004" spans="1:39" x14ac:dyDescent="0.25">
      <c r="A3004">
        <v>27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1"/>
        <v>H-6RT-H9</v>
      </c>
      <c r="AF3004" t="s">
        <v>287</v>
      </c>
    </row>
    <row r="3005" spans="1:39" x14ac:dyDescent="0.25">
      <c r="A3005">
        <v>28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1"/>
        <v>H-6SO-A5</v>
      </c>
      <c r="AF3005" t="s">
        <v>246</v>
      </c>
    </row>
    <row r="3006" spans="1:39" x14ac:dyDescent="0.25">
      <c r="A3006">
        <v>29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1"/>
        <v>H-6SO-B8</v>
      </c>
      <c r="AF3006" t="s">
        <v>173</v>
      </c>
    </row>
    <row r="3007" spans="1:39" x14ac:dyDescent="0.25">
      <c r="A3007">
        <v>30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1"/>
        <v>H-6SO-F1</v>
      </c>
      <c r="AF3007" t="s">
        <v>157</v>
      </c>
    </row>
    <row r="3008" spans="1:39" x14ac:dyDescent="0.25">
      <c r="A3008">
        <v>31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1"/>
        <v>H-6SO-H6</v>
      </c>
      <c r="AF3008" t="s">
        <v>143</v>
      </c>
    </row>
    <row r="3009" spans="1:37" x14ac:dyDescent="0.25">
      <c r="A3009">
        <v>32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1"/>
        <v>H-6SO-E1</v>
      </c>
      <c r="AF3009" t="s">
        <v>137</v>
      </c>
    </row>
    <row r="3010" spans="1:37" x14ac:dyDescent="0.25">
      <c r="A3010">
        <v>33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ref="AC3010:AC3031" si="62">"H-6"&amp;AB3010&amp;"-"&amp;AF3010</f>
        <v>H-6SO-G8</v>
      </c>
      <c r="AF3010" t="s">
        <v>148</v>
      </c>
    </row>
    <row r="3011" spans="1:37" x14ac:dyDescent="0.25">
      <c r="A3011">
        <v>34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H-6SO-D11</v>
      </c>
      <c r="AF3011" t="s">
        <v>128</v>
      </c>
    </row>
    <row r="3012" spans="1:37" x14ac:dyDescent="0.25">
      <c r="A3012">
        <v>35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H-6SO-G1</v>
      </c>
      <c r="AF3012" t="s">
        <v>290</v>
      </c>
    </row>
    <row r="3013" spans="1:37" x14ac:dyDescent="0.25">
      <c r="A3013">
        <v>36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H-6SO-G10</v>
      </c>
      <c r="AF3013" t="s">
        <v>302</v>
      </c>
    </row>
    <row r="3014" spans="1:37" x14ac:dyDescent="0.25">
      <c r="A3014">
        <v>37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H-6SO-G11</v>
      </c>
      <c r="AF3014" t="s">
        <v>249</v>
      </c>
    </row>
    <row r="3015" spans="1:37" x14ac:dyDescent="0.25">
      <c r="A3015">
        <v>38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H-6SO-F2</v>
      </c>
      <c r="AF3015" t="s">
        <v>370</v>
      </c>
    </row>
    <row r="3016" spans="1:37" x14ac:dyDescent="0.25">
      <c r="A3016">
        <v>39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H-6SO-F9</v>
      </c>
      <c r="AF3016" t="s">
        <v>240</v>
      </c>
    </row>
    <row r="3017" spans="1:37" x14ac:dyDescent="0.25">
      <c r="A3017">
        <v>40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H-6SO-E8</v>
      </c>
      <c r="AF3017" t="s">
        <v>292</v>
      </c>
    </row>
    <row r="3018" spans="1:37" x14ac:dyDescent="0.25">
      <c r="A3018">
        <v>41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H-6SO-H1</v>
      </c>
      <c r="AF3018" t="s">
        <v>239</v>
      </c>
    </row>
    <row r="3019" spans="1:37" x14ac:dyDescent="0.25">
      <c r="A3019">
        <v>42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H-6SO-C11</v>
      </c>
      <c r="AF3019" t="s">
        <v>144</v>
      </c>
    </row>
    <row r="3020" spans="1:37" x14ac:dyDescent="0.25">
      <c r="A3020">
        <v>43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H-6SO-F7</v>
      </c>
      <c r="AF3020" t="s">
        <v>171</v>
      </c>
    </row>
    <row r="3021" spans="1:37" x14ac:dyDescent="0.25">
      <c r="A3021">
        <v>44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2"/>
        <v>H-6SO-E10</v>
      </c>
      <c r="AF3021" t="s">
        <v>248</v>
      </c>
    </row>
    <row r="3022" spans="1:37" x14ac:dyDescent="0.25">
      <c r="A3022">
        <v>45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2"/>
        <v>H-6SO-G5</v>
      </c>
      <c r="AF3022" t="s">
        <v>337</v>
      </c>
    </row>
    <row r="3023" spans="1:37" x14ac:dyDescent="0.25">
      <c r="A3023">
        <v>46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2"/>
        <v>H-6SO-A7</v>
      </c>
      <c r="AF3023" t="s">
        <v>164</v>
      </c>
    </row>
    <row r="3024" spans="1:37" x14ac:dyDescent="0.25">
      <c r="A3024">
        <v>47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2"/>
        <v>H-6SO-H4</v>
      </c>
      <c r="AD3024" s="8">
        <v>43597</v>
      </c>
      <c r="AE3024">
        <f>AD3024-X3024</f>
        <v>62</v>
      </c>
      <c r="AF3024" t="s">
        <v>140</v>
      </c>
      <c r="AG3024" t="s">
        <v>956</v>
      </c>
      <c r="AH3024" s="8">
        <v>43597</v>
      </c>
      <c r="AI3024">
        <v>11</v>
      </c>
      <c r="AJ3024">
        <v>1</v>
      </c>
      <c r="AK3024" s="53">
        <v>0.92361111111111116</v>
      </c>
    </row>
    <row r="3025" spans="1:49" x14ac:dyDescent="0.25">
      <c r="A3025">
        <v>48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2"/>
        <v>H-6SO-C7</v>
      </c>
      <c r="AF3025" t="s">
        <v>135</v>
      </c>
    </row>
    <row r="3026" spans="1:49" x14ac:dyDescent="0.25">
      <c r="A3026">
        <v>49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2"/>
        <v>H-6SO-A8</v>
      </c>
      <c r="AF3026" t="s">
        <v>166</v>
      </c>
    </row>
    <row r="3027" spans="1:49" x14ac:dyDescent="0.25">
      <c r="A3027">
        <v>50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2"/>
        <v>H-6SO-C4</v>
      </c>
      <c r="AF3027" t="s">
        <v>161</v>
      </c>
    </row>
    <row r="3028" spans="1:49" x14ac:dyDescent="0.25">
      <c r="A3028">
        <v>51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2"/>
        <v>H-6SO-D5</v>
      </c>
      <c r="AF3028" t="s">
        <v>251</v>
      </c>
    </row>
    <row r="3029" spans="1:49" x14ac:dyDescent="0.25">
      <c r="A3029">
        <v>52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2"/>
        <v>H-6SO-B2</v>
      </c>
      <c r="AF3029" t="s">
        <v>142</v>
      </c>
    </row>
    <row r="3030" spans="1:49" x14ac:dyDescent="0.25">
      <c r="A3030">
        <v>53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2"/>
        <v>H-6SO-F6</v>
      </c>
      <c r="AF3030" t="s">
        <v>291</v>
      </c>
    </row>
    <row r="3031" spans="1:49" x14ac:dyDescent="0.25">
      <c r="A3031">
        <v>54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2"/>
        <v>H-6SO-D12</v>
      </c>
      <c r="AF3031" t="s">
        <v>162</v>
      </c>
    </row>
    <row r="3032" spans="1:49" x14ac:dyDescent="0.25">
      <c r="A3032">
        <v>55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X3032" s="8">
        <v>43535</v>
      </c>
      <c r="AB3032" t="s">
        <v>86</v>
      </c>
      <c r="AC3032" t="s">
        <v>1892</v>
      </c>
      <c r="AD3032" s="8">
        <v>43577</v>
      </c>
      <c r="AE3032">
        <f>AD3032-X3032</f>
        <v>42</v>
      </c>
      <c r="AF3032" t="s">
        <v>176</v>
      </c>
      <c r="AG3032" t="s">
        <v>956</v>
      </c>
      <c r="AH3032" s="8">
        <v>43577</v>
      </c>
      <c r="AI3032">
        <v>8</v>
      </c>
      <c r="AJ3032">
        <v>1</v>
      </c>
      <c r="AK3032" s="53">
        <v>0.90972222222222221</v>
      </c>
      <c r="AL3032" s="8">
        <v>43581</v>
      </c>
      <c r="AM3032" s="53">
        <v>0.4548611111111111</v>
      </c>
      <c r="AN3032" t="s">
        <v>1893</v>
      </c>
      <c r="AV3032" s="8">
        <v>43581</v>
      </c>
      <c r="AW3032">
        <v>0</v>
      </c>
    </row>
    <row r="3033" spans="1:49" x14ac:dyDescent="0.25">
      <c r="A3033">
        <v>56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1584</v>
      </c>
    </row>
    <row r="3034" spans="1:49" x14ac:dyDescent="0.25">
      <c r="A3034">
        <v>57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1585</v>
      </c>
    </row>
    <row r="3035" spans="1:49" x14ac:dyDescent="0.25">
      <c r="A3035">
        <v>58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1586</v>
      </c>
    </row>
    <row r="3036" spans="1:49" x14ac:dyDescent="0.25">
      <c r="A3036">
        <v>59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1587</v>
      </c>
    </row>
    <row r="3037" spans="1:49" x14ac:dyDescent="0.25">
      <c r="A3037">
        <v>60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1588</v>
      </c>
    </row>
    <row r="3038" spans="1:49" x14ac:dyDescent="0.25">
      <c r="A3038">
        <v>61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1589</v>
      </c>
    </row>
    <row r="3039" spans="1:49" x14ac:dyDescent="0.25">
      <c r="A3039">
        <v>1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ref="AC3039:AC3049" si="63">"A3-6"&amp;AB3039&amp;"-"&amp;AF3039</f>
        <v>A3-6RT-D3</v>
      </c>
      <c r="AF3039" t="s">
        <v>155</v>
      </c>
    </row>
    <row r="3040" spans="1:49" x14ac:dyDescent="0.25">
      <c r="A3040">
        <v>2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si="63"/>
        <v>A3-6RT-A2</v>
      </c>
      <c r="AF3040" t="s">
        <v>120</v>
      </c>
    </row>
    <row r="3041" spans="1:49" x14ac:dyDescent="0.25">
      <c r="A3041">
        <v>3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3"/>
        <v>A3-6RT-B4</v>
      </c>
      <c r="AF3041" t="s">
        <v>124</v>
      </c>
    </row>
    <row r="3042" spans="1:49" x14ac:dyDescent="0.25">
      <c r="A3042">
        <v>4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X3042" s="8">
        <v>43535</v>
      </c>
      <c r="AB3042" t="s">
        <v>86</v>
      </c>
      <c r="AC3042" t="str">
        <f t="shared" si="63"/>
        <v>A3-6SO-H12</v>
      </c>
      <c r="AD3042" s="8">
        <v>43594</v>
      </c>
      <c r="AE3042">
        <f>AD3042-X3042</f>
        <v>59</v>
      </c>
      <c r="AF3042" t="s">
        <v>153</v>
      </c>
      <c r="AG3042" t="s">
        <v>956</v>
      </c>
      <c r="AN3042" t="s">
        <v>1765</v>
      </c>
      <c r="AV3042" s="8">
        <v>43594</v>
      </c>
      <c r="AW3042">
        <v>1</v>
      </c>
    </row>
    <row r="3043" spans="1:49" x14ac:dyDescent="0.25">
      <c r="A3043">
        <v>5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3"/>
        <v>A3-6RT-E5</v>
      </c>
      <c r="AF3043" t="s">
        <v>305</v>
      </c>
    </row>
    <row r="3044" spans="1:49" x14ac:dyDescent="0.25">
      <c r="A3044">
        <v>6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3"/>
        <v>A3-6RT-C9</v>
      </c>
      <c r="AF3044" t="s">
        <v>176</v>
      </c>
    </row>
    <row r="3045" spans="1:49" x14ac:dyDescent="0.25">
      <c r="A3045">
        <v>7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3"/>
        <v>A3-6SO-E1</v>
      </c>
      <c r="AF3045" t="s">
        <v>137</v>
      </c>
    </row>
    <row r="3046" spans="1:49" x14ac:dyDescent="0.25">
      <c r="A3046">
        <v>8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3"/>
        <v>A3-6SO-E3</v>
      </c>
      <c r="AF3046" t="s">
        <v>179</v>
      </c>
    </row>
    <row r="3047" spans="1:49" x14ac:dyDescent="0.25">
      <c r="A3047">
        <v>9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X3047" s="8">
        <v>43535</v>
      </c>
      <c r="AB3047" t="s">
        <v>86</v>
      </c>
      <c r="AC3047" t="str">
        <f t="shared" si="63"/>
        <v>A3-6SO-D3</v>
      </c>
      <c r="AD3047" s="8">
        <v>43598</v>
      </c>
      <c r="AE3047">
        <f>AD3047-X3047</f>
        <v>63</v>
      </c>
      <c r="AF3047" t="s">
        <v>155</v>
      </c>
      <c r="AG3047" t="s">
        <v>956</v>
      </c>
      <c r="AN3047" t="s">
        <v>1765</v>
      </c>
      <c r="AV3047" s="8">
        <v>43598</v>
      </c>
      <c r="AW3047">
        <v>1</v>
      </c>
    </row>
    <row r="3048" spans="1:49" x14ac:dyDescent="0.25">
      <c r="A3048">
        <v>10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3"/>
        <v>A3-6SO-C10</v>
      </c>
      <c r="AF3048" t="s">
        <v>126</v>
      </c>
    </row>
    <row r="3049" spans="1:49" x14ac:dyDescent="0.25">
      <c r="A3049">
        <v>11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3"/>
        <v>A3-6SO-G1</v>
      </c>
      <c r="AF3049" t="s">
        <v>290</v>
      </c>
    </row>
    <row r="3050" spans="1:49" x14ac:dyDescent="0.25">
      <c r="A3050">
        <v>51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8.6470000000000002</v>
      </c>
      <c r="T3050" s="53">
        <v>0.91875000000000007</v>
      </c>
      <c r="U3050" s="18">
        <v>0.39163194444444444</v>
      </c>
      <c r="V3050" s="19">
        <v>5.456449E-2</v>
      </c>
      <c r="AB3050" t="s">
        <v>86</v>
      </c>
      <c r="AC3050" t="str">
        <f t="shared" ref="AC3050:AC3074" si="64">"h-2"&amp;AB3050&amp;"-"&amp;AF3050</f>
        <v>h-2SO-G8</v>
      </c>
      <c r="AF3050" t="s">
        <v>148</v>
      </c>
    </row>
    <row r="3051" spans="1:49" x14ac:dyDescent="0.25">
      <c r="A3051">
        <v>52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4.7649999999999997</v>
      </c>
      <c r="U3051" s="18">
        <v>0.3929050925925926</v>
      </c>
      <c r="V3051">
        <v>0.4889366</v>
      </c>
      <c r="AB3051" t="s">
        <v>85</v>
      </c>
      <c r="AC3051" t="str">
        <f t="shared" si="64"/>
        <v>h-2RT-F3</v>
      </c>
      <c r="AF3051" t="s">
        <v>241</v>
      </c>
    </row>
    <row r="3052" spans="1:49" x14ac:dyDescent="0.25">
      <c r="A3052">
        <v>53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10.15</v>
      </c>
      <c r="U3052" s="18">
        <v>0.39378472222222222</v>
      </c>
      <c r="V3052" s="19">
        <v>4.0258660000000002E-2</v>
      </c>
      <c r="AB3052" t="s">
        <v>86</v>
      </c>
      <c r="AC3052" t="str">
        <f t="shared" si="64"/>
        <v>h-2SO-D11</v>
      </c>
      <c r="AF3052" t="s">
        <v>128</v>
      </c>
    </row>
    <row r="3053" spans="1:49" x14ac:dyDescent="0.25">
      <c r="A3053">
        <v>54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8.3420000000000005</v>
      </c>
      <c r="U3053" s="18">
        <v>0.3946412037037037</v>
      </c>
      <c r="V3053" s="19">
        <v>7.3224129999999998E-2</v>
      </c>
      <c r="AB3053" t="s">
        <v>86</v>
      </c>
      <c r="AC3053" t="str">
        <f t="shared" si="64"/>
        <v>h-2SO-H7</v>
      </c>
      <c r="AF3053" t="s">
        <v>286</v>
      </c>
    </row>
    <row r="3054" spans="1:49" x14ac:dyDescent="0.25">
      <c r="A3054">
        <v>55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7.5460000000000003</v>
      </c>
      <c r="U3054" s="18">
        <v>0.39570601851851855</v>
      </c>
      <c r="V3054" s="19">
        <v>3.7015409999999999E-2</v>
      </c>
      <c r="AB3054" t="s">
        <v>85</v>
      </c>
      <c r="AC3054" t="str">
        <f t="shared" si="64"/>
        <v>h-2RT-B6</v>
      </c>
      <c r="AF3054" t="s">
        <v>130</v>
      </c>
    </row>
    <row r="3055" spans="1:49" x14ac:dyDescent="0.25">
      <c r="A3055">
        <v>56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6.726</v>
      </c>
      <c r="U3055" s="18">
        <v>0.39644675925925926</v>
      </c>
      <c r="V3055" s="19">
        <v>2.3569030000000001E-2</v>
      </c>
      <c r="AB3055" t="s">
        <v>85</v>
      </c>
      <c r="AC3055" t="str">
        <f t="shared" si="64"/>
        <v>h-2RT-D4</v>
      </c>
      <c r="AF3055" t="s">
        <v>236</v>
      </c>
    </row>
    <row r="3056" spans="1:49" x14ac:dyDescent="0.25">
      <c r="A3056">
        <v>57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6.6760000000000002</v>
      </c>
      <c r="U3056" s="18">
        <v>0.39724537037037039</v>
      </c>
      <c r="V3056" s="19">
        <v>3.3018480000000003E-2</v>
      </c>
      <c r="AB3056" t="s">
        <v>86</v>
      </c>
      <c r="AC3056" t="str">
        <f t="shared" si="64"/>
        <v>h-2SO-E3</v>
      </c>
      <c r="AF3056" t="s">
        <v>179</v>
      </c>
    </row>
    <row r="3057" spans="1:44" x14ac:dyDescent="0.25">
      <c r="A3057">
        <v>58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2.637</v>
      </c>
      <c r="U3057" s="18">
        <v>0.39839120370370368</v>
      </c>
      <c r="V3057" s="19">
        <v>2.663834E-2</v>
      </c>
      <c r="AB3057" t="s">
        <v>86</v>
      </c>
      <c r="AC3057" t="str">
        <f t="shared" si="64"/>
        <v>h-2SO-F7</v>
      </c>
      <c r="AF3057" t="s">
        <v>171</v>
      </c>
    </row>
    <row r="3058" spans="1:44" x14ac:dyDescent="0.25">
      <c r="A3058">
        <v>59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7.4669999999999996</v>
      </c>
      <c r="U3058" s="18">
        <v>0.39924768518518516</v>
      </c>
      <c r="V3058" s="19">
        <v>3.0948360000000001E-2</v>
      </c>
      <c r="AB3058" t="s">
        <v>85</v>
      </c>
      <c r="AC3058" t="str">
        <f t="shared" si="64"/>
        <v>h-2RT-G1</v>
      </c>
      <c r="AF3058" t="s">
        <v>290</v>
      </c>
    </row>
    <row r="3059" spans="1:44" x14ac:dyDescent="0.25">
      <c r="A3059">
        <v>60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7.5880000000000001</v>
      </c>
      <c r="U3059" s="18">
        <v>0.39994212962962966</v>
      </c>
      <c r="V3059" s="19">
        <v>3.7632890000000002E-2</v>
      </c>
      <c r="AB3059" t="s">
        <v>86</v>
      </c>
      <c r="AC3059" t="str">
        <f t="shared" si="64"/>
        <v>h-2SO-A6</v>
      </c>
      <c r="AF3059" t="s">
        <v>244</v>
      </c>
    </row>
    <row r="3060" spans="1:44" x14ac:dyDescent="0.25">
      <c r="A3060">
        <v>61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7.3010000000000002</v>
      </c>
      <c r="U3060" s="18">
        <v>0.40067129629629633</v>
      </c>
      <c r="V3060" s="19">
        <v>2.607924E-2</v>
      </c>
      <c r="AB3060" t="s">
        <v>85</v>
      </c>
      <c r="AC3060" t="str">
        <f t="shared" si="64"/>
        <v>h-2RT-D7</v>
      </c>
      <c r="AF3060" t="s">
        <v>285</v>
      </c>
    </row>
    <row r="3061" spans="1:44" x14ac:dyDescent="0.25">
      <c r="A3061">
        <v>62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2.82</v>
      </c>
      <c r="U3061" s="18">
        <v>0.40150462962962963</v>
      </c>
      <c r="V3061">
        <v>0.82164280000000001</v>
      </c>
      <c r="AB3061" t="s">
        <v>85</v>
      </c>
      <c r="AC3061" t="str">
        <f t="shared" si="64"/>
        <v>h-2RT-B11</v>
      </c>
      <c r="AD3061" s="8">
        <v>43387</v>
      </c>
      <c r="AE3061">
        <v>22</v>
      </c>
      <c r="AF3061" t="s">
        <v>129</v>
      </c>
      <c r="AG3061" t="s">
        <v>593</v>
      </c>
      <c r="AI3061">
        <v>14</v>
      </c>
      <c r="AJ3061">
        <v>6</v>
      </c>
      <c r="AK3061" s="53">
        <v>0.61111111111111105</v>
      </c>
      <c r="AL3061" s="8">
        <v>43394</v>
      </c>
      <c r="AM3061" s="53">
        <v>0.82638888888888884</v>
      </c>
      <c r="AO3061">
        <v>4</v>
      </c>
      <c r="AP3061">
        <v>4</v>
      </c>
      <c r="AQ3061" s="8">
        <v>43394</v>
      </c>
      <c r="AR3061" s="53">
        <v>0.82638888888888884</v>
      </c>
    </row>
    <row r="3062" spans="1:44" x14ac:dyDescent="0.25">
      <c r="A3062">
        <v>63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6.8010000000000002</v>
      </c>
      <c r="U3062" s="18">
        <v>0.40256944444444448</v>
      </c>
      <c r="V3062" s="19">
        <v>4.8921190000000003E-2</v>
      </c>
      <c r="AB3062" t="s">
        <v>86</v>
      </c>
      <c r="AC3062" t="str">
        <f t="shared" si="64"/>
        <v>h-2SO-B8</v>
      </c>
      <c r="AF3062" t="s">
        <v>173</v>
      </c>
    </row>
    <row r="3063" spans="1:44" x14ac:dyDescent="0.25">
      <c r="A3063">
        <v>64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6.8579999999999997</v>
      </c>
      <c r="U3063" s="18">
        <v>0.40348379629629627</v>
      </c>
      <c r="V3063" s="19">
        <v>4.6561350000000001E-2</v>
      </c>
      <c r="AB3063" t="s">
        <v>86</v>
      </c>
      <c r="AC3063" t="str">
        <f t="shared" si="64"/>
        <v>h-2SO-G12</v>
      </c>
      <c r="AF3063" t="s">
        <v>147</v>
      </c>
    </row>
    <row r="3064" spans="1:44" x14ac:dyDescent="0.25">
      <c r="A3064">
        <v>65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4.7850000000000001</v>
      </c>
      <c r="U3064" s="18">
        <v>0.4045023148148148</v>
      </c>
      <c r="V3064" s="19">
        <v>3.7390270000000003E-2</v>
      </c>
      <c r="AB3064" t="s">
        <v>85</v>
      </c>
      <c r="AC3064" t="str">
        <f t="shared" si="64"/>
        <v>h-2RT-A7</v>
      </c>
      <c r="AF3064" t="s">
        <v>164</v>
      </c>
    </row>
    <row r="3065" spans="1:44" x14ac:dyDescent="0.25">
      <c r="A3065">
        <v>66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4.3220000000000001</v>
      </c>
      <c r="U3065" s="18">
        <v>0.40550925925925929</v>
      </c>
      <c r="V3065" s="19">
        <v>2.4632310000000001E-2</v>
      </c>
      <c r="AB3065" t="s">
        <v>86</v>
      </c>
      <c r="AC3065" t="str">
        <f t="shared" si="64"/>
        <v>h-2SO-A3</v>
      </c>
      <c r="AF3065" t="s">
        <v>245</v>
      </c>
    </row>
    <row r="3066" spans="1:44" x14ac:dyDescent="0.25">
      <c r="A3066">
        <v>67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8.1443999999999992</v>
      </c>
      <c r="U3066" s="18">
        <v>0.40634259259259259</v>
      </c>
      <c r="V3066" s="19">
        <v>4.8401470000000002E-2</v>
      </c>
      <c r="X3066" s="8">
        <v>43531</v>
      </c>
      <c r="AB3066" t="s">
        <v>86</v>
      </c>
      <c r="AC3066" t="str">
        <f t="shared" si="64"/>
        <v>h-2SO-G5</v>
      </c>
      <c r="AD3066" s="8">
        <v>43597</v>
      </c>
      <c r="AE3066">
        <f>AD3066-X3066</f>
        <v>66</v>
      </c>
      <c r="AF3066" t="s">
        <v>337</v>
      </c>
      <c r="AG3066" t="s">
        <v>956</v>
      </c>
      <c r="AH3066" s="8">
        <v>43597</v>
      </c>
      <c r="AI3066">
        <v>20</v>
      </c>
      <c r="AJ3066">
        <v>1</v>
      </c>
      <c r="AK3066" s="53">
        <v>0.92361111111111116</v>
      </c>
    </row>
    <row r="3067" spans="1:44" x14ac:dyDescent="0.25">
      <c r="A3067">
        <v>68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3.6190000000000002</v>
      </c>
      <c r="U3067" s="18">
        <v>0.40711805555555558</v>
      </c>
      <c r="V3067" s="19">
        <v>2.9889860000000001E-2</v>
      </c>
      <c r="AB3067" t="s">
        <v>85</v>
      </c>
      <c r="AC3067" t="str">
        <f t="shared" si="64"/>
        <v>h-2RT-C2</v>
      </c>
      <c r="AF3067" t="s">
        <v>149</v>
      </c>
    </row>
    <row r="3068" spans="1:44" x14ac:dyDescent="0.25">
      <c r="A3068">
        <v>69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7.952</v>
      </c>
      <c r="U3068" s="18">
        <v>0.40795138888888888</v>
      </c>
      <c r="V3068">
        <v>0.3707877</v>
      </c>
      <c r="AB3068" t="s">
        <v>86</v>
      </c>
      <c r="AC3068" t="str">
        <f t="shared" si="64"/>
        <v>h-2SO-A12</v>
      </c>
      <c r="AF3068" t="s">
        <v>284</v>
      </c>
    </row>
    <row r="3069" spans="1:44" x14ac:dyDescent="0.25">
      <c r="A3069">
        <v>70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5.7869999999999999</v>
      </c>
      <c r="U3069" s="18">
        <v>0.4088310185185185</v>
      </c>
      <c r="V3069">
        <v>6.9159399999999996E-2</v>
      </c>
      <c r="AB3069" t="s">
        <v>85</v>
      </c>
      <c r="AC3069" t="str">
        <f t="shared" si="64"/>
        <v>h-2RT-H11</v>
      </c>
      <c r="AF3069" t="s">
        <v>141</v>
      </c>
    </row>
    <row r="3070" spans="1:44" x14ac:dyDescent="0.25">
      <c r="A3070">
        <v>71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5.1719999999999997</v>
      </c>
      <c r="U3070" s="18">
        <v>0.40991898148148148</v>
      </c>
      <c r="V3070" s="19">
        <v>4.7655009999999998E-2</v>
      </c>
      <c r="AB3070" t="s">
        <v>85</v>
      </c>
      <c r="AC3070" t="str">
        <f t="shared" si="64"/>
        <v>h-2RT-E5</v>
      </c>
      <c r="AF3070" t="s">
        <v>305</v>
      </c>
    </row>
    <row r="3071" spans="1:44" x14ac:dyDescent="0.25">
      <c r="A3071">
        <v>72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4.8739999999999997</v>
      </c>
      <c r="U3071" s="18">
        <v>0.41067129629629634</v>
      </c>
      <c r="V3071" s="19">
        <v>4.7017650000000001E-2</v>
      </c>
      <c r="AB3071" t="s">
        <v>86</v>
      </c>
      <c r="AC3071" t="str">
        <f t="shared" si="64"/>
        <v>h-2SO-A4</v>
      </c>
      <c r="AF3071" t="s">
        <v>252</v>
      </c>
    </row>
    <row r="3072" spans="1:44" x14ac:dyDescent="0.25">
      <c r="A3072">
        <v>73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4.2519999999999998</v>
      </c>
      <c r="U3072" s="18">
        <v>0.41165509259259259</v>
      </c>
      <c r="V3072" s="19">
        <v>8.7561879999999995E-2</v>
      </c>
      <c r="AB3072" t="s">
        <v>85</v>
      </c>
      <c r="AC3072" t="str">
        <f t="shared" si="64"/>
        <v>h-2RT-B2</v>
      </c>
      <c r="AF3072" t="s">
        <v>142</v>
      </c>
    </row>
    <row r="3073" spans="1:49" x14ac:dyDescent="0.25">
      <c r="A3073">
        <v>74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4.3470000000000004</v>
      </c>
      <c r="U3073" s="18">
        <v>0.41282407407407407</v>
      </c>
      <c r="V3073" s="19">
        <v>2.9674269999999999E-2</v>
      </c>
      <c r="AB3073" t="s">
        <v>85</v>
      </c>
      <c r="AC3073" t="str">
        <f t="shared" si="64"/>
        <v>h-2RT-A5</v>
      </c>
      <c r="AF3073" t="s">
        <v>246</v>
      </c>
    </row>
    <row r="3074" spans="1:49" x14ac:dyDescent="0.25">
      <c r="A3074">
        <v>75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7.952</v>
      </c>
      <c r="U3074" s="18">
        <v>0.41363425925925923</v>
      </c>
      <c r="V3074" s="19">
        <v>6.4537349999999993E-2</v>
      </c>
      <c r="AB3074" t="s">
        <v>85</v>
      </c>
      <c r="AC3074" t="str">
        <f t="shared" si="64"/>
        <v>h-2RT-C1</v>
      </c>
      <c r="AD3074" s="8">
        <v>43437</v>
      </c>
      <c r="AE3074" s="83">
        <f>AD3074-I3074</f>
        <v>72</v>
      </c>
      <c r="AF3074" t="s">
        <v>146</v>
      </c>
      <c r="AG3074" t="s">
        <v>956</v>
      </c>
      <c r="AH3074" s="8">
        <v>43437</v>
      </c>
      <c r="AI3074">
        <v>31</v>
      </c>
      <c r="AJ3074">
        <v>1</v>
      </c>
      <c r="AK3074" s="53">
        <v>0.61111111111111105</v>
      </c>
      <c r="AL3074" s="8">
        <v>43445</v>
      </c>
      <c r="AM3074" s="53">
        <v>0.84027777777777779</v>
      </c>
      <c r="AO3074">
        <v>3</v>
      </c>
      <c r="AP3074">
        <v>27</v>
      </c>
      <c r="AQ3074" s="8">
        <v>43445</v>
      </c>
      <c r="AR3074" s="53">
        <v>0.84027777777777779</v>
      </c>
      <c r="AS3074" s="8">
        <v>43551</v>
      </c>
      <c r="AT3074" s="53">
        <v>0.83333333333333337</v>
      </c>
      <c r="AU3074" t="s">
        <v>1840</v>
      </c>
      <c r="AV3074" s="8">
        <v>43551</v>
      </c>
      <c r="AW3074">
        <v>0</v>
      </c>
    </row>
    <row r="3075" spans="1:49" x14ac:dyDescent="0.25">
      <c r="A3075">
        <v>76</v>
      </c>
      <c r="B3075" t="s">
        <v>89</v>
      </c>
      <c r="C3075" t="s">
        <v>608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U3075" s="18">
        <v>0.4145138888888889</v>
      </c>
      <c r="V3075" s="19">
        <v>7.7890600000000004E-3</v>
      </c>
    </row>
    <row r="3076" spans="1:49" x14ac:dyDescent="0.25">
      <c r="A3076">
        <v>77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T3076" s="53">
        <v>0.92222222222222217</v>
      </c>
      <c r="U3076" s="18">
        <v>0.41594907407407411</v>
      </c>
      <c r="V3076" s="19">
        <v>5.6044909999999996E-3</v>
      </c>
    </row>
    <row r="3077" spans="1:49" x14ac:dyDescent="0.25">
      <c r="A3077">
        <v>51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5.157</v>
      </c>
      <c r="T3077" s="53">
        <v>0.91527777777777775</v>
      </c>
      <c r="U3077" s="18">
        <v>0.39163194444444444</v>
      </c>
      <c r="V3077">
        <v>1.155432</v>
      </c>
      <c r="AB3077" t="s">
        <v>86</v>
      </c>
      <c r="AC3077" t="str">
        <f t="shared" ref="AC3077:AC3101" si="65">"h-2"&amp;AB3077&amp;"-"&amp;AF3077</f>
        <v>h-2SO-H6</v>
      </c>
      <c r="AF3077" t="s">
        <v>143</v>
      </c>
    </row>
    <row r="3078" spans="1:49" x14ac:dyDescent="0.25">
      <c r="A3078">
        <v>52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7.4969999999999999</v>
      </c>
      <c r="U3078" s="18">
        <v>0.3929050925925926</v>
      </c>
      <c r="V3078" s="19">
        <v>5.676585E-2</v>
      </c>
      <c r="AB3078" t="s">
        <v>86</v>
      </c>
      <c r="AC3078" t="str">
        <f t="shared" si="65"/>
        <v>h-2SO-E5</v>
      </c>
      <c r="AF3078" t="s">
        <v>305</v>
      </c>
    </row>
    <row r="3079" spans="1:49" x14ac:dyDescent="0.25">
      <c r="A3079">
        <v>53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6.8860000000000001</v>
      </c>
      <c r="U3079" s="18">
        <v>0.39378472222222222</v>
      </c>
      <c r="V3079" s="19">
        <v>4.295641E-2</v>
      </c>
      <c r="AB3079" t="s">
        <v>86</v>
      </c>
      <c r="AC3079" t="str">
        <f t="shared" si="65"/>
        <v>h-2SO-B1</v>
      </c>
      <c r="AF3079" t="s">
        <v>169</v>
      </c>
    </row>
    <row r="3080" spans="1:49" x14ac:dyDescent="0.25">
      <c r="A3080">
        <v>54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7.9669999999999996</v>
      </c>
      <c r="U3080" s="18">
        <v>0.3946412037037037</v>
      </c>
      <c r="V3080">
        <v>0.62788889999999997</v>
      </c>
      <c r="AB3080" t="s">
        <v>85</v>
      </c>
      <c r="AC3080" t="str">
        <f t="shared" si="65"/>
        <v>h-2RT-G6</v>
      </c>
      <c r="AD3080" s="8">
        <v>43397</v>
      </c>
      <c r="AE3080">
        <v>32</v>
      </c>
      <c r="AF3080" t="s">
        <v>235</v>
      </c>
      <c r="AG3080" t="s">
        <v>956</v>
      </c>
      <c r="AH3080" s="8">
        <v>43397</v>
      </c>
      <c r="AI3080">
        <v>1</v>
      </c>
      <c r="AJ3080">
        <v>2</v>
      </c>
      <c r="AK3080" s="53">
        <v>0.59097222222222223</v>
      </c>
      <c r="AL3080" s="8">
        <v>43406</v>
      </c>
      <c r="AM3080" s="53">
        <v>0.83333333333333337</v>
      </c>
      <c r="AO3080">
        <v>6</v>
      </c>
      <c r="AP3080">
        <v>3</v>
      </c>
      <c r="AQ3080" s="8">
        <v>43405</v>
      </c>
      <c r="AR3080" s="53">
        <v>0.83333333333333337</v>
      </c>
      <c r="AS3080" s="8">
        <v>43483</v>
      </c>
      <c r="AT3080" s="53">
        <v>0.85416666666666663</v>
      </c>
      <c r="AV3080" s="8">
        <v>43483</v>
      </c>
      <c r="AW3080">
        <v>0</v>
      </c>
    </row>
    <row r="3081" spans="1:49" x14ac:dyDescent="0.25">
      <c r="A3081">
        <v>55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7.0789999999999997</v>
      </c>
      <c r="U3081" s="18">
        <v>0.39570601851851855</v>
      </c>
      <c r="V3081" s="19">
        <v>4.7922630000000001E-2</v>
      </c>
      <c r="AB3081" t="s">
        <v>85</v>
      </c>
      <c r="AC3081" t="str">
        <f t="shared" si="65"/>
        <v>h-2RT-C10</v>
      </c>
      <c r="AD3081" s="8">
        <v>43431</v>
      </c>
      <c r="AE3081" s="83">
        <f>AD3081-I3081</f>
        <v>66</v>
      </c>
      <c r="AF3081" t="s">
        <v>126</v>
      </c>
      <c r="AG3081" t="s">
        <v>956</v>
      </c>
      <c r="AH3081" s="8">
        <v>43431</v>
      </c>
      <c r="AI3081">
        <v>8</v>
      </c>
      <c r="AJ3081">
        <v>1</v>
      </c>
      <c r="AK3081" s="53">
        <v>0.58333333333333337</v>
      </c>
      <c r="AL3081" s="8">
        <v>43439</v>
      </c>
      <c r="AM3081" s="53">
        <v>0.83333333333333337</v>
      </c>
      <c r="AO3081">
        <v>3</v>
      </c>
      <c r="AP3081">
        <v>7</v>
      </c>
      <c r="AQ3081" s="8">
        <v>43439</v>
      </c>
      <c r="AR3081" s="53">
        <v>0.83333333333333337</v>
      </c>
      <c r="AS3081" s="8">
        <v>43516</v>
      </c>
      <c r="AT3081" s="53">
        <v>0.83333333333333337</v>
      </c>
      <c r="AV3081" s="8">
        <v>43516</v>
      </c>
      <c r="AW3081">
        <v>0</v>
      </c>
    </row>
    <row r="3082" spans="1:49" x14ac:dyDescent="0.25">
      <c r="A3082">
        <v>56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10.635999999999999</v>
      </c>
      <c r="U3082" s="18">
        <v>0.39644675925925926</v>
      </c>
      <c r="V3082">
        <v>7.6250399999999996E-2</v>
      </c>
      <c r="AB3082" t="s">
        <v>86</v>
      </c>
      <c r="AC3082" t="str">
        <f t="shared" si="65"/>
        <v>h-2SO-F5</v>
      </c>
      <c r="AF3082" t="s">
        <v>250</v>
      </c>
    </row>
    <row r="3083" spans="1:49" x14ac:dyDescent="0.25">
      <c r="A3083">
        <v>57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5.4119999999999999</v>
      </c>
      <c r="U3083" s="18">
        <v>0.39724537037037039</v>
      </c>
      <c r="V3083">
        <v>0.86123620000000001</v>
      </c>
      <c r="AB3083" t="s">
        <v>85</v>
      </c>
      <c r="AC3083" t="str">
        <f t="shared" si="65"/>
        <v>h-2RT-G5</v>
      </c>
      <c r="AD3083" s="8">
        <v>43393</v>
      </c>
      <c r="AE3083">
        <v>28</v>
      </c>
      <c r="AF3083" t="s">
        <v>337</v>
      </c>
      <c r="AG3083" t="s">
        <v>593</v>
      </c>
      <c r="AH3083" s="8">
        <v>43393</v>
      </c>
      <c r="AI3083">
        <v>10</v>
      </c>
      <c r="AJ3083">
        <v>6</v>
      </c>
      <c r="AK3083" s="53">
        <v>0.82638888888888884</v>
      </c>
      <c r="AL3083" s="8">
        <v>43400</v>
      </c>
      <c r="AM3083" s="53">
        <v>0</v>
      </c>
      <c r="AN3083" t="s">
        <v>1754</v>
      </c>
      <c r="AO3083">
        <v>6</v>
      </c>
      <c r="AP3083">
        <v>10</v>
      </c>
      <c r="AQ3083" s="8">
        <v>43400</v>
      </c>
      <c r="AR3083" s="53">
        <v>0</v>
      </c>
      <c r="AS3083" s="8">
        <v>43404</v>
      </c>
      <c r="AT3083" s="53">
        <v>0.83333333333333337</v>
      </c>
      <c r="AU3083" t="s">
        <v>1757</v>
      </c>
      <c r="AV3083" s="8">
        <v>43404</v>
      </c>
      <c r="AW3083">
        <v>1</v>
      </c>
    </row>
    <row r="3084" spans="1:49" x14ac:dyDescent="0.25">
      <c r="A3084">
        <v>58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7.335</v>
      </c>
      <c r="U3084" s="18">
        <v>0.39839120370370368</v>
      </c>
      <c r="V3084" s="19">
        <v>5.9028669999999998E-2</v>
      </c>
      <c r="AB3084" t="s">
        <v>85</v>
      </c>
      <c r="AC3084" t="str">
        <f t="shared" si="65"/>
        <v>h-2RT-H9</v>
      </c>
      <c r="AF3084" t="s">
        <v>287</v>
      </c>
    </row>
    <row r="3085" spans="1:49" x14ac:dyDescent="0.25">
      <c r="A3085">
        <v>59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5.01</v>
      </c>
      <c r="U3085" s="18">
        <v>0.39924768518518516</v>
      </c>
      <c r="V3085" s="19">
        <v>6.4661830000000003E-2</v>
      </c>
      <c r="AB3085" t="s">
        <v>86</v>
      </c>
      <c r="AC3085" t="str">
        <f t="shared" si="65"/>
        <v>h-2SO-E9</v>
      </c>
      <c r="AF3085" t="s">
        <v>167</v>
      </c>
    </row>
    <row r="3086" spans="1:49" x14ac:dyDescent="0.25">
      <c r="A3086">
        <v>60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8.6750000000000007</v>
      </c>
      <c r="U3086" s="18">
        <v>0.39994212962962966</v>
      </c>
      <c r="V3086" s="19">
        <v>4.2749469999999998E-2</v>
      </c>
      <c r="AB3086" t="s">
        <v>86</v>
      </c>
      <c r="AC3086" t="str">
        <f t="shared" si="65"/>
        <v>h-2SO-C6</v>
      </c>
      <c r="AF3086" t="s">
        <v>168</v>
      </c>
    </row>
    <row r="3087" spans="1:49" x14ac:dyDescent="0.25">
      <c r="A3087">
        <v>61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3.7080000000000002</v>
      </c>
      <c r="U3087" s="18">
        <v>0.40067129629629633</v>
      </c>
      <c r="V3087">
        <v>5.7509699999999997E-2</v>
      </c>
      <c r="AB3087" t="s">
        <v>86</v>
      </c>
      <c r="AC3087" t="str">
        <f t="shared" si="65"/>
        <v>h-2SO-A1</v>
      </c>
      <c r="AF3087" t="s">
        <v>247</v>
      </c>
    </row>
    <row r="3088" spans="1:49" x14ac:dyDescent="0.25">
      <c r="A3088">
        <v>62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10.93</v>
      </c>
      <c r="U3088" s="18">
        <v>0.40150462962962963</v>
      </c>
      <c r="V3088" s="19">
        <v>9.0676140000000002E-2</v>
      </c>
      <c r="AB3088" t="s">
        <v>85</v>
      </c>
      <c r="AC3088" t="str">
        <f t="shared" si="65"/>
        <v>h-2RT-A2</v>
      </c>
      <c r="AF3088" t="s">
        <v>120</v>
      </c>
    </row>
    <row r="3089" spans="1:49" x14ac:dyDescent="0.25">
      <c r="A3089">
        <v>63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6.2290000000000001</v>
      </c>
      <c r="U3089" s="18">
        <v>0.40256944444444448</v>
      </c>
      <c r="V3089" s="19">
        <v>4.8241119999999998E-2</v>
      </c>
      <c r="AB3089" t="s">
        <v>85</v>
      </c>
      <c r="AC3089" t="str">
        <f t="shared" si="65"/>
        <v>h-2RT-B9</v>
      </c>
      <c r="AF3089" t="s">
        <v>125</v>
      </c>
    </row>
    <row r="3090" spans="1:49" x14ac:dyDescent="0.25">
      <c r="A3090">
        <v>64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8.4220000000000006</v>
      </c>
      <c r="U3090" s="18">
        <v>0.40348379629629627</v>
      </c>
      <c r="V3090">
        <v>0.69258140000000001</v>
      </c>
      <c r="AB3090" t="s">
        <v>86</v>
      </c>
      <c r="AC3090" t="str">
        <f t="shared" si="65"/>
        <v>h-2SO-H10</v>
      </c>
      <c r="AF3090" s="76" t="s">
        <v>174</v>
      </c>
    </row>
    <row r="3091" spans="1:49" x14ac:dyDescent="0.25">
      <c r="A3091">
        <v>65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6.5759999999999996</v>
      </c>
      <c r="U3091" s="18">
        <v>0.4045023148148148</v>
      </c>
      <c r="V3091" s="19">
        <v>4.813655E-2</v>
      </c>
      <c r="AB3091" t="s">
        <v>85</v>
      </c>
      <c r="AC3091" t="str">
        <f t="shared" si="65"/>
        <v>h-2RT-B12</v>
      </c>
      <c r="AF3091" t="s">
        <v>132</v>
      </c>
    </row>
    <row r="3092" spans="1:49" x14ac:dyDescent="0.25">
      <c r="A3092">
        <v>66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9.3810000000000002</v>
      </c>
      <c r="U3092" s="18">
        <v>0.40550925925925929</v>
      </c>
      <c r="V3092" s="19">
        <v>4.6152949999999998E-2</v>
      </c>
      <c r="AB3092" t="s">
        <v>85</v>
      </c>
      <c r="AC3092" t="str">
        <f t="shared" si="65"/>
        <v>h-2RT-F7</v>
      </c>
      <c r="AF3092" t="s">
        <v>171</v>
      </c>
    </row>
    <row r="3093" spans="1:49" x14ac:dyDescent="0.25">
      <c r="A3093">
        <v>67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7.0149999999999997</v>
      </c>
      <c r="U3093" s="18">
        <v>0.40634259259259259</v>
      </c>
      <c r="V3093" s="19">
        <v>4.684079E-2</v>
      </c>
      <c r="AB3093" t="s">
        <v>85</v>
      </c>
      <c r="AC3093" t="str">
        <f t="shared" si="65"/>
        <v>h-2RT-G8</v>
      </c>
      <c r="AF3093" t="s">
        <v>148</v>
      </c>
    </row>
    <row r="3094" spans="1:49" x14ac:dyDescent="0.25">
      <c r="A3094">
        <v>68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7.3440000000000003</v>
      </c>
      <c r="U3094" s="18">
        <v>0.40711805555555558</v>
      </c>
      <c r="V3094" s="19">
        <v>4.7676940000000001E-2</v>
      </c>
      <c r="AB3094" t="s">
        <v>86</v>
      </c>
      <c r="AC3094" t="str">
        <f t="shared" si="65"/>
        <v>h-2SO-D9</v>
      </c>
      <c r="AF3094" t="s">
        <v>151</v>
      </c>
    </row>
    <row r="3095" spans="1:49" x14ac:dyDescent="0.25">
      <c r="A3095">
        <v>69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5.76</v>
      </c>
      <c r="U3095" s="18">
        <v>0.40795138888888888</v>
      </c>
      <c r="V3095">
        <v>0.1819114</v>
      </c>
      <c r="AB3095" t="s">
        <v>85</v>
      </c>
      <c r="AC3095" t="str">
        <f t="shared" si="65"/>
        <v>h-2RT-G2</v>
      </c>
      <c r="AF3095" t="s">
        <v>127</v>
      </c>
    </row>
    <row r="3096" spans="1:49" x14ac:dyDescent="0.25">
      <c r="A3096">
        <v>70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7.194</v>
      </c>
      <c r="U3096" s="18">
        <v>0.4088310185185185</v>
      </c>
      <c r="V3096">
        <v>1.1385620000000001</v>
      </c>
      <c r="AB3096" t="s">
        <v>85</v>
      </c>
      <c r="AC3096" t="str">
        <f t="shared" si="65"/>
        <v>h-2RT-E1</v>
      </c>
      <c r="AD3096" s="8">
        <v>43393</v>
      </c>
      <c r="AE3096">
        <v>28</v>
      </c>
      <c r="AF3096" t="s">
        <v>137</v>
      </c>
      <c r="AG3096" t="s">
        <v>593</v>
      </c>
      <c r="AL3096" s="8">
        <v>43400</v>
      </c>
      <c r="AM3096" s="53">
        <v>0</v>
      </c>
      <c r="AN3096" t="s">
        <v>1754</v>
      </c>
      <c r="AO3096">
        <v>6</v>
      </c>
      <c r="AP3096">
        <v>13</v>
      </c>
      <c r="AQ3096" s="8">
        <v>43400</v>
      </c>
      <c r="AR3096" s="53">
        <v>0</v>
      </c>
      <c r="AS3096" s="8">
        <v>43418</v>
      </c>
      <c r="AT3096" s="53">
        <v>0.84722222222222221</v>
      </c>
      <c r="AU3096" t="s">
        <v>1792</v>
      </c>
      <c r="AV3096" s="8">
        <v>43418</v>
      </c>
      <c r="AW3096">
        <v>1</v>
      </c>
    </row>
    <row r="3097" spans="1:49" x14ac:dyDescent="0.25">
      <c r="A3097">
        <v>71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7.0910000000000002</v>
      </c>
      <c r="U3097" s="18">
        <v>0.40991898148148148</v>
      </c>
      <c r="V3097">
        <v>6.21728E-2</v>
      </c>
      <c r="AB3097" t="s">
        <v>85</v>
      </c>
      <c r="AC3097" t="str">
        <f t="shared" si="65"/>
        <v>h-2RT-A4</v>
      </c>
      <c r="AF3097" t="s">
        <v>252</v>
      </c>
    </row>
    <row r="3098" spans="1:49" x14ac:dyDescent="0.25">
      <c r="A3098">
        <v>72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7.3369999999999997</v>
      </c>
      <c r="U3098" s="18">
        <v>0.41067129629629634</v>
      </c>
      <c r="V3098">
        <v>1.0035719999999999</v>
      </c>
      <c r="AB3098" t="s">
        <v>85</v>
      </c>
      <c r="AC3098" t="str">
        <f t="shared" si="65"/>
        <v>h-2RT-E6</v>
      </c>
      <c r="AD3098" s="8">
        <v>43393</v>
      </c>
      <c r="AE3098">
        <v>28</v>
      </c>
      <c r="AF3098" t="s">
        <v>156</v>
      </c>
      <c r="AG3098" t="s">
        <v>593</v>
      </c>
      <c r="AN3098" t="s">
        <v>969</v>
      </c>
      <c r="AV3098" s="8">
        <v>43393</v>
      </c>
      <c r="AW3098">
        <v>1</v>
      </c>
    </row>
    <row r="3099" spans="1:49" x14ac:dyDescent="0.25">
      <c r="A3099">
        <v>73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2.3450000000000002</v>
      </c>
      <c r="U3099" s="18">
        <v>0.41165509259259259</v>
      </c>
      <c r="V3099">
        <v>1.621116</v>
      </c>
      <c r="AB3099" t="s">
        <v>86</v>
      </c>
      <c r="AC3099" t="str">
        <f t="shared" si="65"/>
        <v>h-2SO-G7</v>
      </c>
      <c r="AF3099" t="s">
        <v>136</v>
      </c>
    </row>
    <row r="3100" spans="1:49" x14ac:dyDescent="0.25">
      <c r="A3100">
        <v>74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6.2990000000000004</v>
      </c>
      <c r="U3100" s="18">
        <v>0.41282407407407407</v>
      </c>
      <c r="V3100">
        <v>0.1087267</v>
      </c>
      <c r="AB3100" t="s">
        <v>85</v>
      </c>
      <c r="AC3100" t="str">
        <f t="shared" si="65"/>
        <v>h-2RT-C4</v>
      </c>
      <c r="AF3100" t="s">
        <v>161</v>
      </c>
    </row>
    <row r="3101" spans="1:49" x14ac:dyDescent="0.25">
      <c r="A3101">
        <v>75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7.242</v>
      </c>
      <c r="U3101" s="18">
        <v>0.41363425925925923</v>
      </c>
      <c r="V3101" s="19">
        <v>3.4897280000000003E-2</v>
      </c>
      <c r="AB3101" t="s">
        <v>85</v>
      </c>
      <c r="AC3101" t="str">
        <f t="shared" si="65"/>
        <v>h-2RT-H1</v>
      </c>
      <c r="AF3101" t="s">
        <v>239</v>
      </c>
    </row>
    <row r="3102" spans="1:49" x14ac:dyDescent="0.25">
      <c r="A3102">
        <v>76</v>
      </c>
      <c r="B3102" t="s">
        <v>230</v>
      </c>
      <c r="C3102" t="s">
        <v>608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U3102" s="18">
        <v>0.4145138888888889</v>
      </c>
      <c r="V3102" s="19">
        <v>1.2496459999999999E-2</v>
      </c>
    </row>
    <row r="3103" spans="1:49" x14ac:dyDescent="0.25">
      <c r="A3103">
        <v>77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T3103" s="53">
        <v>0.91875000000000007</v>
      </c>
      <c r="U3103" s="18">
        <v>0.41594907407407411</v>
      </c>
      <c r="V3103">
        <v>1.16057E-2</v>
      </c>
    </row>
    <row r="3104" spans="1:49" x14ac:dyDescent="0.25">
      <c r="A3104">
        <v>51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Z3104" t="s">
        <v>1615</v>
      </c>
    </row>
    <row r="3105" spans="1:49" x14ac:dyDescent="0.25">
      <c r="A3105">
        <v>52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3.47</v>
      </c>
      <c r="T3105" s="53">
        <v>0.46388888888888885</v>
      </c>
      <c r="U3105" s="18">
        <v>0.34377314814814813</v>
      </c>
      <c r="V3105" s="19">
        <v>6.8555210000000005E-2</v>
      </c>
      <c r="AB3105" t="s">
        <v>85</v>
      </c>
      <c r="AC3105" t="str">
        <f t="shared" ref="AC3105:AC3128" si="66">"h-3"&amp;AB3105&amp;"-"&amp;AF3105</f>
        <v>h-3RT-H2</v>
      </c>
      <c r="AF3105" t="s">
        <v>122</v>
      </c>
    </row>
    <row r="3106" spans="1:49" x14ac:dyDescent="0.25">
      <c r="A3106">
        <v>53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3.6869999999999998</v>
      </c>
      <c r="U3106" s="18">
        <v>0.34461805555555558</v>
      </c>
      <c r="V3106">
        <v>1.648911</v>
      </c>
      <c r="AB3106" t="s">
        <v>85</v>
      </c>
      <c r="AC3106" t="str">
        <f t="shared" si="66"/>
        <v>h-3RT-D5</v>
      </c>
      <c r="AD3106" s="8">
        <v>43389</v>
      </c>
      <c r="AE3106">
        <v>23</v>
      </c>
      <c r="AF3106" t="s">
        <v>251</v>
      </c>
      <c r="AG3106" t="s">
        <v>593</v>
      </c>
      <c r="AI3106">
        <v>5</v>
      </c>
      <c r="AJ3106">
        <v>2</v>
      </c>
      <c r="AK3106" s="53">
        <v>0.53472222222222221</v>
      </c>
      <c r="AL3106" s="8">
        <v>43397</v>
      </c>
      <c r="AM3106" s="53">
        <v>0.42708333333333331</v>
      </c>
      <c r="AV3106" s="8">
        <v>43397</v>
      </c>
      <c r="AW3106">
        <v>0</v>
      </c>
    </row>
    <row r="3107" spans="1:49" x14ac:dyDescent="0.25">
      <c r="A3107">
        <v>54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3.3839999999999999</v>
      </c>
      <c r="U3107" s="18">
        <v>0.34561342592592598</v>
      </c>
      <c r="V3107" s="19">
        <v>8.9593249999999999E-2</v>
      </c>
      <c r="AB3107" t="s">
        <v>86</v>
      </c>
      <c r="AC3107" t="str">
        <f t="shared" si="66"/>
        <v>h-3SO-D12</v>
      </c>
      <c r="AF3107" t="s">
        <v>162</v>
      </c>
    </row>
    <row r="3108" spans="1:49" x14ac:dyDescent="0.25">
      <c r="A3108">
        <v>55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3.4060000000000001</v>
      </c>
      <c r="U3108" s="18">
        <v>0.34640046296296295</v>
      </c>
      <c r="V3108">
        <v>1.4107419999999999</v>
      </c>
      <c r="AB3108" t="s">
        <v>86</v>
      </c>
      <c r="AC3108" t="str">
        <f t="shared" si="66"/>
        <v>h-3SO-F1</v>
      </c>
      <c r="AF3108" t="s">
        <v>157</v>
      </c>
    </row>
    <row r="3109" spans="1:49" x14ac:dyDescent="0.25">
      <c r="A3109">
        <v>56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2.3450000000000002</v>
      </c>
      <c r="U3109" s="18">
        <v>0.34741898148148148</v>
      </c>
      <c r="V3109" s="19">
        <v>8.2403859999999995E-2</v>
      </c>
      <c r="W3109" s="1" t="s">
        <v>1918</v>
      </c>
      <c r="AB3109" t="s">
        <v>86</v>
      </c>
      <c r="AC3109" t="str">
        <f t="shared" si="66"/>
        <v>h-3SO-B3</v>
      </c>
      <c r="AD3109" s="8">
        <v>43586</v>
      </c>
      <c r="AE3109" s="1">
        <f>AD3109-W3109</f>
        <v>54</v>
      </c>
      <c r="AF3109" t="s">
        <v>242</v>
      </c>
      <c r="AG3109" t="s">
        <v>956</v>
      </c>
      <c r="AH3109" s="8">
        <v>43586</v>
      </c>
      <c r="AI3109">
        <v>13</v>
      </c>
      <c r="AJ3109">
        <v>1</v>
      </c>
      <c r="AK3109" s="53">
        <v>0.54513888888888895</v>
      </c>
      <c r="AL3109" s="8">
        <v>43594</v>
      </c>
      <c r="AM3109" s="53">
        <v>0.8125</v>
      </c>
      <c r="AN3109" t="s">
        <v>1914</v>
      </c>
      <c r="AO3109">
        <v>5</v>
      </c>
      <c r="AP3109">
        <v>14</v>
      </c>
      <c r="AQ3109" s="8">
        <v>43594</v>
      </c>
      <c r="AR3109" s="53">
        <v>0.83333333333333337</v>
      </c>
    </row>
    <row r="3110" spans="1:49" x14ac:dyDescent="0.25">
      <c r="A3110">
        <v>57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6.2169999999999996</v>
      </c>
      <c r="U3110" s="18">
        <v>0.34825231481481483</v>
      </c>
      <c r="V3110" s="19">
        <v>8.0746730000000003E-2</v>
      </c>
      <c r="AB3110" t="s">
        <v>86</v>
      </c>
      <c r="AC3110" t="str">
        <f t="shared" si="66"/>
        <v>h-3SO-G3</v>
      </c>
      <c r="AF3110" t="s">
        <v>139</v>
      </c>
    </row>
    <row r="3111" spans="1:49" x14ac:dyDescent="0.25">
      <c r="A3111">
        <v>58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3.758</v>
      </c>
      <c r="U3111" s="18">
        <v>0.34901620370370368</v>
      </c>
      <c r="V3111" s="19">
        <v>7.3825749999999996E-2</v>
      </c>
      <c r="AB3111" t="s">
        <v>86</v>
      </c>
      <c r="AC3111" t="str">
        <f t="shared" si="66"/>
        <v>h-3SO-G8</v>
      </c>
      <c r="AF3111" t="s">
        <v>148</v>
      </c>
    </row>
    <row r="3112" spans="1:49" x14ac:dyDescent="0.25">
      <c r="A3112">
        <v>59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4.681</v>
      </c>
      <c r="U3112" s="18">
        <v>0.34995370370370371</v>
      </c>
      <c r="V3112">
        <v>5.7314200000000003E-2</v>
      </c>
      <c r="W3112" s="1" t="s">
        <v>1918</v>
      </c>
      <c r="AB3112" t="s">
        <v>86</v>
      </c>
      <c r="AC3112" t="str">
        <f t="shared" si="66"/>
        <v>h-3SO-A6</v>
      </c>
      <c r="AD3112" s="8">
        <v>43597</v>
      </c>
      <c r="AE3112" s="1">
        <f>AD3112-W3112</f>
        <v>65</v>
      </c>
      <c r="AF3112" t="s">
        <v>244</v>
      </c>
      <c r="AG3112" t="s">
        <v>956</v>
      </c>
      <c r="AH3112" s="8">
        <v>43597</v>
      </c>
      <c r="AI3112">
        <v>27</v>
      </c>
      <c r="AJ3112">
        <v>1</v>
      </c>
      <c r="AK3112" s="53">
        <v>0.92361111111111116</v>
      </c>
    </row>
    <row r="3113" spans="1:49" x14ac:dyDescent="0.25">
      <c r="A3113">
        <v>60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5.6269999999999998</v>
      </c>
      <c r="U3113" s="18">
        <v>0.35084490740740737</v>
      </c>
      <c r="V3113">
        <v>0.1105524</v>
      </c>
      <c r="AB3113" t="s">
        <v>85</v>
      </c>
      <c r="AC3113" t="str">
        <f t="shared" si="66"/>
        <v>h-3RT-C12</v>
      </c>
      <c r="AF3113" t="s">
        <v>303</v>
      </c>
    </row>
    <row r="3114" spans="1:49" x14ac:dyDescent="0.25">
      <c r="A3114">
        <v>61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3.2330000000000001</v>
      </c>
      <c r="U3114" s="18">
        <v>0.35163194444444446</v>
      </c>
      <c r="V3114" s="19">
        <v>4.6500809999999997E-2</v>
      </c>
      <c r="AB3114" t="s">
        <v>86</v>
      </c>
      <c r="AC3114" t="str">
        <f t="shared" si="66"/>
        <v>h-3SO-C10</v>
      </c>
      <c r="AF3114" t="s">
        <v>126</v>
      </c>
    </row>
    <row r="3115" spans="1:49" x14ac:dyDescent="0.25">
      <c r="A3115">
        <v>62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5.8150000000000004</v>
      </c>
      <c r="U3115" s="18">
        <v>0.35238425925925926</v>
      </c>
      <c r="V3115" s="19">
        <v>7.232015E-2</v>
      </c>
      <c r="AB3115" t="s">
        <v>85</v>
      </c>
      <c r="AC3115" t="str">
        <f t="shared" si="66"/>
        <v>h-3RT-E1</v>
      </c>
      <c r="AF3115" t="s">
        <v>137</v>
      </c>
    </row>
    <row r="3116" spans="1:49" x14ac:dyDescent="0.25">
      <c r="A3116">
        <v>63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7.8920000000000003</v>
      </c>
      <c r="U3116" s="18">
        <v>0.35315972222222225</v>
      </c>
      <c r="V3116">
        <v>0.104925</v>
      </c>
      <c r="AB3116" t="s">
        <v>85</v>
      </c>
      <c r="AC3116" t="str">
        <f t="shared" si="66"/>
        <v>h-3RT-C11</v>
      </c>
      <c r="AF3116" t="s">
        <v>144</v>
      </c>
    </row>
    <row r="3117" spans="1:49" x14ac:dyDescent="0.25">
      <c r="A3117">
        <v>64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4.468</v>
      </c>
      <c r="U3117" s="18">
        <v>0.35396990740740741</v>
      </c>
      <c r="V3117" s="19">
        <v>8.3513870000000004E-2</v>
      </c>
      <c r="AB3117" t="s">
        <v>85</v>
      </c>
      <c r="AC3117" t="str">
        <f t="shared" si="66"/>
        <v>h-3RT-B7</v>
      </c>
      <c r="AF3117" t="s">
        <v>177</v>
      </c>
    </row>
    <row r="3118" spans="1:49" x14ac:dyDescent="0.25">
      <c r="A3118">
        <v>65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9.6120000000000001</v>
      </c>
      <c r="U3118" s="18">
        <v>0.35478009259259258</v>
      </c>
      <c r="V3118">
        <v>1.254421</v>
      </c>
      <c r="AB3118" t="s">
        <v>86</v>
      </c>
      <c r="AC3118" t="str">
        <f t="shared" si="66"/>
        <v>h-3SO-D11</v>
      </c>
      <c r="AF3118" t="s">
        <v>128</v>
      </c>
    </row>
    <row r="3119" spans="1:49" x14ac:dyDescent="0.25">
      <c r="A3119">
        <v>66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4.9969999999999999</v>
      </c>
      <c r="U3119" s="18">
        <v>0.35571759259259261</v>
      </c>
      <c r="V3119">
        <v>1.731427</v>
      </c>
      <c r="AB3119" t="s">
        <v>85</v>
      </c>
      <c r="AC3119" t="str">
        <f t="shared" si="66"/>
        <v>h-3RT-G5</v>
      </c>
      <c r="AF3119" t="s">
        <v>337</v>
      </c>
    </row>
    <row r="3120" spans="1:49" x14ac:dyDescent="0.25">
      <c r="A3120">
        <v>67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5.8689999999999998</v>
      </c>
      <c r="U3120" s="18">
        <v>0.35674768518518518</v>
      </c>
      <c r="V3120">
        <v>6.3040700000000005E-2</v>
      </c>
      <c r="AB3120" t="s">
        <v>86</v>
      </c>
      <c r="AC3120" t="str">
        <f t="shared" si="66"/>
        <v>h-3SO-G9</v>
      </c>
      <c r="AF3120" t="s">
        <v>159</v>
      </c>
    </row>
    <row r="3121" spans="1:47" x14ac:dyDescent="0.25">
      <c r="A3121">
        <v>68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5.133</v>
      </c>
      <c r="U3121" s="18">
        <v>0.35753472222222221</v>
      </c>
      <c r="V3121" s="19">
        <v>7.2921860000000005E-2</v>
      </c>
      <c r="AB3121" t="s">
        <v>86</v>
      </c>
      <c r="AC3121" t="str">
        <f t="shared" si="66"/>
        <v>h-3SO-F2</v>
      </c>
      <c r="AF3121" t="s">
        <v>370</v>
      </c>
    </row>
    <row r="3122" spans="1:47" x14ac:dyDescent="0.25">
      <c r="A3122">
        <v>69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8.843</v>
      </c>
      <c r="U3122" s="18">
        <v>0.35839120370370375</v>
      </c>
      <c r="V3122">
        <v>1.279639</v>
      </c>
      <c r="AB3122" t="s">
        <v>86</v>
      </c>
      <c r="AC3122" t="str">
        <f t="shared" si="66"/>
        <v>h-3SO-H1</v>
      </c>
      <c r="AF3122" t="s">
        <v>239</v>
      </c>
    </row>
    <row r="3123" spans="1:47" x14ac:dyDescent="0.25">
      <c r="A3123">
        <v>70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7.6660000000000004</v>
      </c>
      <c r="U3123" s="18">
        <v>0.35942129629629632</v>
      </c>
      <c r="V3123">
        <v>0.13922039999999999</v>
      </c>
      <c r="AB3123" t="s">
        <v>85</v>
      </c>
      <c r="AC3123" t="str">
        <f t="shared" si="66"/>
        <v>h-3RT-A2</v>
      </c>
      <c r="AF3123" t="s">
        <v>120</v>
      </c>
    </row>
    <row r="3124" spans="1:47" x14ac:dyDescent="0.25">
      <c r="A3124">
        <v>71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7.4539999999999997</v>
      </c>
      <c r="U3124" s="18">
        <v>0.36025462962962962</v>
      </c>
      <c r="V3124">
        <v>0.1030832</v>
      </c>
      <c r="AB3124" t="s">
        <v>85</v>
      </c>
      <c r="AC3124" t="str">
        <f t="shared" si="66"/>
        <v>h-3RT-H6</v>
      </c>
      <c r="AD3124" s="8">
        <v>43442</v>
      </c>
      <c r="AE3124" s="83">
        <f>AD3124-I3124</f>
        <v>76</v>
      </c>
      <c r="AF3124" t="s">
        <v>143</v>
      </c>
      <c r="AG3124" t="s">
        <v>956</v>
      </c>
      <c r="AH3124" s="8">
        <v>43442</v>
      </c>
      <c r="AI3124">
        <v>30</v>
      </c>
      <c r="AJ3124">
        <v>1</v>
      </c>
      <c r="AK3124" s="53">
        <v>0.64930555555555558</v>
      </c>
      <c r="AL3124" s="8">
        <v>43454</v>
      </c>
      <c r="AM3124" s="53">
        <v>0.83333333333333337</v>
      </c>
      <c r="AO3124">
        <v>5</v>
      </c>
      <c r="AP3124">
        <v>24</v>
      </c>
      <c r="AQ3124" s="8">
        <v>43454</v>
      </c>
      <c r="AR3124" s="53">
        <v>0.83333333333333337</v>
      </c>
      <c r="AU3124" t="s">
        <v>1842</v>
      </c>
    </row>
    <row r="3125" spans="1:47" x14ac:dyDescent="0.25">
      <c r="A3125">
        <v>72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7.2720000000000002</v>
      </c>
      <c r="U3125" s="18">
        <v>0.36109953703703707</v>
      </c>
      <c r="V3125" s="19">
        <v>8.4767869999999995E-2</v>
      </c>
      <c r="AB3125" t="s">
        <v>86</v>
      </c>
      <c r="AC3125" t="str">
        <f t="shared" si="66"/>
        <v>h-3SO-F4</v>
      </c>
      <c r="AF3125" t="s">
        <v>150</v>
      </c>
    </row>
    <row r="3126" spans="1:47" x14ac:dyDescent="0.25">
      <c r="A3126">
        <v>73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7.6289999999999996</v>
      </c>
      <c r="U3126" s="18">
        <v>0.36188657407407404</v>
      </c>
      <c r="V3126" s="19">
        <v>7.3380719999999997E-2</v>
      </c>
      <c r="AB3126" t="s">
        <v>85</v>
      </c>
      <c r="AC3126" t="str">
        <f t="shared" si="66"/>
        <v>h-3RT-B12</v>
      </c>
      <c r="AF3126" t="s">
        <v>132</v>
      </c>
    </row>
    <row r="3127" spans="1:47" x14ac:dyDescent="0.25">
      <c r="A3127">
        <v>74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7.9009999999999998</v>
      </c>
      <c r="U3127" s="18">
        <v>0.36280092592592594</v>
      </c>
      <c r="V3127">
        <v>0.1135941</v>
      </c>
      <c r="AB3127" t="s">
        <v>85</v>
      </c>
      <c r="AC3127" t="str">
        <f t="shared" si="66"/>
        <v>h-3RT-A10</v>
      </c>
      <c r="AF3127" t="s">
        <v>138</v>
      </c>
    </row>
    <row r="3128" spans="1:47" x14ac:dyDescent="0.25">
      <c r="A3128">
        <v>75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3.7709999999999999</v>
      </c>
      <c r="U3128" s="18">
        <v>0.36368055555555556</v>
      </c>
      <c r="V3128" s="19">
        <v>9.7004229999999997E-2</v>
      </c>
      <c r="AB3128" t="s">
        <v>86</v>
      </c>
      <c r="AC3128" t="str">
        <f t="shared" si="66"/>
        <v>h-3SO-C1</v>
      </c>
      <c r="AF3128" t="s">
        <v>146</v>
      </c>
    </row>
    <row r="3129" spans="1:47" x14ac:dyDescent="0.25">
      <c r="A3129">
        <v>76</v>
      </c>
      <c r="B3129" t="s">
        <v>293</v>
      </c>
      <c r="C3129" t="s">
        <v>608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U3129" s="18">
        <v>0.36445601851851855</v>
      </c>
      <c r="V3129" s="19">
        <v>1.243373E-2</v>
      </c>
    </row>
    <row r="3130" spans="1:47" x14ac:dyDescent="0.25">
      <c r="A3130">
        <v>77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T3130" s="53">
        <v>0.46875</v>
      </c>
      <c r="U3130" s="18">
        <v>0.36506944444444445</v>
      </c>
      <c r="V3130" s="19">
        <v>1.5276090000000001E-2</v>
      </c>
    </row>
    <row r="3131" spans="1:47" x14ac:dyDescent="0.25">
      <c r="A3131">
        <v>51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6.0049999999999999</v>
      </c>
      <c r="T3131" s="53">
        <v>0.4597222222222222</v>
      </c>
      <c r="U3131" s="18">
        <v>0.34307870370370369</v>
      </c>
      <c r="V3131" s="19">
        <v>5.2949450000000002E-2</v>
      </c>
      <c r="AB3131" t="s">
        <v>86</v>
      </c>
      <c r="AC3131" t="str">
        <f t="shared" ref="AC3131:AC3155" si="67">"h-3"&amp;AB3131&amp;"-"&amp;AF3131</f>
        <v>h-3SO-E3</v>
      </c>
      <c r="AF3131" t="s">
        <v>179</v>
      </c>
      <c r="AG3131">
        <v>51</v>
      </c>
    </row>
    <row r="3132" spans="1:47" x14ac:dyDescent="0.25">
      <c r="A3132">
        <v>52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9.2720000000000002</v>
      </c>
      <c r="U3132" s="18">
        <v>0.34377314814814813</v>
      </c>
      <c r="V3132" s="19">
        <v>8.3729529999999996E-2</v>
      </c>
      <c r="AB3132" t="s">
        <v>86</v>
      </c>
      <c r="AC3132" t="str">
        <f t="shared" si="67"/>
        <v>h-3SO-D7</v>
      </c>
      <c r="AF3132" t="s">
        <v>285</v>
      </c>
      <c r="AG3132">
        <v>52</v>
      </c>
    </row>
    <row r="3133" spans="1:47" x14ac:dyDescent="0.25">
      <c r="A3133">
        <v>53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9.5909999999999993</v>
      </c>
      <c r="U3133" s="18">
        <v>0.34461805555555558</v>
      </c>
      <c r="V3133" s="19">
        <v>8.3035849999999994E-2</v>
      </c>
      <c r="AB3133" t="s">
        <v>85</v>
      </c>
      <c r="AC3133" t="str">
        <f t="shared" si="67"/>
        <v>h-3RT-H9</v>
      </c>
      <c r="AF3133" t="s">
        <v>287</v>
      </c>
      <c r="AG3133">
        <v>53</v>
      </c>
    </row>
    <row r="3134" spans="1:47" x14ac:dyDescent="0.25">
      <c r="A3134">
        <v>54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6.68</v>
      </c>
      <c r="U3134" s="18">
        <v>0.34561342592592598</v>
      </c>
      <c r="V3134" s="19">
        <v>2.944565E-2</v>
      </c>
      <c r="AB3134" t="s">
        <v>86</v>
      </c>
      <c r="AC3134" t="str">
        <f t="shared" si="67"/>
        <v>h-3SO-B2</v>
      </c>
      <c r="AF3134" t="s">
        <v>142</v>
      </c>
      <c r="AG3134">
        <v>54</v>
      </c>
    </row>
    <row r="3135" spans="1:47" x14ac:dyDescent="0.25">
      <c r="A3135">
        <v>55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5.39</v>
      </c>
      <c r="U3135" s="18">
        <v>0.34640046296296295</v>
      </c>
      <c r="V3135" s="19">
        <v>4.3042579999999997E-2</v>
      </c>
      <c r="AB3135" t="s">
        <v>86</v>
      </c>
      <c r="AC3135" t="str">
        <f t="shared" si="67"/>
        <v>h-3SO-F10</v>
      </c>
      <c r="AF3135" t="s">
        <v>289</v>
      </c>
      <c r="AG3135">
        <v>55</v>
      </c>
    </row>
    <row r="3136" spans="1:47" x14ac:dyDescent="0.25">
      <c r="A3136">
        <v>56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10.346</v>
      </c>
      <c r="U3136" s="18">
        <v>0.34741898148148148</v>
      </c>
      <c r="V3136" s="19">
        <v>4.3474680000000002E-2</v>
      </c>
      <c r="AB3136" t="s">
        <v>85</v>
      </c>
      <c r="AC3136" t="str">
        <f t="shared" si="67"/>
        <v>h-3RT-G6</v>
      </c>
      <c r="AF3136" t="s">
        <v>235</v>
      </c>
      <c r="AG3136">
        <v>56</v>
      </c>
    </row>
    <row r="3137" spans="1:44" x14ac:dyDescent="0.25">
      <c r="A3137">
        <v>57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6.7389999999999999</v>
      </c>
      <c r="U3137" s="18">
        <v>0.34825231481481483</v>
      </c>
      <c r="V3137" s="19">
        <v>6.921911E-2</v>
      </c>
      <c r="AB3137" t="s">
        <v>86</v>
      </c>
      <c r="AC3137" t="str">
        <f t="shared" si="67"/>
        <v>h-3SO-E6</v>
      </c>
      <c r="AF3137" t="s">
        <v>156</v>
      </c>
      <c r="AG3137">
        <v>57</v>
      </c>
    </row>
    <row r="3138" spans="1:44" x14ac:dyDescent="0.25">
      <c r="A3138">
        <v>58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1.3129999999999999</v>
      </c>
      <c r="U3138" s="18">
        <v>0.34901620370370368</v>
      </c>
      <c r="V3138" s="19">
        <v>7.507517E-3</v>
      </c>
      <c r="AB3138" t="s">
        <v>85</v>
      </c>
      <c r="AC3138" t="str">
        <f t="shared" si="67"/>
        <v>h-3RT-H5</v>
      </c>
      <c r="AF3138" t="s">
        <v>145</v>
      </c>
      <c r="AG3138">
        <v>58</v>
      </c>
    </row>
    <row r="3139" spans="1:44" x14ac:dyDescent="0.25">
      <c r="A3139">
        <v>59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7.3179999999999996</v>
      </c>
      <c r="U3139" s="18">
        <v>0.34995370370370371</v>
      </c>
      <c r="V3139" s="19">
        <v>7.0188039999999993E-2</v>
      </c>
      <c r="AB3139" t="s">
        <v>85</v>
      </c>
      <c r="AC3139" t="str">
        <f t="shared" si="67"/>
        <v>h-3RT-H8</v>
      </c>
      <c r="AF3139" t="s">
        <v>152</v>
      </c>
      <c r="AG3139">
        <v>59</v>
      </c>
    </row>
    <row r="3140" spans="1:44" x14ac:dyDescent="0.25">
      <c r="A3140">
        <v>60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6.96</v>
      </c>
      <c r="U3140" s="18">
        <v>0.35084490740740737</v>
      </c>
      <c r="V3140" s="19">
        <v>8.2682909999999998E-2</v>
      </c>
      <c r="AB3140" t="s">
        <v>86</v>
      </c>
      <c r="AC3140" t="str">
        <f t="shared" si="67"/>
        <v>h-3SO-F3</v>
      </c>
      <c r="AF3140" t="s">
        <v>241</v>
      </c>
      <c r="AG3140">
        <v>60</v>
      </c>
    </row>
    <row r="3141" spans="1:44" x14ac:dyDescent="0.25">
      <c r="A3141">
        <v>61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6.423</v>
      </c>
      <c r="U3141" s="18">
        <v>0.35163194444444446</v>
      </c>
      <c r="V3141" s="19">
        <v>4.5624669999999999E-2</v>
      </c>
      <c r="AB3141" t="s">
        <v>85</v>
      </c>
      <c r="AC3141" t="str">
        <f t="shared" si="67"/>
        <v>h-3RT-E4</v>
      </c>
      <c r="AF3141" t="s">
        <v>304</v>
      </c>
      <c r="AG3141">
        <v>61</v>
      </c>
    </row>
    <row r="3142" spans="1:44" x14ac:dyDescent="0.25">
      <c r="A3142">
        <v>62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6.0670000000000002</v>
      </c>
      <c r="U3142" s="18">
        <v>0.35238425925925926</v>
      </c>
      <c r="V3142" s="19">
        <v>4.6667350000000003E-2</v>
      </c>
      <c r="AB3142" t="s">
        <v>85</v>
      </c>
      <c r="AC3142" t="str">
        <f t="shared" si="67"/>
        <v>h-3RT-D12</v>
      </c>
      <c r="AF3142" t="s">
        <v>162</v>
      </c>
      <c r="AG3142">
        <v>62</v>
      </c>
    </row>
    <row r="3143" spans="1:44" x14ac:dyDescent="0.25">
      <c r="A3143">
        <v>63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8.4469999999999992</v>
      </c>
      <c r="U3143" s="18">
        <v>0.35315972222222225</v>
      </c>
      <c r="V3143" s="19">
        <v>3.5143420000000002E-2</v>
      </c>
      <c r="AB3143" t="s">
        <v>85</v>
      </c>
      <c r="AC3143" t="str">
        <f t="shared" si="67"/>
        <v>h-3RT-B6</v>
      </c>
      <c r="AF3143" t="s">
        <v>130</v>
      </c>
      <c r="AG3143">
        <v>63</v>
      </c>
    </row>
    <row r="3144" spans="1:44" x14ac:dyDescent="0.25">
      <c r="A3144">
        <v>64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6.6840000000000002</v>
      </c>
      <c r="U3144" s="18">
        <v>0.35396990740740741</v>
      </c>
      <c r="V3144" s="19">
        <v>5.3590430000000001E-2</v>
      </c>
      <c r="AB3144" t="s">
        <v>86</v>
      </c>
      <c r="AC3144" t="str">
        <f t="shared" si="67"/>
        <v>h-3SO-B7</v>
      </c>
      <c r="AF3144" t="s">
        <v>177</v>
      </c>
      <c r="AG3144">
        <v>64</v>
      </c>
    </row>
    <row r="3145" spans="1:44" x14ac:dyDescent="0.25">
      <c r="A3145">
        <v>65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7.069</v>
      </c>
      <c r="U3145" s="18">
        <v>0.35478009259259258</v>
      </c>
      <c r="V3145" s="19">
        <v>2.9594760000000001E-2</v>
      </c>
      <c r="AB3145" t="s">
        <v>85</v>
      </c>
      <c r="AC3145" t="str">
        <f t="shared" si="67"/>
        <v>h-3RT-B2</v>
      </c>
      <c r="AF3145" t="s">
        <v>142</v>
      </c>
      <c r="AG3145">
        <v>65</v>
      </c>
    </row>
    <row r="3146" spans="1:44" x14ac:dyDescent="0.25">
      <c r="A3146">
        <v>66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7.0309999999999997</v>
      </c>
      <c r="U3146" s="18">
        <v>0.35571759259259261</v>
      </c>
      <c r="V3146" s="19">
        <v>3.9527390000000003E-2</v>
      </c>
      <c r="AB3146" t="s">
        <v>86</v>
      </c>
      <c r="AC3146" t="str">
        <f t="shared" si="67"/>
        <v>h-3SO-A10</v>
      </c>
      <c r="AF3146" t="s">
        <v>138</v>
      </c>
      <c r="AG3146">
        <v>66</v>
      </c>
    </row>
    <row r="3147" spans="1:44" x14ac:dyDescent="0.25">
      <c r="A3147">
        <v>67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10.477</v>
      </c>
      <c r="U3147" s="18">
        <v>0.35674768518518518</v>
      </c>
      <c r="V3147" s="19">
        <v>6.5911429999999993E-2</v>
      </c>
      <c r="AB3147" t="s">
        <v>85</v>
      </c>
      <c r="AC3147" t="str">
        <f t="shared" si="67"/>
        <v>h-3RT-A5</v>
      </c>
      <c r="AF3147" t="s">
        <v>246</v>
      </c>
      <c r="AG3147">
        <v>67</v>
      </c>
    </row>
    <row r="3148" spans="1:44" x14ac:dyDescent="0.25">
      <c r="A3148">
        <v>68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3.0859999999999999</v>
      </c>
      <c r="U3148" s="18">
        <v>0.35753472222222221</v>
      </c>
      <c r="V3148" s="19">
        <v>6.2134670000000003E-2</v>
      </c>
      <c r="W3148" s="1" t="s">
        <v>1918</v>
      </c>
      <c r="AB3148" t="s">
        <v>86</v>
      </c>
      <c r="AC3148" t="str">
        <f t="shared" si="67"/>
        <v>h-3SO-D5</v>
      </c>
      <c r="AD3148" s="8">
        <v>43586</v>
      </c>
      <c r="AE3148">
        <v>54</v>
      </c>
      <c r="AF3148" t="s">
        <v>251</v>
      </c>
      <c r="AG3148" t="s">
        <v>956</v>
      </c>
      <c r="AH3148" s="8">
        <v>43586</v>
      </c>
      <c r="AI3148">
        <v>2</v>
      </c>
      <c r="AJ3148">
        <v>2</v>
      </c>
      <c r="AK3148" s="53">
        <v>0.54513888888888895</v>
      </c>
      <c r="AL3148" s="8">
        <v>43594</v>
      </c>
      <c r="AM3148" s="53">
        <v>0.8125</v>
      </c>
      <c r="AO3148">
        <v>3</v>
      </c>
      <c r="AP3148">
        <v>9</v>
      </c>
      <c r="AQ3148" s="8">
        <v>43594</v>
      </c>
      <c r="AR3148" s="53">
        <v>0.83333333333333337</v>
      </c>
    </row>
    <row r="3149" spans="1:44" x14ac:dyDescent="0.25">
      <c r="A3149">
        <v>69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9.2690000000000001</v>
      </c>
      <c r="U3149" s="18">
        <v>0.35839120370370375</v>
      </c>
      <c r="V3149" s="19">
        <v>3.1632739999999999E-2</v>
      </c>
      <c r="AB3149" t="s">
        <v>85</v>
      </c>
      <c r="AC3149" t="str">
        <f t="shared" si="67"/>
        <v>h-3RT-H1</v>
      </c>
      <c r="AF3149" t="s">
        <v>239</v>
      </c>
      <c r="AG3149">
        <v>69</v>
      </c>
    </row>
    <row r="3150" spans="1:44" x14ac:dyDescent="0.25">
      <c r="A3150">
        <v>70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4.0579999999999998</v>
      </c>
      <c r="U3150" s="18">
        <v>0.35942129629629632</v>
      </c>
      <c r="V3150">
        <v>3.8870099999999998E-2</v>
      </c>
      <c r="AB3150" t="s">
        <v>85</v>
      </c>
      <c r="AC3150" t="str">
        <f t="shared" si="67"/>
        <v>h-3RT-C2</v>
      </c>
      <c r="AF3150" t="s">
        <v>149</v>
      </c>
      <c r="AG3150">
        <v>70</v>
      </c>
    </row>
    <row r="3151" spans="1:44" x14ac:dyDescent="0.25">
      <c r="A3151">
        <v>71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9.9540000000000006</v>
      </c>
      <c r="U3151" s="18">
        <v>0.36025462962962962</v>
      </c>
      <c r="V3151" s="19">
        <v>8.2487290000000005E-2</v>
      </c>
      <c r="AB3151" t="s">
        <v>85</v>
      </c>
      <c r="AC3151" t="str">
        <f t="shared" si="67"/>
        <v>h-3RT-D2</v>
      </c>
      <c r="AF3151" t="s">
        <v>172</v>
      </c>
      <c r="AG3151">
        <v>71</v>
      </c>
    </row>
    <row r="3152" spans="1:44" x14ac:dyDescent="0.25">
      <c r="A3152">
        <v>72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5.093</v>
      </c>
      <c r="U3152" s="18">
        <v>0.36109953703703707</v>
      </c>
      <c r="V3152" s="19">
        <v>6.5745639999999994E-2</v>
      </c>
      <c r="AB3152" t="s">
        <v>86</v>
      </c>
      <c r="AC3152" t="str">
        <f t="shared" si="67"/>
        <v>h-3SO-G7</v>
      </c>
      <c r="AF3152" t="s">
        <v>136</v>
      </c>
      <c r="AG3152">
        <v>72</v>
      </c>
    </row>
    <row r="3153" spans="1:49" x14ac:dyDescent="0.25">
      <c r="A3153">
        <v>73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6.4640000000000004</v>
      </c>
      <c r="U3153" s="18">
        <v>0.36188657407407404</v>
      </c>
      <c r="V3153">
        <v>0.69501270000000004</v>
      </c>
      <c r="AB3153" t="s">
        <v>86</v>
      </c>
      <c r="AC3153" t="str">
        <f t="shared" si="67"/>
        <v>h-3SO-D4</v>
      </c>
      <c r="AF3153" t="s">
        <v>236</v>
      </c>
      <c r="AG3153">
        <v>73</v>
      </c>
    </row>
    <row r="3154" spans="1:49" x14ac:dyDescent="0.25">
      <c r="A3154">
        <v>74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6.6310000000000002</v>
      </c>
      <c r="U3154" s="18">
        <v>0.36280092592592594</v>
      </c>
      <c r="V3154" s="19">
        <v>3.4918959999999999E-2</v>
      </c>
      <c r="AB3154" t="s">
        <v>86</v>
      </c>
      <c r="AC3154" t="str">
        <f t="shared" si="67"/>
        <v>h-3SO-D3</v>
      </c>
      <c r="AF3154" t="s">
        <v>155</v>
      </c>
      <c r="AG3154">
        <v>74</v>
      </c>
    </row>
    <row r="3155" spans="1:49" x14ac:dyDescent="0.25">
      <c r="A3155">
        <v>75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3.714</v>
      </c>
      <c r="U3155" s="18">
        <v>0.36368055555555556</v>
      </c>
      <c r="V3155" s="19">
        <v>6.9537940000000006E-2</v>
      </c>
      <c r="AB3155" t="s">
        <v>86</v>
      </c>
      <c r="AC3155" t="str">
        <f t="shared" si="67"/>
        <v>h-3SO-C3</v>
      </c>
      <c r="AF3155" t="s">
        <v>301</v>
      </c>
      <c r="AG3155">
        <v>75</v>
      </c>
    </row>
    <row r="3156" spans="1:49" x14ac:dyDescent="0.25">
      <c r="A3156">
        <v>76</v>
      </c>
      <c r="B3156" t="s">
        <v>229</v>
      </c>
      <c r="C3156" t="s">
        <v>608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U3156" s="18">
        <v>0.36445601851851855</v>
      </c>
      <c r="V3156" s="19">
        <v>5.9900919999999998E-3</v>
      </c>
      <c r="AG3156">
        <v>76</v>
      </c>
    </row>
    <row r="3157" spans="1:49" x14ac:dyDescent="0.25">
      <c r="A3157">
        <v>77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T3157" s="53">
        <v>0.46388888888888885</v>
      </c>
      <c r="U3157" s="18">
        <v>0.36506944444444445</v>
      </c>
      <c r="V3157" s="19">
        <v>3.829748E-3</v>
      </c>
      <c r="AG3157">
        <v>77</v>
      </c>
    </row>
    <row r="3158" spans="1:49" x14ac:dyDescent="0.25">
      <c r="A3158">
        <v>51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4.1420000000000003</v>
      </c>
      <c r="T3158" s="53">
        <v>0.41250000000000003</v>
      </c>
      <c r="U3158" s="18">
        <v>0.68256944444444445</v>
      </c>
      <c r="V3158" s="19">
        <v>9.2579330000000001E-2</v>
      </c>
      <c r="W3158" s="1" t="s">
        <v>1918</v>
      </c>
      <c r="AB3158" t="s">
        <v>86</v>
      </c>
      <c r="AC3158" t="str">
        <f t="shared" ref="AC3158:AC3182" si="68">"h-4"&amp;AB3158&amp;"-"&amp;AF3158</f>
        <v>h-4SO-H3</v>
      </c>
      <c r="AD3158" s="8">
        <v>43587</v>
      </c>
      <c r="AE3158" s="1">
        <f>AD3158-W3158</f>
        <v>55</v>
      </c>
      <c r="AF3158" t="s">
        <v>165</v>
      </c>
      <c r="AG3158" t="s">
        <v>956</v>
      </c>
      <c r="AH3158" s="8">
        <v>43587</v>
      </c>
      <c r="AI3158">
        <v>30</v>
      </c>
      <c r="AJ3158">
        <v>2</v>
      </c>
      <c r="AK3158" s="53">
        <v>0.54027777777777775</v>
      </c>
    </row>
    <row r="3159" spans="1:49" x14ac:dyDescent="0.25">
      <c r="A3159">
        <v>52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9.6120000000000001</v>
      </c>
      <c r="U3159" s="18">
        <v>0.68351851851851853</v>
      </c>
      <c r="V3159" s="19">
        <v>9.5332639999999996E-2</v>
      </c>
      <c r="AB3159" t="s">
        <v>86</v>
      </c>
      <c r="AC3159" t="str">
        <f t="shared" si="68"/>
        <v>h-4SO-B9</v>
      </c>
      <c r="AF3159" t="s">
        <v>125</v>
      </c>
    </row>
    <row r="3160" spans="1:49" x14ac:dyDescent="0.25">
      <c r="A3160">
        <v>53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9.798</v>
      </c>
      <c r="U3160" s="18">
        <v>0.68429398148148157</v>
      </c>
      <c r="V3160" s="19">
        <v>7.0964940000000004E-2</v>
      </c>
      <c r="AB3160" t="s">
        <v>85</v>
      </c>
      <c r="AC3160" t="str">
        <f t="shared" si="68"/>
        <v>h-4RT-A6</v>
      </c>
      <c r="AD3160" s="8">
        <v>43436</v>
      </c>
      <c r="AE3160" s="83">
        <f>AD3160-I3160</f>
        <v>69</v>
      </c>
      <c r="AF3160" t="s">
        <v>244</v>
      </c>
      <c r="AG3160" t="s">
        <v>956</v>
      </c>
      <c r="AH3160" s="8">
        <v>43436</v>
      </c>
      <c r="AI3160">
        <v>7</v>
      </c>
      <c r="AJ3160">
        <v>1</v>
      </c>
      <c r="AK3160" s="53">
        <v>0.65625</v>
      </c>
      <c r="AL3160" s="8">
        <v>43460</v>
      </c>
      <c r="AM3160" s="53">
        <v>0.83333333333333337</v>
      </c>
      <c r="AO3160">
        <v>4</v>
      </c>
      <c r="AP3160">
        <v>10</v>
      </c>
      <c r="AQ3160" s="8">
        <v>43460</v>
      </c>
      <c r="AR3160" s="53">
        <v>0.83333333333333337</v>
      </c>
      <c r="AS3160" s="8">
        <v>43516</v>
      </c>
      <c r="AT3160" s="53">
        <v>0.83333333333333337</v>
      </c>
      <c r="AV3160" s="8">
        <v>43516</v>
      </c>
      <c r="AW3160">
        <v>0</v>
      </c>
    </row>
    <row r="3161" spans="1:49" x14ac:dyDescent="0.25">
      <c r="A3161">
        <v>54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6.5819999999999999</v>
      </c>
      <c r="U3161" s="18">
        <v>0.68512731481481481</v>
      </c>
      <c r="V3161">
        <v>0.43110189999999998</v>
      </c>
      <c r="AB3161" t="s">
        <v>85</v>
      </c>
      <c r="AC3161" t="str">
        <f t="shared" si="68"/>
        <v>h-4RT-E3</v>
      </c>
      <c r="AD3161" s="8">
        <v>43400</v>
      </c>
      <c r="AE3161">
        <v>33</v>
      </c>
      <c r="AF3161" t="s">
        <v>179</v>
      </c>
      <c r="AG3161" t="s">
        <v>956</v>
      </c>
      <c r="AH3161" s="8">
        <v>43400</v>
      </c>
      <c r="AI3161">
        <v>26</v>
      </c>
      <c r="AJ3161">
        <v>1</v>
      </c>
      <c r="AK3161" s="53">
        <v>0.74652777777777779</v>
      </c>
      <c r="AL3161" s="8">
        <v>43408</v>
      </c>
      <c r="AM3161" s="53">
        <v>0.85416666666666663</v>
      </c>
      <c r="AO3161">
        <v>6</v>
      </c>
      <c r="AP3161">
        <v>7</v>
      </c>
      <c r="AQ3161" s="8">
        <v>43408</v>
      </c>
      <c r="AR3161" s="53">
        <v>0.85416666666666663</v>
      </c>
      <c r="AS3161" s="8">
        <v>43483</v>
      </c>
      <c r="AT3161" s="53">
        <v>0.85416666666666663</v>
      </c>
      <c r="AV3161" s="8">
        <v>43483</v>
      </c>
      <c r="AW3161">
        <v>0</v>
      </c>
    </row>
    <row r="3162" spans="1:49" x14ac:dyDescent="0.25">
      <c r="A3162">
        <v>55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10.1</v>
      </c>
      <c r="U3162" s="18">
        <v>0.68603009259259251</v>
      </c>
      <c r="V3162">
        <v>3.7826100000000001E-2</v>
      </c>
      <c r="W3162" s="1" t="s">
        <v>1918</v>
      </c>
      <c r="AB3162" t="s">
        <v>86</v>
      </c>
      <c r="AC3162" t="str">
        <f t="shared" si="68"/>
        <v>h-4SO-F7</v>
      </c>
      <c r="AD3162" s="8">
        <v>43590</v>
      </c>
      <c r="AE3162">
        <v>58</v>
      </c>
      <c r="AF3162" t="s">
        <v>171</v>
      </c>
      <c r="AG3162" t="s">
        <v>956</v>
      </c>
      <c r="AH3162" s="8">
        <v>43590</v>
      </c>
      <c r="AI3162">
        <v>32</v>
      </c>
      <c r="AJ3162">
        <v>2</v>
      </c>
      <c r="AK3162" s="53">
        <v>0.63750000000000007</v>
      </c>
    </row>
    <row r="3163" spans="1:49" x14ac:dyDescent="0.25">
      <c r="A3163">
        <v>56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6.2679999999999998</v>
      </c>
      <c r="U3163" s="18">
        <v>0.68679398148148152</v>
      </c>
      <c r="V3163" s="19">
        <v>8.6649290000000004E-2</v>
      </c>
      <c r="AB3163" t="s">
        <v>85</v>
      </c>
      <c r="AC3163" t="str">
        <f t="shared" si="68"/>
        <v>h-4RT-D11</v>
      </c>
      <c r="AF3163" t="s">
        <v>128</v>
      </c>
    </row>
    <row r="3164" spans="1:49" x14ac:dyDescent="0.25">
      <c r="A3164">
        <v>57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6.4669999999999996</v>
      </c>
      <c r="U3164" s="18">
        <v>0.68761574074074072</v>
      </c>
      <c r="V3164">
        <v>0.10122109999999999</v>
      </c>
      <c r="AB3164" t="s">
        <v>86</v>
      </c>
      <c r="AC3164" t="str">
        <f t="shared" si="68"/>
        <v>h-4SO-G12</v>
      </c>
      <c r="AF3164" t="s">
        <v>147</v>
      </c>
    </row>
    <row r="3165" spans="1:49" x14ac:dyDescent="0.25">
      <c r="A3165">
        <v>58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5.7089999999999996</v>
      </c>
      <c r="U3165" s="18">
        <v>0.68839120370370377</v>
      </c>
      <c r="V3165" s="19">
        <v>1.8009379999999998E-2</v>
      </c>
      <c r="AB3165" t="s">
        <v>86</v>
      </c>
      <c r="AC3165" t="str">
        <f t="shared" si="68"/>
        <v>h-4SO-E10</v>
      </c>
      <c r="AF3165" t="s">
        <v>248</v>
      </c>
    </row>
    <row r="3166" spans="1:49" x14ac:dyDescent="0.25">
      <c r="A3166">
        <v>59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7.4530000000000003</v>
      </c>
      <c r="U3166" s="18">
        <v>0.6891087962962964</v>
      </c>
      <c r="V3166" s="19">
        <v>9.1428410000000002E-2</v>
      </c>
      <c r="AB3166" t="s">
        <v>86</v>
      </c>
      <c r="AC3166" t="str">
        <f t="shared" si="68"/>
        <v>h-4SO-F6</v>
      </c>
      <c r="AF3166" t="s">
        <v>291</v>
      </c>
    </row>
    <row r="3167" spans="1:49" x14ac:dyDescent="0.25">
      <c r="A3167">
        <v>60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8.1579999999999995</v>
      </c>
      <c r="U3167" s="18">
        <v>0.68995370370370368</v>
      </c>
      <c r="V3167" s="19">
        <v>7.4856729999999996E-2</v>
      </c>
      <c r="AB3167" t="s">
        <v>85</v>
      </c>
      <c r="AC3167" t="str">
        <f t="shared" si="68"/>
        <v>h-4RT-A4</v>
      </c>
      <c r="AD3167" s="8">
        <v>43551</v>
      </c>
      <c r="AE3167" s="83">
        <f>AD3167-I3167</f>
        <v>184</v>
      </c>
      <c r="AF3167" t="s">
        <v>252</v>
      </c>
      <c r="AG3167" t="s">
        <v>593</v>
      </c>
      <c r="AH3167" s="8">
        <v>43551</v>
      </c>
      <c r="AI3167">
        <v>6</v>
      </c>
      <c r="AJ3167">
        <v>1</v>
      </c>
      <c r="AK3167" s="53">
        <v>0.69444444444444453</v>
      </c>
      <c r="AL3167" s="8">
        <v>43559</v>
      </c>
      <c r="AM3167" s="53">
        <v>0.86111111111111116</v>
      </c>
      <c r="AO3167">
        <v>4</v>
      </c>
      <c r="AP3167">
        <v>24</v>
      </c>
      <c r="AQ3167" s="8">
        <v>43559</v>
      </c>
      <c r="AR3167" s="53">
        <v>0.86111111111111116</v>
      </c>
      <c r="AS3167" s="8">
        <v>43563</v>
      </c>
      <c r="AT3167" s="53">
        <v>0.83333333333333337</v>
      </c>
      <c r="AU3167" t="s">
        <v>1852</v>
      </c>
      <c r="AV3167" s="8">
        <v>43563</v>
      </c>
      <c r="AW3167">
        <v>0</v>
      </c>
    </row>
    <row r="3168" spans="1:49" x14ac:dyDescent="0.25">
      <c r="A3168">
        <v>61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9.3179999999999996</v>
      </c>
      <c r="U3168" s="18">
        <v>0.69093749999999998</v>
      </c>
      <c r="V3168" s="19">
        <v>7.2795040000000005E-2</v>
      </c>
      <c r="AB3168" t="s">
        <v>85</v>
      </c>
      <c r="AC3168" t="str">
        <f t="shared" si="68"/>
        <v>h-4RT-D7</v>
      </c>
      <c r="AF3168" t="s">
        <v>285</v>
      </c>
    </row>
    <row r="3169" spans="1:49" x14ac:dyDescent="0.25">
      <c r="A3169">
        <v>62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11.409000000000001</v>
      </c>
      <c r="U3169" s="18">
        <v>0.6918981481481481</v>
      </c>
      <c r="V3169" s="19">
        <v>7.6353770000000001E-2</v>
      </c>
      <c r="AB3169" t="s">
        <v>85</v>
      </c>
      <c r="AC3169" t="str">
        <f t="shared" si="68"/>
        <v>h-4RT-H6</v>
      </c>
      <c r="AF3169" t="s">
        <v>143</v>
      </c>
    </row>
    <row r="3170" spans="1:49" x14ac:dyDescent="0.25">
      <c r="A3170">
        <v>63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4.6180000000000003</v>
      </c>
      <c r="U3170" s="18">
        <v>0.69271990740740741</v>
      </c>
      <c r="V3170" s="19">
        <v>6.6200759999999997E-2</v>
      </c>
      <c r="AB3170" t="s">
        <v>85</v>
      </c>
      <c r="AC3170" t="str">
        <f t="shared" si="68"/>
        <v>h-4RT-D9</v>
      </c>
      <c r="AF3170" t="s">
        <v>151</v>
      </c>
    </row>
    <row r="3171" spans="1:49" x14ac:dyDescent="0.25">
      <c r="A3171">
        <v>64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10.611000000000001</v>
      </c>
      <c r="U3171" s="18">
        <v>0.69349537037037035</v>
      </c>
      <c r="V3171">
        <v>0.16497319999999999</v>
      </c>
      <c r="AB3171" t="s">
        <v>86</v>
      </c>
      <c r="AC3171" t="str">
        <f t="shared" si="68"/>
        <v>h-4SO-E11</v>
      </c>
      <c r="AF3171" t="s">
        <v>338</v>
      </c>
    </row>
    <row r="3172" spans="1:49" x14ac:dyDescent="0.25">
      <c r="A3172">
        <v>65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9.6229999999999993</v>
      </c>
      <c r="U3172" s="18">
        <v>0.69443287037037038</v>
      </c>
      <c r="V3172" s="19">
        <v>9.9541379999999999E-2</v>
      </c>
      <c r="AB3172" t="s">
        <v>86</v>
      </c>
      <c r="AC3172" t="str">
        <f t="shared" si="68"/>
        <v>h-4SO-G1</v>
      </c>
      <c r="AF3172" t="s">
        <v>290</v>
      </c>
    </row>
    <row r="3173" spans="1:49" x14ac:dyDescent="0.25">
      <c r="A3173">
        <v>66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10.002000000000001</v>
      </c>
      <c r="U3173" s="18">
        <v>0.69523148148148151</v>
      </c>
      <c r="V3173">
        <v>0.11082649999999999</v>
      </c>
      <c r="W3173" s="1" t="s">
        <v>1913</v>
      </c>
      <c r="AB3173" t="s">
        <v>86</v>
      </c>
      <c r="AC3173" t="str">
        <f t="shared" si="68"/>
        <v>h-4SO-F8</v>
      </c>
      <c r="AD3173" s="8">
        <v>43598</v>
      </c>
      <c r="AE3173" s="1">
        <f>AD3173-W3173</f>
        <v>63</v>
      </c>
      <c r="AF3173" t="s">
        <v>134</v>
      </c>
      <c r="AG3173" t="s">
        <v>956</v>
      </c>
      <c r="AN3173" t="s">
        <v>1701</v>
      </c>
      <c r="AV3173" s="8">
        <v>43598</v>
      </c>
      <c r="AW3173">
        <v>0</v>
      </c>
    </row>
    <row r="3174" spans="1:49" x14ac:dyDescent="0.25">
      <c r="A3174">
        <v>67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7.3860000000000001</v>
      </c>
      <c r="U3174" s="18">
        <v>0.69600694444444444</v>
      </c>
      <c r="V3174" s="19">
        <v>7.0878650000000001E-2</v>
      </c>
      <c r="AB3174" t="s">
        <v>86</v>
      </c>
      <c r="AC3174" t="str">
        <f t="shared" si="68"/>
        <v>h-4SO-B2</v>
      </c>
      <c r="AF3174" t="s">
        <v>142</v>
      </c>
    </row>
    <row r="3175" spans="1:49" x14ac:dyDescent="0.25">
      <c r="A3175">
        <v>68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10.135</v>
      </c>
      <c r="U3175" s="18">
        <v>0.69682870370370376</v>
      </c>
      <c r="V3175" s="19">
        <v>4.2969350000000003E-2</v>
      </c>
      <c r="W3175" s="1" t="s">
        <v>1913</v>
      </c>
      <c r="AB3175" t="s">
        <v>86</v>
      </c>
      <c r="AC3175" t="str">
        <f t="shared" si="68"/>
        <v>h-4SO-C10</v>
      </c>
      <c r="AD3175" s="8">
        <v>43590</v>
      </c>
      <c r="AE3175" s="1">
        <f>AD3175-W3175</f>
        <v>55</v>
      </c>
      <c r="AF3175" t="s">
        <v>126</v>
      </c>
      <c r="AG3175" t="s">
        <v>956</v>
      </c>
      <c r="AH3175" s="8">
        <v>43590</v>
      </c>
      <c r="AI3175">
        <v>19</v>
      </c>
      <c r="AJ3175">
        <v>1</v>
      </c>
      <c r="AK3175" s="53">
        <v>0.63750000000000007</v>
      </c>
    </row>
    <row r="3176" spans="1:49" x14ac:dyDescent="0.25">
      <c r="A3176">
        <v>69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7.8120000000000003</v>
      </c>
      <c r="U3176" s="18">
        <v>0.69767361111111104</v>
      </c>
      <c r="V3176" s="19">
        <v>4.1900920000000001E-2</v>
      </c>
      <c r="AB3176" t="s">
        <v>86</v>
      </c>
      <c r="AC3176" t="str">
        <f t="shared" si="68"/>
        <v>h-4SO-G9</v>
      </c>
      <c r="AF3176" t="s">
        <v>159</v>
      </c>
    </row>
    <row r="3177" spans="1:49" x14ac:dyDescent="0.25">
      <c r="A3177">
        <v>70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4.7050000000000001</v>
      </c>
      <c r="U3177" s="18">
        <v>0.69871527777777775</v>
      </c>
      <c r="V3177" s="19">
        <v>6.7045729999999998E-2</v>
      </c>
      <c r="AB3177" t="s">
        <v>85</v>
      </c>
      <c r="AC3177" t="str">
        <f t="shared" si="68"/>
        <v>h-4RT-F2</v>
      </c>
      <c r="AF3177" t="s">
        <v>370</v>
      </c>
    </row>
    <row r="3178" spans="1:49" x14ac:dyDescent="0.25">
      <c r="A3178">
        <v>71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9.1319999999999997</v>
      </c>
      <c r="U3178" s="18">
        <v>0.69969907407407417</v>
      </c>
      <c r="V3178">
        <v>7.7621300000000004E-2</v>
      </c>
      <c r="AB3178" t="s">
        <v>85</v>
      </c>
      <c r="AC3178" t="str">
        <f t="shared" si="68"/>
        <v>h-4RT-B1</v>
      </c>
      <c r="AF3178" t="s">
        <v>169</v>
      </c>
    </row>
    <row r="3179" spans="1:49" x14ac:dyDescent="0.25">
      <c r="A3179">
        <v>72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7.8049999999999997</v>
      </c>
      <c r="U3179" s="18">
        <v>0.70046296296296295</v>
      </c>
      <c r="V3179" s="19">
        <v>8.9134749999999999E-2</v>
      </c>
      <c r="AB3179" t="s">
        <v>86</v>
      </c>
      <c r="AC3179" t="str">
        <f t="shared" si="68"/>
        <v>h-4SO-H7</v>
      </c>
      <c r="AF3179" t="s">
        <v>286</v>
      </c>
    </row>
    <row r="3180" spans="1:49" x14ac:dyDescent="0.25">
      <c r="A3180">
        <v>73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7.1449999999999996</v>
      </c>
      <c r="U3180" s="18">
        <v>0.7012152777777777</v>
      </c>
      <c r="V3180" s="19">
        <v>7.9726480000000002E-2</v>
      </c>
      <c r="AB3180" t="s">
        <v>85</v>
      </c>
      <c r="AC3180" t="str">
        <f t="shared" si="68"/>
        <v>h-4RT-F11</v>
      </c>
      <c r="AF3180" t="s">
        <v>158</v>
      </c>
    </row>
    <row r="3181" spans="1:49" x14ac:dyDescent="0.25">
      <c r="A3181">
        <v>74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6.6459999999999999</v>
      </c>
      <c r="U3181" s="18">
        <v>0.70192129629629629</v>
      </c>
      <c r="V3181" s="19">
        <v>7.5738150000000004E-2</v>
      </c>
      <c r="AB3181" t="s">
        <v>86</v>
      </c>
      <c r="AC3181" t="str">
        <f t="shared" si="68"/>
        <v>h-4SO-E7</v>
      </c>
      <c r="AF3181" t="s">
        <v>131</v>
      </c>
    </row>
    <row r="3182" spans="1:49" x14ac:dyDescent="0.25">
      <c r="A3182">
        <v>75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10.664</v>
      </c>
      <c r="U3182" s="18">
        <v>0.70262731481481477</v>
      </c>
      <c r="V3182" s="19">
        <v>7.179307E-2</v>
      </c>
      <c r="AB3182" t="s">
        <v>85</v>
      </c>
      <c r="AC3182" t="str">
        <f t="shared" si="68"/>
        <v>h-4RT-E4</v>
      </c>
      <c r="AF3182" t="s">
        <v>304</v>
      </c>
    </row>
    <row r="3183" spans="1:49" x14ac:dyDescent="0.25">
      <c r="A3183">
        <v>76</v>
      </c>
      <c r="B3183" t="s">
        <v>229</v>
      </c>
      <c r="C3183" t="s">
        <v>608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</row>
    <row r="3184" spans="1:49" x14ac:dyDescent="0.25">
      <c r="A3184">
        <v>77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T3184" s="53">
        <v>0.41597222222222219</v>
      </c>
      <c r="U3184" s="18">
        <v>0.70335648148148155</v>
      </c>
      <c r="V3184" s="19">
        <v>8.5669160000000008E-3</v>
      </c>
    </row>
    <row r="3185" spans="1:49" x14ac:dyDescent="0.25">
      <c r="A3185">
        <v>51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12.147</v>
      </c>
      <c r="T3185" s="53">
        <v>0.41597222222222219</v>
      </c>
      <c r="U3185" s="18">
        <v>0.68256944444444445</v>
      </c>
      <c r="V3185" s="19">
        <v>7.0642490000000002E-2</v>
      </c>
      <c r="AB3185" t="s">
        <v>85</v>
      </c>
      <c r="AC3185" t="str">
        <f t="shared" ref="AC3185:AC3209" si="69">"h-4"&amp;AB3185&amp;"-"&amp;AF3185</f>
        <v>h-4RT-B10</v>
      </c>
      <c r="AF3185" t="s">
        <v>154</v>
      </c>
    </row>
    <row r="3186" spans="1:49" x14ac:dyDescent="0.25">
      <c r="A3186">
        <v>52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9.109</v>
      </c>
      <c r="U3186" s="18">
        <v>0.68351851851851853</v>
      </c>
      <c r="V3186">
        <v>0.14016529999999999</v>
      </c>
      <c r="AB3186" t="s">
        <v>85</v>
      </c>
      <c r="AC3186" t="str">
        <f t="shared" si="69"/>
        <v>h-4RT-A12</v>
      </c>
      <c r="AF3186" t="s">
        <v>284</v>
      </c>
    </row>
    <row r="3187" spans="1:49" x14ac:dyDescent="0.25">
      <c r="A3187">
        <v>53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6.3780000000000001</v>
      </c>
      <c r="U3187" s="18">
        <v>0.68429398148148157</v>
      </c>
      <c r="V3187">
        <v>0.1541952</v>
      </c>
      <c r="W3187" s="1" t="s">
        <v>1913</v>
      </c>
      <c r="AB3187" t="s">
        <v>86</v>
      </c>
      <c r="AC3187" t="str">
        <f t="shared" si="69"/>
        <v>h-4SO-H10</v>
      </c>
      <c r="AD3187" s="8">
        <v>43597</v>
      </c>
      <c r="AE3187" s="1">
        <f>AD3187-W3187</f>
        <v>62</v>
      </c>
      <c r="AF3187" t="s">
        <v>174</v>
      </c>
      <c r="AG3187" t="s">
        <v>956</v>
      </c>
      <c r="AN3187" t="s">
        <v>1701</v>
      </c>
      <c r="AV3187" s="8">
        <v>43597</v>
      </c>
      <c r="AW3187">
        <v>0</v>
      </c>
    </row>
    <row r="3188" spans="1:49" x14ac:dyDescent="0.25">
      <c r="A3188">
        <v>54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6.9509999999999996</v>
      </c>
      <c r="U3188" s="18">
        <v>0.68512731481481481</v>
      </c>
      <c r="V3188" s="19">
        <v>8.3925009999999994E-2</v>
      </c>
      <c r="AB3188" t="s">
        <v>85</v>
      </c>
      <c r="AC3188" t="str">
        <f t="shared" si="69"/>
        <v>h-4RT-D2</v>
      </c>
      <c r="AF3188" t="s">
        <v>172</v>
      </c>
    </row>
    <row r="3189" spans="1:49" x14ac:dyDescent="0.25">
      <c r="A3189">
        <v>55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5.5419999999999998</v>
      </c>
      <c r="U3189" s="18">
        <v>0.68603009259259251</v>
      </c>
      <c r="V3189">
        <v>0.136436</v>
      </c>
      <c r="AB3189" t="s">
        <v>86</v>
      </c>
      <c r="AC3189" t="str">
        <f t="shared" si="69"/>
        <v>h-4SO-F2</v>
      </c>
      <c r="AF3189" t="s">
        <v>370</v>
      </c>
    </row>
    <row r="3190" spans="1:49" x14ac:dyDescent="0.25">
      <c r="A3190">
        <v>56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3.8839999999999999</v>
      </c>
      <c r="U3190" s="18">
        <v>0.68679398148148152</v>
      </c>
      <c r="V3190">
        <v>0.1225405</v>
      </c>
      <c r="AB3190" t="s">
        <v>85</v>
      </c>
      <c r="AC3190" t="str">
        <f t="shared" si="69"/>
        <v>h-4RT-D5</v>
      </c>
      <c r="AF3190" t="s">
        <v>251</v>
      </c>
    </row>
    <row r="3191" spans="1:49" x14ac:dyDescent="0.25">
      <c r="A3191">
        <v>57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9.81</v>
      </c>
      <c r="U3191" s="18">
        <v>0.68761574074074072</v>
      </c>
      <c r="V3191">
        <v>0.11658259999999999</v>
      </c>
      <c r="AB3191" t="s">
        <v>85</v>
      </c>
      <c r="AC3191" t="str">
        <f t="shared" si="69"/>
        <v>h-4RT-A10</v>
      </c>
      <c r="AF3191" t="s">
        <v>138</v>
      </c>
    </row>
    <row r="3192" spans="1:49" x14ac:dyDescent="0.25">
      <c r="A3192">
        <v>58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4.9939999999999998</v>
      </c>
      <c r="U3192" s="18">
        <v>0.68839120370370377</v>
      </c>
      <c r="V3192">
        <v>0.109236</v>
      </c>
      <c r="AB3192" t="s">
        <v>85</v>
      </c>
      <c r="AC3192" t="str">
        <f t="shared" si="69"/>
        <v>h-4RT-E10</v>
      </c>
      <c r="AF3192" t="s">
        <v>248</v>
      </c>
    </row>
    <row r="3193" spans="1:49" x14ac:dyDescent="0.25">
      <c r="A3193">
        <v>59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7.9130000000000003</v>
      </c>
      <c r="U3193" s="18">
        <v>0.6891087962962964</v>
      </c>
      <c r="V3193">
        <v>0.1444648</v>
      </c>
      <c r="AB3193" t="s">
        <v>86</v>
      </c>
      <c r="AC3193" t="str">
        <f t="shared" si="69"/>
        <v>h-4SO-E4</v>
      </c>
      <c r="AF3193" t="s">
        <v>304</v>
      </c>
    </row>
    <row r="3194" spans="1:49" x14ac:dyDescent="0.25">
      <c r="A3194">
        <v>60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4.9189999999999996</v>
      </c>
      <c r="U3194" s="18">
        <v>0.68995370370370368</v>
      </c>
      <c r="V3194">
        <v>1.704375</v>
      </c>
      <c r="AB3194" t="s">
        <v>85</v>
      </c>
      <c r="AC3194" t="str">
        <f t="shared" si="69"/>
        <v>h-4RT-F1</v>
      </c>
      <c r="AD3194" s="8">
        <v>43400</v>
      </c>
      <c r="AE3194">
        <v>33</v>
      </c>
      <c r="AF3194" t="s">
        <v>157</v>
      </c>
      <c r="AG3194" t="s">
        <v>956</v>
      </c>
      <c r="AH3194" s="8">
        <v>43400</v>
      </c>
      <c r="AI3194">
        <v>18</v>
      </c>
      <c r="AJ3194">
        <v>1</v>
      </c>
      <c r="AK3194" s="53">
        <v>0.74652777777777779</v>
      </c>
      <c r="AL3194" s="8">
        <v>43408</v>
      </c>
      <c r="AM3194" s="53">
        <v>0.85416666666666663</v>
      </c>
      <c r="AO3194">
        <v>6</v>
      </c>
      <c r="AP3194">
        <v>8</v>
      </c>
      <c r="AQ3194" s="8">
        <v>43408</v>
      </c>
      <c r="AR3194" s="53">
        <v>0.85416666666666663</v>
      </c>
      <c r="AS3194" s="8">
        <v>43483</v>
      </c>
      <c r="AT3194" s="53">
        <v>0.85416666666666663</v>
      </c>
      <c r="AV3194" s="8">
        <v>43483</v>
      </c>
      <c r="AW3194">
        <v>0</v>
      </c>
    </row>
    <row r="3195" spans="1:49" x14ac:dyDescent="0.25">
      <c r="A3195">
        <v>61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6.6020000000000003</v>
      </c>
      <c r="U3195" s="18">
        <v>0.69093749999999998</v>
      </c>
      <c r="V3195">
        <v>1.736426</v>
      </c>
      <c r="AB3195" t="s">
        <v>86</v>
      </c>
      <c r="AC3195" t="str">
        <f t="shared" si="69"/>
        <v>h-4SO-G7</v>
      </c>
      <c r="AF3195" t="s">
        <v>136</v>
      </c>
    </row>
    <row r="3196" spans="1:49" x14ac:dyDescent="0.25">
      <c r="A3196">
        <v>62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6.9589999999999996</v>
      </c>
      <c r="U3196" s="18">
        <v>0.6918981481481481</v>
      </c>
      <c r="V3196">
        <v>0.27777429999999997</v>
      </c>
      <c r="AB3196" t="s">
        <v>86</v>
      </c>
      <c r="AC3196" t="str">
        <f t="shared" si="69"/>
        <v>h-4SO-C8</v>
      </c>
      <c r="AF3196" t="s">
        <v>238</v>
      </c>
    </row>
    <row r="3197" spans="1:49" x14ac:dyDescent="0.25">
      <c r="A3197">
        <v>63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9.8000000000000007</v>
      </c>
      <c r="U3197" s="18">
        <v>0.69271990740740741</v>
      </c>
      <c r="V3197">
        <v>9.0781000000000001E-2</v>
      </c>
      <c r="W3197" s="1" t="s">
        <v>1913</v>
      </c>
      <c r="AB3197" t="s">
        <v>86</v>
      </c>
      <c r="AC3197" t="str">
        <f t="shared" si="69"/>
        <v>h-4SO-F1</v>
      </c>
      <c r="AD3197" s="8">
        <v>43586</v>
      </c>
      <c r="AE3197" s="83">
        <f>AD3197-W3197</f>
        <v>51</v>
      </c>
      <c r="AF3197" t="s">
        <v>157</v>
      </c>
      <c r="AG3197" t="s">
        <v>956</v>
      </c>
      <c r="AH3197" s="8">
        <v>43586</v>
      </c>
      <c r="AI3197">
        <v>5</v>
      </c>
      <c r="AJ3197">
        <v>1</v>
      </c>
      <c r="AK3197" s="53">
        <v>0.54513888888888895</v>
      </c>
      <c r="AL3197" s="8">
        <v>43593</v>
      </c>
      <c r="AM3197" s="53">
        <v>0.52083333333333337</v>
      </c>
      <c r="AV3197" s="8">
        <v>43593</v>
      </c>
      <c r="AW3197">
        <v>0</v>
      </c>
    </row>
    <row r="3198" spans="1:49" x14ac:dyDescent="0.25">
      <c r="A3198">
        <v>64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7.9489999999999998</v>
      </c>
      <c r="U3198" s="18">
        <v>0.69349537037037035</v>
      </c>
      <c r="V3198">
        <v>0.1649042</v>
      </c>
      <c r="AB3198" t="s">
        <v>85</v>
      </c>
      <c r="AC3198" t="str">
        <f t="shared" si="69"/>
        <v>h-4RT-E8</v>
      </c>
      <c r="AF3198" t="s">
        <v>292</v>
      </c>
    </row>
    <row r="3199" spans="1:49" x14ac:dyDescent="0.25">
      <c r="A3199">
        <v>65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8.6929999999999996</v>
      </c>
      <c r="U3199" s="18">
        <v>0.69443287037037038</v>
      </c>
      <c r="V3199">
        <v>0.1359802</v>
      </c>
      <c r="AB3199" t="s">
        <v>86</v>
      </c>
      <c r="AC3199" t="str">
        <f t="shared" si="69"/>
        <v>h-4SO-E3</v>
      </c>
      <c r="AF3199" t="s">
        <v>179</v>
      </c>
    </row>
    <row r="3200" spans="1:49" x14ac:dyDescent="0.25">
      <c r="A3200">
        <v>66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11.021000000000001</v>
      </c>
      <c r="U3200" s="18">
        <v>0.69523148148148151</v>
      </c>
      <c r="V3200">
        <v>0.15898509999999999</v>
      </c>
      <c r="AB3200" t="s">
        <v>86</v>
      </c>
      <c r="AC3200" t="str">
        <f t="shared" si="69"/>
        <v>h-4SO-E5</v>
      </c>
      <c r="AF3200" t="s">
        <v>305</v>
      </c>
    </row>
    <row r="3201" spans="1:49" x14ac:dyDescent="0.25">
      <c r="A3201">
        <v>67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10.587</v>
      </c>
      <c r="U3201" s="18">
        <v>0.69600694444444444</v>
      </c>
      <c r="V3201" s="19">
        <v>8.9962159999999999E-2</v>
      </c>
      <c r="AB3201" t="s">
        <v>86</v>
      </c>
      <c r="AC3201" t="str">
        <f t="shared" si="69"/>
        <v>h-4SO-H1</v>
      </c>
      <c r="AF3201" t="s">
        <v>239</v>
      </c>
    </row>
    <row r="3202" spans="1:49" x14ac:dyDescent="0.25">
      <c r="A3202">
        <v>68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6.0350000000000001</v>
      </c>
      <c r="U3202" s="18">
        <v>0.69682870370370376</v>
      </c>
      <c r="V3202">
        <v>0.1873853</v>
      </c>
      <c r="AB3202" t="s">
        <v>85</v>
      </c>
      <c r="AC3202" t="str">
        <f t="shared" si="69"/>
        <v>h-4RT-G12</v>
      </c>
      <c r="AF3202" t="s">
        <v>147</v>
      </c>
    </row>
    <row r="3203" spans="1:49" x14ac:dyDescent="0.25">
      <c r="A3203">
        <v>69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5.3540000000000001</v>
      </c>
      <c r="U3203" s="18">
        <v>0.69767361111111104</v>
      </c>
      <c r="V3203" s="19">
        <v>8.8370130000000005E-2</v>
      </c>
      <c r="AB3203" t="s">
        <v>86</v>
      </c>
      <c r="AC3203" t="str">
        <f t="shared" si="69"/>
        <v>h-4SO-G3</v>
      </c>
      <c r="AF3203" t="s">
        <v>139</v>
      </c>
    </row>
    <row r="3204" spans="1:49" x14ac:dyDescent="0.25">
      <c r="A3204">
        <v>70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10.218</v>
      </c>
      <c r="U3204" s="18">
        <v>0.69871527777777775</v>
      </c>
      <c r="V3204">
        <v>0.115618</v>
      </c>
      <c r="AB3204" t="s">
        <v>86</v>
      </c>
      <c r="AC3204" t="str">
        <f t="shared" si="69"/>
        <v>h-4SO-F12</v>
      </c>
      <c r="AF3204" t="s">
        <v>121</v>
      </c>
    </row>
    <row r="3205" spans="1:49" x14ac:dyDescent="0.25">
      <c r="A3205">
        <v>71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9.0440000000000005</v>
      </c>
      <c r="U3205" s="18">
        <v>0.69969907407407417</v>
      </c>
      <c r="V3205">
        <v>0.15749350000000001</v>
      </c>
      <c r="AB3205" t="s">
        <v>85</v>
      </c>
      <c r="AC3205" t="str">
        <f t="shared" si="69"/>
        <v>h-4RT-C9</v>
      </c>
      <c r="AF3205" t="s">
        <v>176</v>
      </c>
    </row>
    <row r="3206" spans="1:49" x14ac:dyDescent="0.25">
      <c r="A3206">
        <v>72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11.08</v>
      </c>
      <c r="U3206" s="18">
        <v>0.70046296296296295</v>
      </c>
      <c r="V3206">
        <v>0.1474403</v>
      </c>
      <c r="AB3206" t="s">
        <v>85</v>
      </c>
      <c r="AC3206" t="str">
        <f t="shared" si="69"/>
        <v>h-4RT-G5</v>
      </c>
      <c r="AF3206" t="s">
        <v>337</v>
      </c>
    </row>
    <row r="3207" spans="1:49" x14ac:dyDescent="0.25">
      <c r="A3207">
        <v>73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6.9630000000000001</v>
      </c>
      <c r="U3207" s="18">
        <v>0.7012152777777777</v>
      </c>
      <c r="V3207" s="19">
        <v>7.5755950000000002E-2</v>
      </c>
      <c r="AB3207" t="s">
        <v>85</v>
      </c>
      <c r="AC3207" t="str">
        <f t="shared" si="69"/>
        <v>h-4RT-D10</v>
      </c>
      <c r="AD3207" s="8">
        <v>43448</v>
      </c>
      <c r="AE3207" s="83">
        <f>AD3207-I3207</f>
        <v>81</v>
      </c>
      <c r="AF3207" t="s">
        <v>371</v>
      </c>
      <c r="AG3207" t="s">
        <v>956</v>
      </c>
      <c r="AH3207" s="8">
        <v>43448</v>
      </c>
      <c r="AI3207">
        <v>15</v>
      </c>
      <c r="AJ3207">
        <v>1</v>
      </c>
      <c r="AK3207" s="53">
        <v>0.59027777777777779</v>
      </c>
      <c r="AL3207" s="8">
        <v>43460</v>
      </c>
      <c r="AM3207" s="53">
        <v>0.83333333333333337</v>
      </c>
      <c r="AO3207">
        <v>3</v>
      </c>
      <c r="AP3207">
        <v>22</v>
      </c>
      <c r="AQ3207" s="8">
        <v>43460</v>
      </c>
      <c r="AR3207" s="53">
        <v>0.83333333333333337</v>
      </c>
      <c r="AS3207" s="8">
        <v>43483</v>
      </c>
      <c r="AT3207" s="53">
        <v>0.85416666666666663</v>
      </c>
      <c r="AV3207" s="8">
        <v>43483</v>
      </c>
      <c r="AW3207">
        <v>0</v>
      </c>
    </row>
    <row r="3208" spans="1:49" x14ac:dyDescent="0.25">
      <c r="A3208">
        <v>74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3.3849999999999998</v>
      </c>
      <c r="U3208" s="18">
        <v>0.70192129629629629</v>
      </c>
      <c r="V3208">
        <v>0.11421099999999999</v>
      </c>
      <c r="AB3208" t="s">
        <v>86</v>
      </c>
      <c r="AC3208" t="str">
        <f t="shared" si="69"/>
        <v>h-4SO-A6</v>
      </c>
      <c r="AF3208" t="s">
        <v>244</v>
      </c>
    </row>
    <row r="3209" spans="1:49" x14ac:dyDescent="0.25">
      <c r="A3209">
        <v>75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12.66</v>
      </c>
      <c r="U3209" s="18">
        <v>0.70262731481481477</v>
      </c>
      <c r="V3209">
        <v>0.1292692</v>
      </c>
      <c r="AB3209" t="s">
        <v>85</v>
      </c>
      <c r="AC3209" t="str">
        <f t="shared" si="69"/>
        <v>h-4RT-A8</v>
      </c>
      <c r="AF3209" t="s">
        <v>166</v>
      </c>
    </row>
    <row r="3210" spans="1:49" x14ac:dyDescent="0.25">
      <c r="A3210">
        <v>76</v>
      </c>
      <c r="B3210" t="s">
        <v>293</v>
      </c>
      <c r="C3210" t="s">
        <v>608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U3210" s="18">
        <v>0.70335648148148155</v>
      </c>
      <c r="V3210" s="19">
        <v>1.261136E-2</v>
      </c>
    </row>
    <row r="3211" spans="1:49" x14ac:dyDescent="0.25">
      <c r="A3211">
        <v>77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T3211" s="53">
        <v>0.4201388888888889</v>
      </c>
      <c r="U3211" s="18">
        <v>0.70403935185185185</v>
      </c>
      <c r="V3211" s="19">
        <v>1.5942520000000002E-2</v>
      </c>
    </row>
    <row r="3212" spans="1:49" x14ac:dyDescent="0.25">
      <c r="A3212">
        <v>51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5.4820000000000002</v>
      </c>
      <c r="T3212" s="53">
        <v>0.80833333333333324</v>
      </c>
      <c r="U3212" s="18">
        <v>0.46681712962962968</v>
      </c>
      <c r="V3212" s="19">
        <v>4.9700000000000001E-2</v>
      </c>
      <c r="X3212" s="8">
        <v>43535</v>
      </c>
      <c r="AB3212" t="s">
        <v>86</v>
      </c>
      <c r="AC3212" t="str">
        <f t="shared" ref="AC3212:AC3236" si="70">"h-5"&amp;AB3212&amp;"-"&amp;AF3212</f>
        <v>h-5SO-B9</v>
      </c>
      <c r="AD3212" s="8">
        <v>43597</v>
      </c>
      <c r="AE3212">
        <f>AD3212-X3212</f>
        <v>62</v>
      </c>
      <c r="AF3212" t="s">
        <v>125</v>
      </c>
      <c r="AG3212" t="s">
        <v>956</v>
      </c>
      <c r="AH3212" s="8">
        <v>43597</v>
      </c>
      <c r="AI3212">
        <v>14</v>
      </c>
      <c r="AJ3212">
        <v>1</v>
      </c>
      <c r="AK3212" s="53">
        <v>0.92361111111111116</v>
      </c>
    </row>
    <row r="3213" spans="1:49" x14ac:dyDescent="0.25">
      <c r="A3213">
        <v>52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2.9260000000000002</v>
      </c>
      <c r="U3213" s="18">
        <v>0.46780092592592593</v>
      </c>
      <c r="V3213" s="19">
        <v>4.9099999999999998E-2</v>
      </c>
      <c r="AB3213" t="s">
        <v>85</v>
      </c>
      <c r="AC3213" t="str">
        <f t="shared" si="70"/>
        <v>h-5RT-H8</v>
      </c>
      <c r="AF3213" t="s">
        <v>152</v>
      </c>
    </row>
    <row r="3214" spans="1:49" x14ac:dyDescent="0.25">
      <c r="A3214">
        <v>53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6.3330000000000002</v>
      </c>
      <c r="U3214" s="18">
        <v>0.46875</v>
      </c>
      <c r="V3214">
        <v>0.1204422</v>
      </c>
      <c r="AB3214" t="s">
        <v>86</v>
      </c>
      <c r="AC3214" t="str">
        <f t="shared" si="70"/>
        <v>h-5SO-C11</v>
      </c>
      <c r="AF3214" t="s">
        <v>144</v>
      </c>
    </row>
    <row r="3215" spans="1:49" x14ac:dyDescent="0.25">
      <c r="A3215">
        <v>54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2.8159999999999998</v>
      </c>
      <c r="U3215" s="18">
        <v>0.4697453703703704</v>
      </c>
      <c r="V3215">
        <v>1.7182329999999999</v>
      </c>
      <c r="AB3215" t="s">
        <v>85</v>
      </c>
      <c r="AC3215" t="str">
        <f t="shared" si="70"/>
        <v>h-5RT-D10</v>
      </c>
      <c r="AD3215" s="8">
        <v>43450</v>
      </c>
      <c r="AE3215" s="83">
        <f>AD3215-I3215</f>
        <v>82</v>
      </c>
      <c r="AF3215" t="s">
        <v>371</v>
      </c>
      <c r="AG3215" t="s">
        <v>956</v>
      </c>
      <c r="AH3215" s="8">
        <v>43450</v>
      </c>
      <c r="AI3215">
        <v>12</v>
      </c>
      <c r="AJ3215">
        <v>1</v>
      </c>
      <c r="AK3215" s="53">
        <v>0.55694444444444446</v>
      </c>
      <c r="AL3215" s="8">
        <v>43460</v>
      </c>
      <c r="AM3215" s="53">
        <v>0.83333333333333337</v>
      </c>
      <c r="AO3215">
        <v>4</v>
      </c>
      <c r="AP3215">
        <v>1</v>
      </c>
      <c r="AQ3215" s="8">
        <v>43460</v>
      </c>
      <c r="AR3215" s="53">
        <v>0.83333333333333337</v>
      </c>
      <c r="AS3215" s="8">
        <v>43460</v>
      </c>
      <c r="AT3215" s="53">
        <v>0.83333333333333337</v>
      </c>
      <c r="AV3215" s="8">
        <v>43460</v>
      </c>
      <c r="AW3215">
        <v>0</v>
      </c>
    </row>
    <row r="3216" spans="1:49" x14ac:dyDescent="0.25">
      <c r="A3216">
        <v>55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7.7149999999999999</v>
      </c>
      <c r="U3216" s="18">
        <v>0.47085648148148151</v>
      </c>
      <c r="V3216">
        <v>0.17388529999999999</v>
      </c>
      <c r="AB3216" t="s">
        <v>86</v>
      </c>
      <c r="AC3216" t="str">
        <f t="shared" si="70"/>
        <v>h-5SO-A2</v>
      </c>
      <c r="AF3216" t="s">
        <v>120</v>
      </c>
    </row>
    <row r="3217" spans="1:32" x14ac:dyDescent="0.25">
      <c r="A3217">
        <v>56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5.0019999999999998</v>
      </c>
      <c r="U3217" s="18">
        <v>0.47184027777777776</v>
      </c>
      <c r="V3217">
        <v>1.1361479999999999</v>
      </c>
      <c r="AB3217" t="s">
        <v>86</v>
      </c>
      <c r="AC3217" t="str">
        <f t="shared" si="70"/>
        <v>h-5SO-E4</v>
      </c>
      <c r="AF3217" t="s">
        <v>304</v>
      </c>
    </row>
    <row r="3218" spans="1:32" x14ac:dyDescent="0.25">
      <c r="A3218">
        <v>57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3.0390000000000001</v>
      </c>
      <c r="U3218" s="18">
        <v>0.47290509259259261</v>
      </c>
      <c r="V3218">
        <v>5.6284000000000001E-2</v>
      </c>
      <c r="AB3218" t="s">
        <v>86</v>
      </c>
      <c r="AC3218" t="str">
        <f t="shared" si="70"/>
        <v>h-5SO-E12</v>
      </c>
      <c r="AF3218" t="s">
        <v>175</v>
      </c>
    </row>
    <row r="3219" spans="1:32" x14ac:dyDescent="0.25">
      <c r="A3219">
        <v>58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3.2610000000000001</v>
      </c>
      <c r="U3219" s="18">
        <v>0.47400462962962964</v>
      </c>
      <c r="V3219" s="19">
        <v>4.41E-2</v>
      </c>
      <c r="AB3219" t="s">
        <v>85</v>
      </c>
      <c r="AC3219" t="str">
        <f t="shared" si="70"/>
        <v>h-5RT-F4</v>
      </c>
      <c r="AF3219" t="s">
        <v>150</v>
      </c>
    </row>
    <row r="3220" spans="1:32" x14ac:dyDescent="0.25">
      <c r="A3220">
        <v>59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3.5270000000000001</v>
      </c>
      <c r="U3220" s="18">
        <v>0.47513888888888883</v>
      </c>
      <c r="V3220">
        <v>1.5221709999999999</v>
      </c>
      <c r="AB3220" t="s">
        <v>86</v>
      </c>
      <c r="AC3220" t="str">
        <f t="shared" si="70"/>
        <v>h-5SO-G12</v>
      </c>
      <c r="AF3220" t="s">
        <v>147</v>
      </c>
    </row>
    <row r="3221" spans="1:32" x14ac:dyDescent="0.25">
      <c r="A3221">
        <v>60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7.0960000000000001</v>
      </c>
      <c r="U3221" s="18">
        <v>0.47619212962962965</v>
      </c>
      <c r="V3221">
        <v>7.9280100000000006E-2</v>
      </c>
      <c r="AB3221" t="s">
        <v>85</v>
      </c>
      <c r="AC3221" t="str">
        <f t="shared" si="70"/>
        <v>h-5RT-C5</v>
      </c>
      <c r="AF3221" t="s">
        <v>123</v>
      </c>
    </row>
    <row r="3222" spans="1:32" x14ac:dyDescent="0.25">
      <c r="A3222">
        <v>61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3.4990000000000001</v>
      </c>
      <c r="U3222" s="18">
        <v>0.47754629629629625</v>
      </c>
      <c r="V3222" s="19">
        <v>5.5599999999999997E-2</v>
      </c>
      <c r="AB3222" t="s">
        <v>85</v>
      </c>
      <c r="AC3222" t="str">
        <f t="shared" si="70"/>
        <v>h-5RT-G4</v>
      </c>
      <c r="AF3222" t="s">
        <v>243</v>
      </c>
    </row>
    <row r="3223" spans="1:32" x14ac:dyDescent="0.25">
      <c r="A3223">
        <v>62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5.7080000000000002</v>
      </c>
      <c r="U3223" s="18">
        <v>0.47846064814814815</v>
      </c>
      <c r="V3223" s="19">
        <v>8.8999999999999996E-2</v>
      </c>
      <c r="AB3223" t="s">
        <v>86</v>
      </c>
      <c r="AC3223" t="str">
        <f t="shared" si="70"/>
        <v>h-5SO-D12</v>
      </c>
      <c r="AF3223" t="s">
        <v>162</v>
      </c>
    </row>
    <row r="3224" spans="1:32" x14ac:dyDescent="0.25">
      <c r="A3224">
        <v>63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4.1779999999999999</v>
      </c>
      <c r="U3224" s="18">
        <v>0.47943287037037036</v>
      </c>
      <c r="V3224" s="19">
        <v>7.8799999999999995E-2</v>
      </c>
      <c r="AB3224" t="s">
        <v>85</v>
      </c>
      <c r="AC3224" t="str">
        <f t="shared" si="70"/>
        <v>h-5RT-C7</v>
      </c>
      <c r="AF3224" t="s">
        <v>135</v>
      </c>
    </row>
    <row r="3225" spans="1:32" x14ac:dyDescent="0.25">
      <c r="A3225">
        <v>64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3.4769999999999999</v>
      </c>
      <c r="U3225" s="18">
        <v>0.48050925925925925</v>
      </c>
      <c r="V3225" s="19">
        <v>4.2000000000000003E-2</v>
      </c>
      <c r="AB3225" t="s">
        <v>86</v>
      </c>
      <c r="AC3225" t="str">
        <f t="shared" si="70"/>
        <v>h-5SO-D1</v>
      </c>
      <c r="AF3225" t="s">
        <v>288</v>
      </c>
    </row>
    <row r="3226" spans="1:32" x14ac:dyDescent="0.25">
      <c r="A3226">
        <v>65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9.5540000000000003</v>
      </c>
      <c r="U3226" s="18">
        <v>0.48146990740740742</v>
      </c>
      <c r="V3226">
        <v>0.1193486</v>
      </c>
      <c r="AB3226" t="s">
        <v>85</v>
      </c>
      <c r="AC3226" t="str">
        <f t="shared" si="70"/>
        <v>h-5RT-A3</v>
      </c>
      <c r="AF3226" t="s">
        <v>245</v>
      </c>
    </row>
    <row r="3227" spans="1:32" x14ac:dyDescent="0.25">
      <c r="A3227">
        <v>66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11.185</v>
      </c>
      <c r="U3227" s="18">
        <v>0.48248842592592589</v>
      </c>
      <c r="V3227" s="19">
        <v>8.9200000000000002E-2</v>
      </c>
      <c r="AB3227" t="s">
        <v>86</v>
      </c>
      <c r="AC3227" t="str">
        <f t="shared" si="70"/>
        <v>h-5SO-B2</v>
      </c>
      <c r="AF3227" t="s">
        <v>142</v>
      </c>
    </row>
    <row r="3228" spans="1:32" x14ac:dyDescent="0.25">
      <c r="A3228">
        <v>67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8.9879999999999995</v>
      </c>
      <c r="U3228" s="18">
        <v>0.48340277777777779</v>
      </c>
      <c r="V3228">
        <v>1.078149</v>
      </c>
      <c r="AB3228" t="s">
        <v>86</v>
      </c>
      <c r="AC3228" t="str">
        <f t="shared" si="70"/>
        <v>h-5SO-B4</v>
      </c>
      <c r="AF3228" t="s">
        <v>124</v>
      </c>
    </row>
    <row r="3229" spans="1:32" x14ac:dyDescent="0.25">
      <c r="A3229">
        <v>68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3.665</v>
      </c>
      <c r="U3229" s="18">
        <v>0.48436342592592596</v>
      </c>
      <c r="V3229" s="19">
        <v>5.5599999999999997E-2</v>
      </c>
      <c r="AB3229" t="s">
        <v>85</v>
      </c>
      <c r="AC3229" t="str">
        <f t="shared" si="70"/>
        <v>h-5RT-B11</v>
      </c>
      <c r="AF3229" t="s">
        <v>129</v>
      </c>
    </row>
    <row r="3230" spans="1:32" x14ac:dyDescent="0.25">
      <c r="A3230">
        <v>69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4.3090000000000002</v>
      </c>
      <c r="U3230" s="18">
        <v>0.48511574074074071</v>
      </c>
      <c r="V3230" s="19">
        <v>2.23E-2</v>
      </c>
      <c r="AB3230" t="s">
        <v>85</v>
      </c>
      <c r="AC3230" t="str">
        <f t="shared" si="70"/>
        <v>h-5RT-E1</v>
      </c>
      <c r="AF3230" t="s">
        <v>137</v>
      </c>
    </row>
    <row r="3231" spans="1:32" x14ac:dyDescent="0.25">
      <c r="A3231">
        <v>70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10.467000000000001</v>
      </c>
      <c r="U3231" s="18">
        <v>0.48594907407407412</v>
      </c>
      <c r="V3231" s="19">
        <v>5.4699999999999999E-2</v>
      </c>
      <c r="AB3231" t="s">
        <v>86</v>
      </c>
      <c r="AC3231" t="str">
        <f t="shared" si="70"/>
        <v>h-5SO-B5</v>
      </c>
      <c r="AF3231" t="s">
        <v>163</v>
      </c>
    </row>
    <row r="3232" spans="1:32" x14ac:dyDescent="0.25">
      <c r="A3232">
        <v>71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5.1189999999999998</v>
      </c>
      <c r="U3232" s="18">
        <v>0.48677083333333332</v>
      </c>
      <c r="V3232">
        <v>1.3576980000000001</v>
      </c>
      <c r="AB3232" t="s">
        <v>85</v>
      </c>
      <c r="AC3232" t="str">
        <f t="shared" si="70"/>
        <v>h-5RT-F12</v>
      </c>
      <c r="AF3232" t="s">
        <v>121</v>
      </c>
    </row>
    <row r="3233" spans="1:49" x14ac:dyDescent="0.25">
      <c r="A3233">
        <v>72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8.4179999999999993</v>
      </c>
      <c r="U3233" s="18">
        <v>0.48771990740740739</v>
      </c>
      <c r="V3233" s="19">
        <v>4.7300000000000002E-2</v>
      </c>
      <c r="AB3233" t="s">
        <v>86</v>
      </c>
      <c r="AC3233" t="str">
        <f t="shared" si="70"/>
        <v>h-5SO-G5</v>
      </c>
      <c r="AF3233" t="s">
        <v>337</v>
      </c>
    </row>
    <row r="3234" spans="1:49" x14ac:dyDescent="0.25">
      <c r="A3234">
        <v>73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7.7880000000000003</v>
      </c>
      <c r="U3234" s="18">
        <v>0.48849537037037033</v>
      </c>
      <c r="V3234" s="19">
        <v>6.3899999999999998E-2</v>
      </c>
      <c r="AB3234" t="s">
        <v>85</v>
      </c>
      <c r="AC3234" t="str">
        <f t="shared" si="70"/>
        <v>h-5RT-C9</v>
      </c>
      <c r="AF3234" t="s">
        <v>176</v>
      </c>
    </row>
    <row r="3235" spans="1:49" x14ac:dyDescent="0.25">
      <c r="A3235">
        <v>74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7.68</v>
      </c>
      <c r="U3235" s="18">
        <v>0.48942129629629627</v>
      </c>
      <c r="V3235" s="19">
        <v>5.8000000000000003E-2</v>
      </c>
      <c r="AB3235" t="s">
        <v>86</v>
      </c>
      <c r="AC3235" t="str">
        <f t="shared" si="70"/>
        <v>h-5SO-G2</v>
      </c>
      <c r="AF3235" t="s">
        <v>127</v>
      </c>
    </row>
    <row r="3236" spans="1:49" x14ac:dyDescent="0.25">
      <c r="A3236">
        <v>75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4.8630000000000004</v>
      </c>
      <c r="U3236" s="18">
        <v>0.49020833333333336</v>
      </c>
      <c r="V3236" s="19">
        <v>3.6400000000000002E-2</v>
      </c>
      <c r="AB3236" t="s">
        <v>86</v>
      </c>
      <c r="AC3236" t="str">
        <f t="shared" si="70"/>
        <v>h-5SO-H11</v>
      </c>
      <c r="AF3236" t="s">
        <v>141</v>
      </c>
    </row>
    <row r="3237" spans="1:49" x14ac:dyDescent="0.25">
      <c r="A3237">
        <v>76</v>
      </c>
      <c r="B3237" t="s">
        <v>293</v>
      </c>
      <c r="C3237" t="s">
        <v>608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U3237" s="18">
        <v>0.49091435185185189</v>
      </c>
      <c r="V3237" s="19">
        <v>1.26E-2</v>
      </c>
    </row>
    <row r="3238" spans="1:49" x14ac:dyDescent="0.25">
      <c r="A3238">
        <v>77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T3238" s="53">
        <v>0.81319444444444444</v>
      </c>
      <c r="U3238" s="18">
        <v>0.49164351851851856</v>
      </c>
      <c r="V3238" s="19">
        <v>1.0200000000000001E-2</v>
      </c>
    </row>
    <row r="3239" spans="1:49" x14ac:dyDescent="0.25">
      <c r="A3239">
        <v>51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6.1340000000000003</v>
      </c>
      <c r="T3239" s="53">
        <v>0.8027777777777777</v>
      </c>
      <c r="U3239" s="18">
        <v>0.46681712962962968</v>
      </c>
      <c r="V3239">
        <v>0.76052730000000002</v>
      </c>
      <c r="AB3239" t="s">
        <v>85</v>
      </c>
      <c r="AC3239" t="str">
        <f t="shared" ref="AC3239:AC3263" si="71">"h-5"&amp;AB3239&amp;"-"&amp;AF3239</f>
        <v>h-5RT-A5</v>
      </c>
      <c r="AF3239" t="s">
        <v>246</v>
      </c>
    </row>
    <row r="3240" spans="1:49" x14ac:dyDescent="0.25">
      <c r="A3240">
        <v>52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9.9659999999999993</v>
      </c>
      <c r="U3240" s="18">
        <v>0.46780092592592593</v>
      </c>
      <c r="V3240">
        <v>0.61786750000000001</v>
      </c>
      <c r="AB3240" t="s">
        <v>85</v>
      </c>
      <c r="AC3240" t="str">
        <f t="shared" si="71"/>
        <v>h-5RT-G2</v>
      </c>
      <c r="AD3240" s="8">
        <v>43400</v>
      </c>
      <c r="AE3240">
        <v>32</v>
      </c>
      <c r="AF3240" t="s">
        <v>127</v>
      </c>
      <c r="AG3240" t="s">
        <v>956</v>
      </c>
      <c r="AH3240" s="8">
        <v>43400</v>
      </c>
      <c r="AI3240">
        <v>22</v>
      </c>
      <c r="AJ3240">
        <v>1</v>
      </c>
      <c r="AK3240" s="53">
        <v>0.74652777777777779</v>
      </c>
      <c r="AL3240" s="8">
        <v>43408</v>
      </c>
      <c r="AM3240" s="53">
        <v>0.85416666666666663</v>
      </c>
      <c r="AO3240">
        <v>6</v>
      </c>
      <c r="AP3240">
        <v>26</v>
      </c>
      <c r="AQ3240" s="8">
        <v>43408</v>
      </c>
      <c r="AR3240" s="53">
        <v>0.85416666666666663</v>
      </c>
      <c r="AS3240" s="8">
        <v>43468</v>
      </c>
      <c r="AT3240" s="53">
        <v>0.83333333333333337</v>
      </c>
      <c r="AV3240" s="8">
        <v>43468</v>
      </c>
      <c r="AW3240">
        <v>0</v>
      </c>
    </row>
    <row r="3241" spans="1:49" x14ac:dyDescent="0.25">
      <c r="A3241">
        <v>53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4.4660000000000002</v>
      </c>
      <c r="U3241" s="18">
        <v>0.46875</v>
      </c>
      <c r="V3241" s="19">
        <v>6.3200000000000006E-2</v>
      </c>
      <c r="AB3241" t="s">
        <v>86</v>
      </c>
      <c r="AC3241" t="str">
        <f t="shared" si="71"/>
        <v>h-5SO-B8</v>
      </c>
      <c r="AF3241" t="s">
        <v>173</v>
      </c>
    </row>
    <row r="3242" spans="1:49" x14ac:dyDescent="0.25">
      <c r="A3242">
        <v>54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9.1959999999999997</v>
      </c>
      <c r="U3242" s="18">
        <v>0.4697453703703704</v>
      </c>
      <c r="V3242" s="19">
        <v>3.4500000000000003E-2</v>
      </c>
      <c r="AB3242" t="s">
        <v>85</v>
      </c>
      <c r="AC3242" t="str">
        <f t="shared" si="71"/>
        <v>h-5RT-G12</v>
      </c>
      <c r="AF3242" t="s">
        <v>147</v>
      </c>
    </row>
    <row r="3243" spans="1:49" x14ac:dyDescent="0.25">
      <c r="A3243">
        <v>55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8.7850000000000001</v>
      </c>
      <c r="U3243" s="18">
        <v>0.47085648148148151</v>
      </c>
      <c r="V3243" s="19">
        <v>5.1400000000000001E-2</v>
      </c>
      <c r="AB3243" t="s">
        <v>86</v>
      </c>
      <c r="AC3243" t="str">
        <f t="shared" si="71"/>
        <v>h-5SO-G11</v>
      </c>
      <c r="AF3243" t="s">
        <v>249</v>
      </c>
    </row>
    <row r="3244" spans="1:49" x14ac:dyDescent="0.25">
      <c r="A3244">
        <v>56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9.7200000000000006</v>
      </c>
      <c r="U3244" s="18">
        <v>0.47184027777777776</v>
      </c>
      <c r="V3244" s="19">
        <v>5.45E-2</v>
      </c>
      <c r="AB3244" t="s">
        <v>86</v>
      </c>
      <c r="AC3244" t="str">
        <f t="shared" si="71"/>
        <v>h-5SO-C6</v>
      </c>
      <c r="AF3244" t="s">
        <v>168</v>
      </c>
    </row>
    <row r="3245" spans="1:49" x14ac:dyDescent="0.25">
      <c r="A3245">
        <v>57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10.208</v>
      </c>
      <c r="U3245" s="18">
        <v>0.47290509259259261</v>
      </c>
      <c r="V3245">
        <v>0.66443319999999995</v>
      </c>
      <c r="AB3245" t="s">
        <v>85</v>
      </c>
      <c r="AC3245" t="str">
        <f t="shared" si="71"/>
        <v>h-5RT-H1</v>
      </c>
      <c r="AF3245" t="s">
        <v>239</v>
      </c>
    </row>
    <row r="3246" spans="1:49" x14ac:dyDescent="0.25">
      <c r="A3246">
        <v>58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5.9829999999999997</v>
      </c>
      <c r="U3246" s="18">
        <v>0.47400462962962964</v>
      </c>
      <c r="V3246">
        <v>0.77263740000000003</v>
      </c>
      <c r="AB3246" t="s">
        <v>85</v>
      </c>
      <c r="AC3246" t="str">
        <f t="shared" si="71"/>
        <v>h-5RT-D12</v>
      </c>
      <c r="AF3246" t="s">
        <v>162</v>
      </c>
    </row>
    <row r="3247" spans="1:49" x14ac:dyDescent="0.25">
      <c r="A3247">
        <v>59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7.2060000000000004</v>
      </c>
      <c r="U3247" s="18">
        <v>0.47513888888888883</v>
      </c>
      <c r="V3247" s="19">
        <v>5.0500000000000003E-2</v>
      </c>
      <c r="AB3247" t="s">
        <v>85</v>
      </c>
      <c r="AC3247" t="str">
        <f t="shared" si="71"/>
        <v>h-5RT-B4</v>
      </c>
      <c r="AF3247" t="s">
        <v>124</v>
      </c>
    </row>
    <row r="3248" spans="1:49" x14ac:dyDescent="0.25">
      <c r="A3248">
        <v>60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9.7360000000000007</v>
      </c>
      <c r="U3248" s="18">
        <v>0.47619212962962965</v>
      </c>
      <c r="V3248" s="19">
        <v>3.7199999999999997E-2</v>
      </c>
      <c r="AB3248" t="s">
        <v>85</v>
      </c>
      <c r="AC3248" t="str">
        <f t="shared" si="71"/>
        <v>h-5RT-E9</v>
      </c>
      <c r="AF3248" t="s">
        <v>167</v>
      </c>
    </row>
    <row r="3249" spans="1:49" x14ac:dyDescent="0.25">
      <c r="A3249">
        <v>61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6.6580000000000004</v>
      </c>
      <c r="U3249" s="18">
        <v>0.47754629629629625</v>
      </c>
      <c r="V3249" s="19">
        <v>9.4200000000000006E-2</v>
      </c>
      <c r="AB3249" t="s">
        <v>86</v>
      </c>
      <c r="AC3249" t="str">
        <f t="shared" si="71"/>
        <v>h-5SO-E5</v>
      </c>
      <c r="AF3249" t="s">
        <v>305</v>
      </c>
    </row>
    <row r="3250" spans="1:49" x14ac:dyDescent="0.25">
      <c r="A3250">
        <v>62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5.4279999999999999</v>
      </c>
      <c r="U3250" s="18">
        <v>0.47846064814814815</v>
      </c>
      <c r="V3250" s="19">
        <v>1.84E-2</v>
      </c>
      <c r="W3250" s="1" t="s">
        <v>1913</v>
      </c>
      <c r="AB3250" t="s">
        <v>86</v>
      </c>
      <c r="AC3250" t="str">
        <f t="shared" si="71"/>
        <v>h-5SO-C1</v>
      </c>
      <c r="AD3250" s="8">
        <v>43594</v>
      </c>
      <c r="AE3250" s="1">
        <f>AD3250-W3250</f>
        <v>59</v>
      </c>
      <c r="AF3250" t="s">
        <v>146</v>
      </c>
      <c r="AG3250" t="s">
        <v>956</v>
      </c>
      <c r="AH3250" s="8">
        <v>43594</v>
      </c>
      <c r="AI3250">
        <v>31</v>
      </c>
      <c r="AJ3250">
        <v>1</v>
      </c>
      <c r="AK3250" s="53">
        <v>0.6875</v>
      </c>
    </row>
    <row r="3251" spans="1:49" x14ac:dyDescent="0.25">
      <c r="A3251">
        <v>63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4.9809999999999999</v>
      </c>
      <c r="U3251" s="18">
        <v>0.47943287037037036</v>
      </c>
      <c r="V3251" s="19">
        <v>4.36E-2</v>
      </c>
      <c r="AB3251" t="s">
        <v>86</v>
      </c>
      <c r="AC3251" t="str">
        <f t="shared" si="71"/>
        <v>h-5SO-A3</v>
      </c>
      <c r="AF3251" t="s">
        <v>245</v>
      </c>
    </row>
    <row r="3252" spans="1:49" x14ac:dyDescent="0.25">
      <c r="A3252">
        <v>64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7.5830000000000002</v>
      </c>
      <c r="U3252" s="18">
        <v>0.48050925925925925</v>
      </c>
      <c r="V3252" s="19">
        <v>5.4100000000000002E-2</v>
      </c>
      <c r="AB3252" t="s">
        <v>86</v>
      </c>
      <c r="AC3252" t="str">
        <f t="shared" si="71"/>
        <v>h-5SO-E11</v>
      </c>
      <c r="AF3252" t="s">
        <v>338</v>
      </c>
    </row>
    <row r="3253" spans="1:49" x14ac:dyDescent="0.25">
      <c r="A3253">
        <v>65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3.2669999999999999</v>
      </c>
      <c r="U3253" s="18">
        <v>0.48146990740740742</v>
      </c>
      <c r="V3253">
        <v>0.47085739999999998</v>
      </c>
      <c r="AB3253" t="s">
        <v>86</v>
      </c>
      <c r="AC3253" t="str">
        <f t="shared" si="71"/>
        <v>h-5SO-C12</v>
      </c>
      <c r="AF3253" t="s">
        <v>303</v>
      </c>
    </row>
    <row r="3254" spans="1:49" x14ac:dyDescent="0.25">
      <c r="A3254">
        <v>66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7.3979999999999997</v>
      </c>
      <c r="U3254" s="18">
        <v>0.48248842592592589</v>
      </c>
      <c r="V3254" s="19">
        <v>4.0300000000000002E-2</v>
      </c>
      <c r="AB3254" t="s">
        <v>85</v>
      </c>
      <c r="AC3254" t="str">
        <f t="shared" si="71"/>
        <v>h-5RT-F2</v>
      </c>
      <c r="AF3254" t="s">
        <v>370</v>
      </c>
    </row>
    <row r="3255" spans="1:49" x14ac:dyDescent="0.25">
      <c r="A3255">
        <v>67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11.009</v>
      </c>
      <c r="U3255" s="18">
        <v>0.48340277777777779</v>
      </c>
      <c r="V3255" s="19">
        <v>5.1200000000000002E-2</v>
      </c>
      <c r="AB3255" t="s">
        <v>86</v>
      </c>
      <c r="AC3255" t="str">
        <f t="shared" si="71"/>
        <v>h-5SO-G1</v>
      </c>
      <c r="AF3255" t="s">
        <v>290</v>
      </c>
    </row>
    <row r="3256" spans="1:49" x14ac:dyDescent="0.25">
      <c r="A3256">
        <v>68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9.2880000000000003</v>
      </c>
      <c r="U3256" s="18">
        <v>0.48436342592592596</v>
      </c>
      <c r="V3256" s="19">
        <v>2.75E-2</v>
      </c>
      <c r="AB3256" t="s">
        <v>85</v>
      </c>
      <c r="AC3256" t="str">
        <f t="shared" si="71"/>
        <v>h-5RT-F3</v>
      </c>
      <c r="AF3256" t="s">
        <v>241</v>
      </c>
    </row>
    <row r="3257" spans="1:49" x14ac:dyDescent="0.25">
      <c r="A3257">
        <v>69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11.135999999999999</v>
      </c>
      <c r="U3257" s="18">
        <v>0.48511574074074071</v>
      </c>
      <c r="V3257" s="19">
        <v>6.1699999999999998E-2</v>
      </c>
      <c r="AB3257" t="s">
        <v>85</v>
      </c>
      <c r="AC3257" t="str">
        <f t="shared" si="71"/>
        <v>h-5RT-B9</v>
      </c>
      <c r="AF3257" t="s">
        <v>125</v>
      </c>
    </row>
    <row r="3258" spans="1:49" x14ac:dyDescent="0.25">
      <c r="A3258">
        <v>70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6.5620000000000003</v>
      </c>
      <c r="U3258" s="18">
        <v>0.48594907407407412</v>
      </c>
      <c r="V3258" s="19">
        <v>2.1399999999999999E-2</v>
      </c>
      <c r="AB3258" t="s">
        <v>85</v>
      </c>
      <c r="AC3258" t="str">
        <f t="shared" si="71"/>
        <v>h-5RT-A1</v>
      </c>
      <c r="AF3258" t="s">
        <v>247</v>
      </c>
    </row>
    <row r="3259" spans="1:49" x14ac:dyDescent="0.25">
      <c r="A3259">
        <v>71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7.9279999999999999</v>
      </c>
      <c r="U3259" s="18">
        <v>0.48677083333333332</v>
      </c>
      <c r="V3259" s="19">
        <v>3.6900000000000002E-2</v>
      </c>
      <c r="AB3259" t="s">
        <v>86</v>
      </c>
      <c r="AC3259" t="str">
        <f t="shared" si="71"/>
        <v>h-5SO-A7</v>
      </c>
      <c r="AF3259" t="s">
        <v>164</v>
      </c>
    </row>
    <row r="3260" spans="1:49" x14ac:dyDescent="0.25">
      <c r="A3260">
        <v>72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9.3379999999999992</v>
      </c>
      <c r="U3260" s="18">
        <v>0.48771990740740739</v>
      </c>
      <c r="V3260">
        <v>6.0512099999999999E-2</v>
      </c>
      <c r="AB3260" t="s">
        <v>85</v>
      </c>
      <c r="AC3260" t="str">
        <f t="shared" si="71"/>
        <v>h-5RT-B1</v>
      </c>
      <c r="AD3260" s="8">
        <v>43403</v>
      </c>
      <c r="AE3260" s="83">
        <f>AD3260-I3260</f>
        <v>35</v>
      </c>
      <c r="AF3260" t="s">
        <v>169</v>
      </c>
      <c r="AG3260" t="s">
        <v>956</v>
      </c>
      <c r="AH3260" s="8">
        <v>43403</v>
      </c>
      <c r="AI3260">
        <v>10</v>
      </c>
      <c r="AJ3260">
        <v>2</v>
      </c>
      <c r="AK3260" s="53">
        <v>0.55555555555555558</v>
      </c>
      <c r="AL3260" s="8">
        <v>43412</v>
      </c>
      <c r="AM3260" s="53">
        <v>0.84375</v>
      </c>
      <c r="AO3260">
        <v>6</v>
      </c>
      <c r="AP3260">
        <v>4</v>
      </c>
      <c r="AQ3260" s="8">
        <v>43412</v>
      </c>
      <c r="AR3260" s="53">
        <v>0.84375</v>
      </c>
      <c r="AS3260" s="8">
        <v>43468</v>
      </c>
      <c r="AT3260" s="53">
        <v>0.83333333333333337</v>
      </c>
      <c r="AV3260" s="8">
        <v>43468</v>
      </c>
      <c r="AW3260">
        <v>0</v>
      </c>
    </row>
    <row r="3261" spans="1:49" x14ac:dyDescent="0.25">
      <c r="A3261">
        <v>73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6.476</v>
      </c>
      <c r="U3261" s="18">
        <v>0.48849537037037033</v>
      </c>
      <c r="V3261">
        <v>0.66005250000000004</v>
      </c>
      <c r="AB3261" t="s">
        <v>86</v>
      </c>
      <c r="AC3261" t="str">
        <f t="shared" si="71"/>
        <v>h-5SO-A4</v>
      </c>
      <c r="AF3261" t="s">
        <v>252</v>
      </c>
    </row>
    <row r="3262" spans="1:49" x14ac:dyDescent="0.25">
      <c r="A3262">
        <v>74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9.67</v>
      </c>
      <c r="U3262" s="18">
        <v>0.48942129629629627</v>
      </c>
      <c r="V3262" s="19">
        <v>5.3999999999999999E-2</v>
      </c>
      <c r="AB3262" t="s">
        <v>86</v>
      </c>
      <c r="AC3262" t="str">
        <f t="shared" si="71"/>
        <v>h-5SO-F9</v>
      </c>
      <c r="AF3262" t="s">
        <v>240</v>
      </c>
    </row>
    <row r="3263" spans="1:49" x14ac:dyDescent="0.25">
      <c r="A3263">
        <v>75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7.58</v>
      </c>
      <c r="U3263" s="18">
        <v>0.49020833333333336</v>
      </c>
      <c r="V3263" s="19">
        <v>3.73E-2</v>
      </c>
      <c r="AB3263" t="s">
        <v>85</v>
      </c>
      <c r="AC3263" t="str">
        <f t="shared" si="71"/>
        <v>h-5RT-B12</v>
      </c>
      <c r="AD3263" s="8">
        <v>43434</v>
      </c>
      <c r="AE3263">
        <v>66</v>
      </c>
      <c r="AF3263" t="s">
        <v>132</v>
      </c>
      <c r="AG3263" t="s">
        <v>956</v>
      </c>
      <c r="AH3263" s="8">
        <v>43434</v>
      </c>
      <c r="AI3263">
        <v>3</v>
      </c>
      <c r="AJ3263">
        <v>1</v>
      </c>
      <c r="AK3263" s="53">
        <v>0.64236111111111105</v>
      </c>
      <c r="AL3263" s="8">
        <v>43443</v>
      </c>
      <c r="AM3263" s="53">
        <v>0.83333333333333337</v>
      </c>
      <c r="AO3263">
        <v>3</v>
      </c>
      <c r="AP3263">
        <v>4</v>
      </c>
      <c r="AQ3263" s="8">
        <v>43443</v>
      </c>
      <c r="AR3263" s="53">
        <v>0.83333333333333337</v>
      </c>
    </row>
    <row r="3264" spans="1:49" x14ac:dyDescent="0.25">
      <c r="A3264">
        <v>76</v>
      </c>
      <c r="B3264" t="s">
        <v>89</v>
      </c>
      <c r="C3264" t="s">
        <v>608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U3264" s="18">
        <v>0.49091435185185189</v>
      </c>
      <c r="V3264" s="19">
        <v>3.5100000000000001E-3</v>
      </c>
    </row>
    <row r="3265" spans="1:49" x14ac:dyDescent="0.25">
      <c r="A3265">
        <v>77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T3265" s="53">
        <v>0.80694444444444446</v>
      </c>
      <c r="U3265" s="18">
        <v>0.49164351851851856</v>
      </c>
      <c r="V3265" s="19">
        <v>4.5199999999999997E-3</v>
      </c>
    </row>
    <row r="3266" spans="1:49" x14ac:dyDescent="0.25">
      <c r="A3266">
        <v>1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 t="shared" ref="AC3266:AC3271" si="72">"A3-7"&amp;AB3266&amp;"-"&amp;AF3266</f>
        <v>A3-7RT-A1</v>
      </c>
      <c r="AF3266" t="s">
        <v>247</v>
      </c>
    </row>
    <row r="3267" spans="1:49" x14ac:dyDescent="0.25">
      <c r="A3267">
        <v>2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si="72"/>
        <v>A3-7RT-A2</v>
      </c>
      <c r="AD3267" s="8">
        <v>43402</v>
      </c>
      <c r="AE3267">
        <v>32</v>
      </c>
      <c r="AF3267" t="s">
        <v>120</v>
      </c>
      <c r="AG3267" t="s">
        <v>956</v>
      </c>
      <c r="AH3267" s="8">
        <v>43410</v>
      </c>
      <c r="AI3267">
        <v>17</v>
      </c>
      <c r="AJ3267">
        <v>1</v>
      </c>
      <c r="AK3267" s="53">
        <v>0.52430555555555558</v>
      </c>
      <c r="AL3267" s="8">
        <v>43442</v>
      </c>
      <c r="AM3267" s="53">
        <v>0.58333333333333337</v>
      </c>
      <c r="AV3267" s="8">
        <v>43442</v>
      </c>
      <c r="AW3267">
        <v>0</v>
      </c>
    </row>
    <row r="3268" spans="1:49" x14ac:dyDescent="0.25">
      <c r="A3268">
        <v>3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2"/>
        <v>A3-7RT-A3</v>
      </c>
      <c r="AF3268" t="s">
        <v>245</v>
      </c>
    </row>
    <row r="3269" spans="1:49" x14ac:dyDescent="0.25">
      <c r="A3269">
        <v>4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86</v>
      </c>
      <c r="AC3269" t="str">
        <f t="shared" si="72"/>
        <v>A3-7SO-A1</v>
      </c>
      <c r="AF3269" t="s">
        <v>247</v>
      </c>
    </row>
    <row r="3270" spans="1:49" x14ac:dyDescent="0.25">
      <c r="A3270">
        <v>5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86</v>
      </c>
      <c r="AC3270" t="str">
        <f t="shared" si="72"/>
        <v>A3-7SO-A2</v>
      </c>
      <c r="AF3270" t="s">
        <v>120</v>
      </c>
    </row>
    <row r="3271" spans="1:49" x14ac:dyDescent="0.25">
      <c r="A3271">
        <v>6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86</v>
      </c>
      <c r="AC3271" t="str">
        <f t="shared" si="72"/>
        <v>A3-7SO-A3</v>
      </c>
      <c r="AF3271" t="s">
        <v>245</v>
      </c>
    </row>
    <row r="3272" spans="1:49" x14ac:dyDescent="0.25">
      <c r="A3272">
        <v>7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1591</v>
      </c>
    </row>
    <row r="3273" spans="1:49" x14ac:dyDescent="0.25">
      <c r="A3273">
        <v>8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1592</v>
      </c>
    </row>
    <row r="3274" spans="1:49" x14ac:dyDescent="0.25">
      <c r="A3274">
        <v>9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1593</v>
      </c>
    </row>
    <row r="3275" spans="1:49" x14ac:dyDescent="0.25">
      <c r="A3275">
        <v>10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1594</v>
      </c>
    </row>
    <row r="3276" spans="1:49" x14ac:dyDescent="0.25">
      <c r="A3276">
        <v>11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85</v>
      </c>
      <c r="AC3276" t="str">
        <f>"A3-7"&amp;AB3276&amp;"-"&amp;AF3276</f>
        <v>A3-7RT-B1</v>
      </c>
      <c r="AF3276" t="s">
        <v>169</v>
      </c>
    </row>
    <row r="3277" spans="1:49" x14ac:dyDescent="0.25">
      <c r="A3277">
        <v>12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A3-7RT-B2</v>
      </c>
      <c r="AF3277" t="s">
        <v>142</v>
      </c>
    </row>
    <row r="3278" spans="1:49" x14ac:dyDescent="0.25">
      <c r="A3278">
        <v>13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X3278" s="8">
        <v>43536</v>
      </c>
      <c r="AB3278" t="s">
        <v>86</v>
      </c>
      <c r="AC3278" t="str">
        <f>"A3-7"&amp;AB3278&amp;"-"&amp;AF3278</f>
        <v>A3-7SO-B1</v>
      </c>
      <c r="AD3278" s="8">
        <v>43592</v>
      </c>
      <c r="AE3278">
        <v>56</v>
      </c>
      <c r="AF3278" t="s">
        <v>169</v>
      </c>
      <c r="AG3278" t="s">
        <v>956</v>
      </c>
      <c r="AN3278" t="s">
        <v>1765</v>
      </c>
      <c r="AV3278" s="8">
        <v>43592</v>
      </c>
      <c r="AW3278">
        <v>1</v>
      </c>
    </row>
    <row r="3279" spans="1:49" x14ac:dyDescent="0.25">
      <c r="A3279">
        <v>14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A3-7SO-B2</v>
      </c>
      <c r="AD3279" s="8">
        <v>43598</v>
      </c>
      <c r="AE3279">
        <f>AD3279-X3279</f>
        <v>62</v>
      </c>
      <c r="AF3279" t="s">
        <v>142</v>
      </c>
      <c r="AG3279" t="s">
        <v>956</v>
      </c>
      <c r="AN3279" t="s">
        <v>1765</v>
      </c>
      <c r="AV3279" s="8">
        <v>43598</v>
      </c>
      <c r="AW3279">
        <v>1</v>
      </c>
    </row>
    <row r="3280" spans="1:49" x14ac:dyDescent="0.25">
      <c r="A3280">
        <v>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ref="AC3280:AC3311" si="73">"h-7"&amp;AB3280&amp;"-"&amp;AF3280</f>
        <v>h-7RT-B6</v>
      </c>
      <c r="AF3280" t="s">
        <v>130</v>
      </c>
    </row>
    <row r="3281" spans="1:49" x14ac:dyDescent="0.25">
      <c r="A3281">
        <v>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h-7RT-D2</v>
      </c>
      <c r="AF3281" t="s">
        <v>172</v>
      </c>
    </row>
    <row r="3282" spans="1:49" x14ac:dyDescent="0.25">
      <c r="A3282">
        <v>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h-7RT-C6</v>
      </c>
      <c r="AF3282" t="s">
        <v>168</v>
      </c>
    </row>
    <row r="3283" spans="1:49" x14ac:dyDescent="0.25">
      <c r="A3283">
        <v>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h-7RT-G3</v>
      </c>
      <c r="AD3283" s="8">
        <v>43448</v>
      </c>
      <c r="AE3283" s="83">
        <f>AD3283-I3283</f>
        <v>78</v>
      </c>
      <c r="AF3283" t="s">
        <v>139</v>
      </c>
      <c r="AG3283" t="s">
        <v>956</v>
      </c>
      <c r="AH3283" s="8">
        <v>43448</v>
      </c>
      <c r="AI3283">
        <v>17</v>
      </c>
      <c r="AJ3283">
        <v>1</v>
      </c>
      <c r="AK3283" s="53">
        <v>0.59027777777777779</v>
      </c>
      <c r="AL3283" s="8">
        <v>43460</v>
      </c>
      <c r="AM3283" s="53">
        <v>0.83333333333333337</v>
      </c>
      <c r="AO3283">
        <v>3</v>
      </c>
      <c r="AP3283">
        <v>29</v>
      </c>
      <c r="AQ3283" s="8">
        <v>43460</v>
      </c>
      <c r="AR3283" s="53">
        <v>0.83333333333333337</v>
      </c>
      <c r="AS3283" s="8">
        <v>43544</v>
      </c>
      <c r="AT3283" s="53">
        <v>0.87708333333333333</v>
      </c>
      <c r="AV3283" s="8">
        <v>43544</v>
      </c>
      <c r="AW3283">
        <v>0</v>
      </c>
    </row>
    <row r="3284" spans="1:49" x14ac:dyDescent="0.25">
      <c r="A3284">
        <v>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h-7RT-A8</v>
      </c>
      <c r="AF3284" t="s">
        <v>166</v>
      </c>
    </row>
    <row r="3285" spans="1:49" x14ac:dyDescent="0.25">
      <c r="A3285">
        <v>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h-7RT-B12</v>
      </c>
      <c r="AF3285" t="s">
        <v>132</v>
      </c>
    </row>
    <row r="3286" spans="1:49" x14ac:dyDescent="0.25">
      <c r="A3286">
        <v>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h-7RT-H10</v>
      </c>
      <c r="AF3286" t="s">
        <v>174</v>
      </c>
    </row>
    <row r="3287" spans="1:49" x14ac:dyDescent="0.25">
      <c r="A3287">
        <v>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h-7RT-A7</v>
      </c>
      <c r="AF3287" t="s">
        <v>164</v>
      </c>
    </row>
    <row r="3288" spans="1:49" x14ac:dyDescent="0.25">
      <c r="A3288">
        <v>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h-7RT-D10</v>
      </c>
      <c r="AD3288" s="8">
        <v>43399</v>
      </c>
      <c r="AE3288">
        <v>29</v>
      </c>
      <c r="AF3288" t="s">
        <v>371</v>
      </c>
      <c r="AG3288" t="s">
        <v>593</v>
      </c>
      <c r="AH3288" s="8">
        <v>43399</v>
      </c>
      <c r="AI3288">
        <v>10</v>
      </c>
      <c r="AJ3288">
        <v>1</v>
      </c>
      <c r="AK3288" s="53">
        <v>0.44791666666666669</v>
      </c>
      <c r="AL3288" s="8">
        <v>43400</v>
      </c>
      <c r="AM3288" s="53">
        <v>0.74652777777777779</v>
      </c>
      <c r="AN3288" t="s">
        <v>1757</v>
      </c>
      <c r="AV3288" s="8">
        <v>43400</v>
      </c>
      <c r="AW3288">
        <v>1</v>
      </c>
    </row>
    <row r="3289" spans="1:49" x14ac:dyDescent="0.25">
      <c r="A3289">
        <v>10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h-7RT-F2</v>
      </c>
      <c r="AF3289" t="s">
        <v>370</v>
      </c>
    </row>
    <row r="3290" spans="1:49" x14ac:dyDescent="0.25">
      <c r="A3290">
        <v>11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h-7RT-G2</v>
      </c>
      <c r="AF3290" t="s">
        <v>127</v>
      </c>
    </row>
    <row r="3291" spans="1:49" x14ac:dyDescent="0.25">
      <c r="A3291">
        <v>12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h-7RT-H7</v>
      </c>
      <c r="AF3291" t="s">
        <v>286</v>
      </c>
    </row>
    <row r="3292" spans="1:49" x14ac:dyDescent="0.25">
      <c r="A3292">
        <v>13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h-7RT-C7</v>
      </c>
      <c r="AF3292" t="s">
        <v>135</v>
      </c>
    </row>
    <row r="3293" spans="1:49" x14ac:dyDescent="0.25">
      <c r="A3293">
        <v>14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h-7RT-B9</v>
      </c>
      <c r="AF3293" t="s">
        <v>125</v>
      </c>
    </row>
    <row r="3294" spans="1:49" x14ac:dyDescent="0.25">
      <c r="A3294">
        <v>15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3"/>
        <v>h-7RT-D1</v>
      </c>
      <c r="AD3294" s="8">
        <v>43430</v>
      </c>
      <c r="AE3294">
        <v>60</v>
      </c>
      <c r="AF3294" t="s">
        <v>288</v>
      </c>
      <c r="AG3294" t="s">
        <v>956</v>
      </c>
      <c r="AH3294" s="8">
        <v>43440</v>
      </c>
      <c r="AI3294">
        <v>16</v>
      </c>
      <c r="AJ3294">
        <v>1</v>
      </c>
      <c r="AK3294" s="53">
        <v>0.57638888888888895</v>
      </c>
      <c r="AL3294" s="8">
        <v>43454</v>
      </c>
      <c r="AM3294" s="53">
        <v>0.83333333333333337</v>
      </c>
      <c r="AO3294">
        <v>5</v>
      </c>
      <c r="AP3294">
        <v>3</v>
      </c>
      <c r="AQ3294" s="8">
        <v>43454</v>
      </c>
      <c r="AR3294" s="53">
        <v>0.83333333333333337</v>
      </c>
      <c r="AS3294" s="8">
        <v>43516</v>
      </c>
      <c r="AT3294" s="53">
        <v>0.83333333333333337</v>
      </c>
      <c r="AU3294" t="s">
        <v>1764</v>
      </c>
      <c r="AV3294" s="8">
        <v>43516</v>
      </c>
      <c r="AW3294">
        <v>0</v>
      </c>
    </row>
    <row r="3295" spans="1:49" x14ac:dyDescent="0.25">
      <c r="A3295">
        <v>16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3"/>
        <v>h-7RT-A9</v>
      </c>
      <c r="AF3295" t="s">
        <v>133</v>
      </c>
    </row>
    <row r="3296" spans="1:49" x14ac:dyDescent="0.25">
      <c r="A3296">
        <v>17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3"/>
        <v>h-7RT-D4</v>
      </c>
      <c r="AF3296" t="s">
        <v>236</v>
      </c>
    </row>
    <row r="3297" spans="1:49" x14ac:dyDescent="0.25">
      <c r="A3297">
        <v>18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3"/>
        <v>h-7RT-C2</v>
      </c>
      <c r="AF3297" t="s">
        <v>149</v>
      </c>
    </row>
    <row r="3298" spans="1:49" x14ac:dyDescent="0.25">
      <c r="A3298">
        <v>19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3"/>
        <v>h-7RT-E2</v>
      </c>
      <c r="AF3298" t="s">
        <v>178</v>
      </c>
    </row>
    <row r="3299" spans="1:49" x14ac:dyDescent="0.25">
      <c r="A3299">
        <v>20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3"/>
        <v>h-7RT-F11</v>
      </c>
      <c r="AF3299" t="s">
        <v>158</v>
      </c>
    </row>
    <row r="3300" spans="1:49" x14ac:dyDescent="0.25">
      <c r="A3300">
        <v>21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3"/>
        <v>h-7RT-A5</v>
      </c>
      <c r="AF3300" t="s">
        <v>246</v>
      </c>
    </row>
    <row r="3301" spans="1:49" x14ac:dyDescent="0.25">
      <c r="A3301">
        <v>22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3"/>
        <v>h-7RT-B4</v>
      </c>
      <c r="AD3301" s="8">
        <v>43430</v>
      </c>
      <c r="AE3301" s="83">
        <f>AD3301-I3301</f>
        <v>60</v>
      </c>
      <c r="AF3301" t="s">
        <v>124</v>
      </c>
      <c r="AG3301" t="s">
        <v>956</v>
      </c>
      <c r="AH3301" s="8">
        <v>43440</v>
      </c>
      <c r="AI3301">
        <v>25</v>
      </c>
      <c r="AJ3301">
        <v>1</v>
      </c>
      <c r="AK3301" s="53">
        <v>0.57638888888888895</v>
      </c>
      <c r="AL3301" s="8">
        <v>43450</v>
      </c>
      <c r="AM3301" s="53">
        <v>0.51250000000000007</v>
      </c>
      <c r="AV3301" s="8">
        <v>43450</v>
      </c>
      <c r="AW3301">
        <v>0</v>
      </c>
    </row>
    <row r="3302" spans="1:49" x14ac:dyDescent="0.25">
      <c r="A3302">
        <v>23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3"/>
        <v>h-7RT-E12</v>
      </c>
      <c r="AF3302" t="s">
        <v>175</v>
      </c>
    </row>
    <row r="3303" spans="1:49" x14ac:dyDescent="0.25">
      <c r="A3303">
        <v>24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3"/>
        <v>h-7RT-G11</v>
      </c>
      <c r="AD3303" s="8">
        <v>43401</v>
      </c>
      <c r="AE3303">
        <v>31</v>
      </c>
      <c r="AF3303" t="s">
        <v>249</v>
      </c>
      <c r="AG3303" t="s">
        <v>593</v>
      </c>
      <c r="AH3303" s="8">
        <v>43401</v>
      </c>
      <c r="AI3303">
        <v>4</v>
      </c>
      <c r="AJ3303">
        <v>1</v>
      </c>
      <c r="AK3303" s="53">
        <v>0.70833333333333337</v>
      </c>
      <c r="AL3303" s="8">
        <v>43410</v>
      </c>
      <c r="AM3303" s="53">
        <v>0.52430555555555558</v>
      </c>
      <c r="AN3303" t="s">
        <v>1781</v>
      </c>
      <c r="AV3303" s="8">
        <v>43410</v>
      </c>
      <c r="AW3303">
        <v>1</v>
      </c>
    </row>
    <row r="3304" spans="1:49" x14ac:dyDescent="0.25">
      <c r="A3304">
        <v>25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3"/>
        <v>h-7RT-G8</v>
      </c>
      <c r="AD3304" s="8">
        <v>43403</v>
      </c>
      <c r="AE3304" s="83">
        <f>AD3304-I3304</f>
        <v>33</v>
      </c>
      <c r="AF3304" t="s">
        <v>148</v>
      </c>
      <c r="AG3304" t="s">
        <v>956</v>
      </c>
      <c r="AN3304" t="s">
        <v>1765</v>
      </c>
      <c r="AV3304" s="8">
        <v>43403</v>
      </c>
      <c r="AW3304">
        <v>1</v>
      </c>
    </row>
    <row r="3305" spans="1:49" x14ac:dyDescent="0.25">
      <c r="A3305">
        <v>26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3"/>
        <v>h-7SO-G5</v>
      </c>
      <c r="AF3305" t="s">
        <v>337</v>
      </c>
    </row>
    <row r="3306" spans="1:49" x14ac:dyDescent="0.25">
      <c r="A3306">
        <v>27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3"/>
        <v>h-7SO-G10</v>
      </c>
      <c r="AD3306" s="8">
        <v>43598</v>
      </c>
      <c r="AE3306">
        <f>AD3306-X3306</f>
        <v>62</v>
      </c>
      <c r="AF3306" t="s">
        <v>302</v>
      </c>
      <c r="AG3306" t="s">
        <v>956</v>
      </c>
    </row>
    <row r="3307" spans="1:49" x14ac:dyDescent="0.25">
      <c r="A3307">
        <v>28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3"/>
        <v>h-7SO-C11</v>
      </c>
      <c r="AF3307" t="s">
        <v>144</v>
      </c>
    </row>
    <row r="3308" spans="1:49" x14ac:dyDescent="0.25">
      <c r="A3308">
        <v>29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3"/>
        <v>h-7SO-F7</v>
      </c>
      <c r="AF3308" t="s">
        <v>171</v>
      </c>
    </row>
    <row r="3309" spans="1:49" x14ac:dyDescent="0.25">
      <c r="A3309">
        <v>30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3"/>
        <v>h-7SO-E11</v>
      </c>
      <c r="AF3309" t="s">
        <v>338</v>
      </c>
    </row>
    <row r="3310" spans="1:49" x14ac:dyDescent="0.25">
      <c r="A3310">
        <v>31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3"/>
        <v>h-7SO-E7</v>
      </c>
      <c r="AF3310" t="s">
        <v>131</v>
      </c>
    </row>
    <row r="3311" spans="1:49" x14ac:dyDescent="0.25">
      <c r="A3311">
        <v>32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3"/>
        <v>h-7SO-C8</v>
      </c>
      <c r="AF3311" t="s">
        <v>238</v>
      </c>
    </row>
    <row r="3312" spans="1:49" x14ac:dyDescent="0.25">
      <c r="A3312">
        <v>33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ref="AC3312:AC3329" si="74">"h-7"&amp;AB3312&amp;"-"&amp;AF3312</f>
        <v>h-7SO-D9</v>
      </c>
      <c r="AF3312" t="s">
        <v>151</v>
      </c>
    </row>
    <row r="3313" spans="1:49" x14ac:dyDescent="0.25">
      <c r="A3313">
        <v>34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h-7SO-D8</v>
      </c>
      <c r="AD3313" s="8">
        <v>43583</v>
      </c>
      <c r="AE3313">
        <f>AD3313-X3313</f>
        <v>47</v>
      </c>
      <c r="AF3313" t="s">
        <v>170</v>
      </c>
      <c r="AG3313" t="s">
        <v>956</v>
      </c>
      <c r="AH3313" s="8">
        <v>43583</v>
      </c>
      <c r="AI3313">
        <v>11</v>
      </c>
      <c r="AJ3313">
        <v>2</v>
      </c>
      <c r="AK3313" s="53">
        <v>0.84027777777777779</v>
      </c>
      <c r="AL3313" s="8">
        <v>43588</v>
      </c>
      <c r="AM3313" s="53">
        <v>0.54861111111111105</v>
      </c>
      <c r="AN3313" t="s">
        <v>1935</v>
      </c>
      <c r="AV3313" s="8">
        <v>43590</v>
      </c>
      <c r="AW3313">
        <v>1</v>
      </c>
    </row>
    <row r="3314" spans="1:49" x14ac:dyDescent="0.25">
      <c r="A3314">
        <v>35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h-7SO-E1</v>
      </c>
      <c r="AF3314" t="s">
        <v>137</v>
      </c>
    </row>
    <row r="3315" spans="1:49" x14ac:dyDescent="0.25">
      <c r="A3315">
        <v>36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h-7SO-F12</v>
      </c>
      <c r="AF3315" t="s">
        <v>121</v>
      </c>
    </row>
    <row r="3316" spans="1:49" x14ac:dyDescent="0.25">
      <c r="A3316">
        <v>37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h-7SO-C9</v>
      </c>
      <c r="AF3316" t="s">
        <v>176</v>
      </c>
    </row>
    <row r="3317" spans="1:49" x14ac:dyDescent="0.25">
      <c r="A3317">
        <v>38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h-7SO-D6</v>
      </c>
      <c r="AF3317" t="s">
        <v>160</v>
      </c>
    </row>
    <row r="3318" spans="1:49" x14ac:dyDescent="0.25">
      <c r="A3318">
        <v>39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h-7SO-A6</v>
      </c>
      <c r="AF3318" t="s">
        <v>244</v>
      </c>
    </row>
    <row r="3319" spans="1:49" x14ac:dyDescent="0.25">
      <c r="A3319">
        <v>40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4"/>
        <v>h-7SO-G6</v>
      </c>
      <c r="AF3319" t="s">
        <v>235</v>
      </c>
    </row>
    <row r="3320" spans="1:49" x14ac:dyDescent="0.25">
      <c r="A3320">
        <v>41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4"/>
        <v>h-7SO-E5</v>
      </c>
      <c r="AF3320" t="s">
        <v>305</v>
      </c>
    </row>
    <row r="3321" spans="1:49" x14ac:dyDescent="0.25">
      <c r="A3321">
        <v>42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4"/>
        <v>h-7SO-D5</v>
      </c>
      <c r="AF3321" t="s">
        <v>251</v>
      </c>
    </row>
    <row r="3322" spans="1:49" x14ac:dyDescent="0.25">
      <c r="A3322">
        <v>43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4"/>
        <v>h-7SO-D11</v>
      </c>
      <c r="AF3322" t="s">
        <v>128</v>
      </c>
    </row>
    <row r="3323" spans="1:49" x14ac:dyDescent="0.25">
      <c r="A3323">
        <v>44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4"/>
        <v>h-7SO-E8</v>
      </c>
      <c r="AF3323" t="s">
        <v>292</v>
      </c>
    </row>
    <row r="3324" spans="1:49" x14ac:dyDescent="0.25">
      <c r="A3324">
        <v>45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4"/>
        <v>h-7SO-A4</v>
      </c>
      <c r="AF3324" t="s">
        <v>252</v>
      </c>
    </row>
    <row r="3325" spans="1:49" x14ac:dyDescent="0.25">
      <c r="A3325">
        <v>46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4"/>
        <v>h-7SO-F10</v>
      </c>
      <c r="AD3325" s="8">
        <v>43597</v>
      </c>
      <c r="AE3325">
        <f>AD3325-X3325</f>
        <v>61</v>
      </c>
      <c r="AF3325" t="s">
        <v>289</v>
      </c>
      <c r="AG3325" t="s">
        <v>956</v>
      </c>
      <c r="AH3325" s="8">
        <v>43597</v>
      </c>
      <c r="AI3325">
        <v>26</v>
      </c>
      <c r="AJ3325">
        <v>1</v>
      </c>
      <c r="AK3325" s="53">
        <v>0.92361111111111116</v>
      </c>
    </row>
    <row r="3326" spans="1:49" x14ac:dyDescent="0.25">
      <c r="A3326">
        <v>47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4"/>
        <v>h-7SO-G1</v>
      </c>
      <c r="AD3326" s="8">
        <v>43597</v>
      </c>
      <c r="AE3326">
        <v>61</v>
      </c>
      <c r="AF3326" t="s">
        <v>290</v>
      </c>
      <c r="AG3326" t="s">
        <v>956</v>
      </c>
      <c r="AH3326" s="8">
        <v>43597</v>
      </c>
      <c r="AI3326">
        <v>18</v>
      </c>
      <c r="AJ3326">
        <v>1</v>
      </c>
      <c r="AK3326" s="53">
        <v>0.92361111111111116</v>
      </c>
    </row>
    <row r="3327" spans="1:49" x14ac:dyDescent="0.25">
      <c r="A3327">
        <v>48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4"/>
        <v>h-7SO-H2</v>
      </c>
      <c r="AF3327" t="s">
        <v>122</v>
      </c>
    </row>
    <row r="3328" spans="1:49" x14ac:dyDescent="0.25">
      <c r="A3328">
        <v>49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86</v>
      </c>
      <c r="AC3328" t="str">
        <f t="shared" si="74"/>
        <v>h-7SO-F9</v>
      </c>
      <c r="AF3328" t="s">
        <v>240</v>
      </c>
    </row>
    <row r="3329" spans="1:49" x14ac:dyDescent="0.25">
      <c r="A3329">
        <v>50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4"/>
        <v>h-7SO-B7</v>
      </c>
      <c r="AF3329" t="s">
        <v>177</v>
      </c>
    </row>
    <row r="3330" spans="1:49" x14ac:dyDescent="0.25">
      <c r="A3330">
        <v>51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1595</v>
      </c>
    </row>
    <row r="3331" spans="1:49" x14ac:dyDescent="0.25">
      <c r="A3331">
        <v>52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1596</v>
      </c>
    </row>
    <row r="3332" spans="1:49" x14ac:dyDescent="0.25">
      <c r="A3332">
        <v>53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1597</v>
      </c>
    </row>
    <row r="3333" spans="1:49" x14ac:dyDescent="0.25">
      <c r="A3333">
        <v>54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1598</v>
      </c>
    </row>
    <row r="3334" spans="1:49" x14ac:dyDescent="0.25">
      <c r="A3334">
        <v>55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1599</v>
      </c>
    </row>
    <row r="3335" spans="1:49" x14ac:dyDescent="0.25">
      <c r="A3335">
        <v>56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1600</v>
      </c>
    </row>
    <row r="3336" spans="1:49" x14ac:dyDescent="0.25">
      <c r="A3336">
        <v>57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1601</v>
      </c>
    </row>
    <row r="3337" spans="1:49" x14ac:dyDescent="0.25">
      <c r="A3337">
        <v>58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1602</v>
      </c>
    </row>
    <row r="3338" spans="1:49" x14ac:dyDescent="0.25">
      <c r="A3338">
        <v>59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1603</v>
      </c>
    </row>
    <row r="3339" spans="1:49" x14ac:dyDescent="0.25">
      <c r="A3339">
        <v>60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1604</v>
      </c>
    </row>
    <row r="3340" spans="1:49" x14ac:dyDescent="0.25">
      <c r="A3340">
        <v>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ref="AC3340:AC3348" si="75">"A3-8"&amp;AB3340&amp;"-"&amp;AF3340</f>
        <v>A3-8RT-A1</v>
      </c>
      <c r="AF3340" t="s">
        <v>247</v>
      </c>
    </row>
    <row r="3341" spans="1:49" x14ac:dyDescent="0.25">
      <c r="A3341">
        <v>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si="75"/>
        <v>A3-8RT-B1</v>
      </c>
      <c r="AD3341" s="8">
        <v>43430</v>
      </c>
      <c r="AE3341" s="83">
        <f>AD3341-I3341</f>
        <v>59</v>
      </c>
      <c r="AF3341" t="s">
        <v>169</v>
      </c>
      <c r="AG3341" t="s">
        <v>956</v>
      </c>
      <c r="AN3341" t="s">
        <v>1803</v>
      </c>
      <c r="AV3341" s="8">
        <v>43430</v>
      </c>
      <c r="AW3341">
        <v>0</v>
      </c>
    </row>
    <row r="3342" spans="1:49" x14ac:dyDescent="0.25">
      <c r="A3342">
        <v>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5"/>
        <v>A3-8RT-B2</v>
      </c>
      <c r="AF3342" t="s">
        <v>142</v>
      </c>
    </row>
    <row r="3343" spans="1:49" x14ac:dyDescent="0.25">
      <c r="A3343">
        <v>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5"/>
        <v>A3-8RT-B3</v>
      </c>
      <c r="AF3343" t="s">
        <v>242</v>
      </c>
    </row>
    <row r="3344" spans="1:49" x14ac:dyDescent="0.25">
      <c r="A3344">
        <v>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86</v>
      </c>
      <c r="AC3344" t="str">
        <f t="shared" si="75"/>
        <v>A3-8SO-A1</v>
      </c>
      <c r="AF3344" t="s">
        <v>247</v>
      </c>
    </row>
    <row r="3345" spans="1:49" x14ac:dyDescent="0.25">
      <c r="A3345">
        <v>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X3345" s="8">
        <v>43537</v>
      </c>
      <c r="AB3345" t="s">
        <v>86</v>
      </c>
      <c r="AC3345" t="str">
        <f t="shared" si="75"/>
        <v>A3-8SO-B1</v>
      </c>
      <c r="AD3345" s="8">
        <v>43598</v>
      </c>
      <c r="AE3345">
        <v>61</v>
      </c>
      <c r="AF3345" t="s">
        <v>169</v>
      </c>
      <c r="AG3345" t="s">
        <v>956</v>
      </c>
      <c r="AN3345" s="61" t="s">
        <v>1765</v>
      </c>
      <c r="AV3345" s="8">
        <v>43598</v>
      </c>
      <c r="AW3345">
        <v>1</v>
      </c>
    </row>
    <row r="3346" spans="1:49" x14ac:dyDescent="0.25">
      <c r="A3346">
        <v>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5"/>
        <v>A3-8SO-B2</v>
      </c>
      <c r="AD3346" s="8">
        <v>43588</v>
      </c>
      <c r="AE3346">
        <f>AD3346-X3346</f>
        <v>51</v>
      </c>
      <c r="AF3346" t="s">
        <v>142</v>
      </c>
      <c r="AG3346" t="s">
        <v>956</v>
      </c>
      <c r="AH3346" s="8">
        <v>43588</v>
      </c>
      <c r="AI3346">
        <v>10</v>
      </c>
      <c r="AJ3346">
        <v>1</v>
      </c>
      <c r="AK3346" s="53">
        <v>0.53472222222222221</v>
      </c>
    </row>
    <row r="3347" spans="1:49" x14ac:dyDescent="0.25">
      <c r="A3347">
        <v>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5"/>
        <v>A3-8SO-B3</v>
      </c>
      <c r="AD3347" s="8">
        <v>43582</v>
      </c>
      <c r="AE3347">
        <f>AD3347-X3347</f>
        <v>45</v>
      </c>
      <c r="AF3347" t="s">
        <v>242</v>
      </c>
      <c r="AG3347" t="s">
        <v>956</v>
      </c>
      <c r="AH3347" s="8">
        <v>43582</v>
      </c>
      <c r="AI3347">
        <v>25</v>
      </c>
      <c r="AJ3347">
        <v>1</v>
      </c>
      <c r="AK3347" s="53">
        <v>0.80902777777777779</v>
      </c>
      <c r="AL3347" s="8">
        <v>43592</v>
      </c>
      <c r="AM3347" s="53">
        <v>0.8125</v>
      </c>
      <c r="AN3347" t="s">
        <v>1943</v>
      </c>
    </row>
    <row r="3348" spans="1:49" x14ac:dyDescent="0.25">
      <c r="A3348">
        <v>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5"/>
        <v>A3-8SO-B4</v>
      </c>
      <c r="AD3348" s="8">
        <v>43597</v>
      </c>
      <c r="AE3348">
        <f>AD3348-X3348</f>
        <v>60</v>
      </c>
      <c r="AF3348" t="s">
        <v>124</v>
      </c>
      <c r="AG3348" t="s">
        <v>956</v>
      </c>
      <c r="AN3348" t="s">
        <v>1765</v>
      </c>
      <c r="AV3348" s="8">
        <v>43597</v>
      </c>
      <c r="AW3348">
        <v>1</v>
      </c>
    </row>
    <row r="3349" spans="1:49" x14ac:dyDescent="0.25">
      <c r="A3349">
        <v>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ref="AC3349:AC3380" si="76">"h-8"&amp;AB3349&amp;"-"&amp;AF3349</f>
        <v>h-8RT-C11</v>
      </c>
      <c r="AD3349" s="8">
        <v>43443</v>
      </c>
      <c r="AE3349" s="83">
        <f>AD3349-I3349</f>
        <v>72</v>
      </c>
      <c r="AF3349" t="s">
        <v>144</v>
      </c>
      <c r="AG3349" t="s">
        <v>956</v>
      </c>
      <c r="AH3349" s="8">
        <v>43443</v>
      </c>
      <c r="AI3349">
        <v>1</v>
      </c>
      <c r="AJ3349">
        <v>2</v>
      </c>
      <c r="AK3349" s="53">
        <v>0.57500000000000007</v>
      </c>
      <c r="AL3349" s="8">
        <v>43468</v>
      </c>
      <c r="AM3349" s="53">
        <v>0.83333333333333337</v>
      </c>
      <c r="AN3349" t="s">
        <v>1826</v>
      </c>
      <c r="AO3349">
        <v>3</v>
      </c>
      <c r="AP3349">
        <v>11</v>
      </c>
      <c r="AQ3349" s="8">
        <v>43468</v>
      </c>
      <c r="AR3349" s="53">
        <v>0.83333333333333337</v>
      </c>
      <c r="AS3349" s="8">
        <v>43516</v>
      </c>
      <c r="AT3349" s="53">
        <v>0.83333333333333337</v>
      </c>
      <c r="AV3349" s="8">
        <v>43516</v>
      </c>
      <c r="AW3349">
        <v>0</v>
      </c>
    </row>
    <row r="3350" spans="1:49" x14ac:dyDescent="0.25">
      <c r="A3350">
        <v>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h-8RT-E4</v>
      </c>
      <c r="AF3350" t="s">
        <v>304</v>
      </c>
    </row>
    <row r="3351" spans="1:49" x14ac:dyDescent="0.25">
      <c r="A3351">
        <v>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h-8RT-G2</v>
      </c>
      <c r="AD3351" s="8">
        <v>43418</v>
      </c>
      <c r="AE3351" s="83">
        <f>AD3351-I3351</f>
        <v>47</v>
      </c>
      <c r="AF3351" t="s">
        <v>127</v>
      </c>
      <c r="AG3351" t="s">
        <v>956</v>
      </c>
      <c r="AH3351" s="8">
        <v>43439</v>
      </c>
      <c r="AI3351">
        <v>1</v>
      </c>
      <c r="AJ3351">
        <v>1</v>
      </c>
      <c r="AK3351" s="53">
        <v>0.83333333333333337</v>
      </c>
      <c r="AL3351" s="8">
        <v>43468</v>
      </c>
      <c r="AM3351" s="53">
        <v>0.83333333333333337</v>
      </c>
      <c r="AO3351">
        <v>4</v>
      </c>
      <c r="AP3351">
        <v>30</v>
      </c>
      <c r="AQ3351" s="8">
        <v>43468</v>
      </c>
      <c r="AR3351" s="53">
        <v>0.83333333333333337</v>
      </c>
      <c r="AS3351" s="8">
        <v>43523</v>
      </c>
      <c r="AT3351" s="53">
        <v>0.875</v>
      </c>
      <c r="AU3351" t="s">
        <v>1764</v>
      </c>
      <c r="AV3351" s="8">
        <v>43523</v>
      </c>
      <c r="AW3351">
        <v>0</v>
      </c>
    </row>
    <row r="3352" spans="1:49" x14ac:dyDescent="0.25">
      <c r="A3352">
        <v>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h-8RT-G6</v>
      </c>
      <c r="AF3352" t="s">
        <v>235</v>
      </c>
    </row>
    <row r="3353" spans="1:49" x14ac:dyDescent="0.25">
      <c r="A3353">
        <v>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h-8RT-F9</v>
      </c>
      <c r="AF3353" t="s">
        <v>240</v>
      </c>
    </row>
    <row r="3354" spans="1:49" x14ac:dyDescent="0.25">
      <c r="A3354">
        <v>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h-8RT-F3</v>
      </c>
      <c r="AF3354" t="s">
        <v>241</v>
      </c>
    </row>
    <row r="3355" spans="1:49" x14ac:dyDescent="0.25">
      <c r="A3355">
        <v>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h-8RT-F7</v>
      </c>
      <c r="AF3355" t="s">
        <v>171</v>
      </c>
    </row>
    <row r="3356" spans="1:49" x14ac:dyDescent="0.25">
      <c r="A3356">
        <v>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h-8RT-E12</v>
      </c>
      <c r="AF3356" t="s">
        <v>175</v>
      </c>
    </row>
    <row r="3357" spans="1:49" x14ac:dyDescent="0.25">
      <c r="A3357">
        <v>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h-8RT-A5</v>
      </c>
      <c r="AF3357" t="s">
        <v>246</v>
      </c>
    </row>
    <row r="3358" spans="1:49" x14ac:dyDescent="0.25">
      <c r="A3358">
        <v>10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h-8RT-G9</v>
      </c>
      <c r="AD3358" s="8">
        <v>43404</v>
      </c>
      <c r="AE3358">
        <v>33</v>
      </c>
      <c r="AF3358" t="s">
        <v>159</v>
      </c>
      <c r="AG3358" t="s">
        <v>956</v>
      </c>
      <c r="AN3358" t="s">
        <v>1765</v>
      </c>
      <c r="AV3358" s="8">
        <v>43404</v>
      </c>
      <c r="AW3358">
        <v>1</v>
      </c>
    </row>
    <row r="3359" spans="1:49" x14ac:dyDescent="0.25">
      <c r="A3359">
        <v>11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h-8RT-A12</v>
      </c>
      <c r="AF3359" t="s">
        <v>284</v>
      </c>
    </row>
    <row r="3360" spans="1:49" x14ac:dyDescent="0.25">
      <c r="A3360">
        <v>12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h-8RT-C2</v>
      </c>
      <c r="AF3360" t="s">
        <v>149</v>
      </c>
    </row>
    <row r="3361" spans="1:49" x14ac:dyDescent="0.25">
      <c r="A3361">
        <v>13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h-8RT-G11</v>
      </c>
      <c r="AF3361" t="s">
        <v>249</v>
      </c>
    </row>
    <row r="3362" spans="1:49" x14ac:dyDescent="0.25">
      <c r="A3362">
        <v>14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h-8RT-D11</v>
      </c>
      <c r="AD3362" s="8">
        <v>43404</v>
      </c>
      <c r="AE3362" s="83" t="s">
        <v>1768</v>
      </c>
      <c r="AF3362" t="s">
        <v>128</v>
      </c>
      <c r="AG3362" t="s">
        <v>956</v>
      </c>
      <c r="AN3362" t="s">
        <v>1765</v>
      </c>
      <c r="AV3362" s="8">
        <v>43404</v>
      </c>
      <c r="AW3362">
        <v>1</v>
      </c>
    </row>
    <row r="3363" spans="1:49" x14ac:dyDescent="0.25">
      <c r="A3363">
        <v>15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6"/>
        <v>h-8RT-A11</v>
      </c>
      <c r="AF3363" t="s">
        <v>237</v>
      </c>
    </row>
    <row r="3364" spans="1:49" x14ac:dyDescent="0.25">
      <c r="A3364">
        <v>16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6"/>
        <v>h-8RT-F4</v>
      </c>
      <c r="AD3364" s="8">
        <v>43403</v>
      </c>
      <c r="AE3364" s="83">
        <f>AD3364-I3364</f>
        <v>32</v>
      </c>
      <c r="AF3364" t="s">
        <v>150</v>
      </c>
      <c r="AG3364" t="s">
        <v>956</v>
      </c>
      <c r="AN3364" t="s">
        <v>1765</v>
      </c>
      <c r="AV3364" s="8">
        <v>43403</v>
      </c>
      <c r="AW3364">
        <v>1</v>
      </c>
    </row>
    <row r="3365" spans="1:49" x14ac:dyDescent="0.25">
      <c r="A3365">
        <v>17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6"/>
        <v>h-8RT-F2</v>
      </c>
      <c r="AF3365" t="s">
        <v>370</v>
      </c>
    </row>
    <row r="3366" spans="1:49" x14ac:dyDescent="0.25">
      <c r="A3366">
        <v>18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6"/>
        <v>h-8RT-C3</v>
      </c>
      <c r="AD3366" s="8">
        <v>43403</v>
      </c>
      <c r="AE3366" s="83">
        <f>AD3366-I3366</f>
        <v>32</v>
      </c>
      <c r="AF3366" t="s">
        <v>301</v>
      </c>
      <c r="AG3366" t="s">
        <v>956</v>
      </c>
      <c r="AN3366" t="s">
        <v>1765</v>
      </c>
      <c r="AV3366" s="8">
        <v>43403</v>
      </c>
      <c r="AW3366">
        <v>1</v>
      </c>
    </row>
    <row r="3367" spans="1:49" x14ac:dyDescent="0.25">
      <c r="A3367">
        <v>19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6"/>
        <v>h-8RT-H1</v>
      </c>
      <c r="AF3367" t="s">
        <v>239</v>
      </c>
    </row>
    <row r="3368" spans="1:49" x14ac:dyDescent="0.25">
      <c r="A3368">
        <v>20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6"/>
        <v>h-8RT-B4</v>
      </c>
      <c r="AF3368" t="s">
        <v>124</v>
      </c>
    </row>
    <row r="3369" spans="1:49" x14ac:dyDescent="0.25">
      <c r="A3369">
        <v>21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6"/>
        <v>h-8RT-B11</v>
      </c>
      <c r="AF3369" t="s">
        <v>129</v>
      </c>
    </row>
    <row r="3370" spans="1:49" x14ac:dyDescent="0.25">
      <c r="A3370">
        <v>22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6"/>
        <v>h-8RT-H7</v>
      </c>
      <c r="AF3370" t="s">
        <v>286</v>
      </c>
    </row>
    <row r="3371" spans="1:49" x14ac:dyDescent="0.25">
      <c r="A3371">
        <v>23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6"/>
        <v>h-8RT-A10</v>
      </c>
      <c r="AF3371" t="s">
        <v>138</v>
      </c>
    </row>
    <row r="3372" spans="1:49" x14ac:dyDescent="0.25">
      <c r="A3372">
        <v>24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6"/>
        <v>h-8RT-H10</v>
      </c>
      <c r="AF3372" t="s">
        <v>174</v>
      </c>
    </row>
    <row r="3373" spans="1:49" x14ac:dyDescent="0.25">
      <c r="A3373">
        <v>25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6"/>
        <v>h-8RT-E6</v>
      </c>
      <c r="AF3373" t="s">
        <v>156</v>
      </c>
    </row>
    <row r="3374" spans="1:49" x14ac:dyDescent="0.25">
      <c r="A3374">
        <v>26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6"/>
        <v>h-8SO-D10</v>
      </c>
      <c r="AF3374" t="s">
        <v>371</v>
      </c>
    </row>
    <row r="3375" spans="1:49" x14ac:dyDescent="0.25">
      <c r="A3375">
        <v>27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6"/>
        <v>h-8SO-H4</v>
      </c>
      <c r="AF3375" t="s">
        <v>140</v>
      </c>
    </row>
    <row r="3376" spans="1:49" x14ac:dyDescent="0.25">
      <c r="A3376">
        <v>28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X3376" s="8">
        <v>43537</v>
      </c>
      <c r="AB3376" t="s">
        <v>86</v>
      </c>
      <c r="AC3376" t="str">
        <f t="shared" si="76"/>
        <v>h-8SO-H1</v>
      </c>
      <c r="AD3376" s="8">
        <v>43597</v>
      </c>
      <c r="AE3376">
        <f>AD3376-X3376</f>
        <v>60</v>
      </c>
      <c r="AF3376" t="s">
        <v>239</v>
      </c>
      <c r="AG3376" t="s">
        <v>956</v>
      </c>
      <c r="AH3376" s="8">
        <v>43597</v>
      </c>
      <c r="AI3376">
        <v>6</v>
      </c>
      <c r="AJ3376">
        <v>1</v>
      </c>
      <c r="AK3376" s="53">
        <v>0.92361111111111116</v>
      </c>
    </row>
    <row r="3377" spans="1:44" x14ac:dyDescent="0.25">
      <c r="A3377">
        <v>29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6"/>
        <v>h-8SO-A7</v>
      </c>
      <c r="AF3377" t="s">
        <v>164</v>
      </c>
    </row>
    <row r="3378" spans="1:44" x14ac:dyDescent="0.25">
      <c r="A3378">
        <v>30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6"/>
        <v>h-8SO-C2</v>
      </c>
      <c r="AF3378" t="s">
        <v>149</v>
      </c>
    </row>
    <row r="3379" spans="1:44" x14ac:dyDescent="0.25">
      <c r="A3379">
        <v>31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6"/>
        <v>h-8SO-D1</v>
      </c>
      <c r="AF3379" t="s">
        <v>288</v>
      </c>
    </row>
    <row r="3380" spans="1:44" x14ac:dyDescent="0.25">
      <c r="A3380">
        <v>32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6"/>
        <v>h-8SO-F10</v>
      </c>
      <c r="AD3380" s="8">
        <v>43586</v>
      </c>
      <c r="AE3380">
        <f>AD3380-X3380</f>
        <v>49</v>
      </c>
      <c r="AF3380" t="s">
        <v>289</v>
      </c>
      <c r="AG3380" t="s">
        <v>956</v>
      </c>
      <c r="AH3380" s="8">
        <v>43586</v>
      </c>
      <c r="AI3380">
        <v>28</v>
      </c>
      <c r="AJ3380">
        <v>1</v>
      </c>
      <c r="AK3380" s="53">
        <v>0.54513888888888895</v>
      </c>
      <c r="AL3380" s="8">
        <v>43594</v>
      </c>
      <c r="AM3380" s="53">
        <v>0.8125</v>
      </c>
      <c r="AO3380">
        <v>3</v>
      </c>
      <c r="AP3380">
        <v>1</v>
      </c>
      <c r="AQ3380" s="8">
        <v>43594</v>
      </c>
      <c r="AR3380" s="53">
        <v>0.83333333333333337</v>
      </c>
    </row>
    <row r="3381" spans="1:44" x14ac:dyDescent="0.25">
      <c r="A3381">
        <v>33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ref="AC3381:AC3398" si="77">"h-8"&amp;AB3381&amp;"-"&amp;AF3381</f>
        <v>h-8SO-C1</v>
      </c>
      <c r="AF3381" t="s">
        <v>146</v>
      </c>
    </row>
    <row r="3382" spans="1:44" x14ac:dyDescent="0.25">
      <c r="A3382">
        <v>34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h-8SO-A3</v>
      </c>
      <c r="AD3382" s="8">
        <v>43594</v>
      </c>
      <c r="AE3382">
        <f>AD3382-X3382</f>
        <v>57</v>
      </c>
      <c r="AF3382" t="s">
        <v>245</v>
      </c>
      <c r="AG3382" t="s">
        <v>956</v>
      </c>
      <c r="AH3382" s="8">
        <v>43594</v>
      </c>
      <c r="AI3382">
        <v>8</v>
      </c>
      <c r="AJ3382">
        <v>1</v>
      </c>
      <c r="AK3382" s="53">
        <v>0.6875</v>
      </c>
    </row>
    <row r="3383" spans="1:44" x14ac:dyDescent="0.25">
      <c r="A3383">
        <v>35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h-8SO-C8</v>
      </c>
      <c r="AD3383" s="8">
        <v>43590</v>
      </c>
      <c r="AE3383">
        <v>53</v>
      </c>
      <c r="AF3383" t="s">
        <v>238</v>
      </c>
      <c r="AG3383" t="s">
        <v>956</v>
      </c>
      <c r="AH3383" s="8">
        <v>43590</v>
      </c>
      <c r="AI3383">
        <v>21</v>
      </c>
      <c r="AJ3383">
        <v>1</v>
      </c>
      <c r="AK3383" s="53">
        <v>0.63750000000000007</v>
      </c>
    </row>
    <row r="3384" spans="1:44" x14ac:dyDescent="0.25">
      <c r="A3384">
        <v>36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7"/>
        <v>h-8SO-D2</v>
      </c>
      <c r="AD3384" s="8">
        <v>43582</v>
      </c>
      <c r="AE3384">
        <f>AD3384-X3384</f>
        <v>45</v>
      </c>
      <c r="AF3384" t="s">
        <v>172</v>
      </c>
      <c r="AG3384" t="s">
        <v>956</v>
      </c>
      <c r="AH3384" s="8">
        <v>43582</v>
      </c>
      <c r="AI3384">
        <v>6</v>
      </c>
      <c r="AJ3384">
        <v>1</v>
      </c>
      <c r="AK3384" s="53">
        <v>0.80902777777777779</v>
      </c>
      <c r="AL3384" s="8">
        <v>43592</v>
      </c>
      <c r="AM3384" s="53">
        <v>0.8125</v>
      </c>
      <c r="AN3384" t="s">
        <v>1944</v>
      </c>
      <c r="AO3384">
        <v>7</v>
      </c>
      <c r="AP3384">
        <v>10</v>
      </c>
      <c r="AQ3384" s="8">
        <v>43592</v>
      </c>
      <c r="AR3384" s="53">
        <v>0.83333333333333337</v>
      </c>
    </row>
    <row r="3385" spans="1:44" x14ac:dyDescent="0.25">
      <c r="A3385">
        <v>37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h-8SO-D3</v>
      </c>
      <c r="AF3385" t="s">
        <v>155</v>
      </c>
    </row>
    <row r="3386" spans="1:44" x14ac:dyDescent="0.25">
      <c r="A3386">
        <v>38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h-8SO-G12</v>
      </c>
      <c r="AF3386" t="s">
        <v>147</v>
      </c>
    </row>
    <row r="3387" spans="1:44" x14ac:dyDescent="0.25">
      <c r="A3387">
        <v>39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h-8SO-G7</v>
      </c>
      <c r="AF3387" t="s">
        <v>136</v>
      </c>
    </row>
    <row r="3388" spans="1:44" x14ac:dyDescent="0.25">
      <c r="A3388">
        <v>40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7"/>
        <v>h-8SO-D7</v>
      </c>
      <c r="AF3388" t="s">
        <v>285</v>
      </c>
    </row>
    <row r="3389" spans="1:44" x14ac:dyDescent="0.25">
      <c r="A3389">
        <v>41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7"/>
        <v>h-8SO-F3</v>
      </c>
      <c r="AF3389" t="s">
        <v>241</v>
      </c>
    </row>
    <row r="3390" spans="1:44" x14ac:dyDescent="0.25">
      <c r="A3390">
        <v>42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7"/>
        <v>h-8SO-D9</v>
      </c>
      <c r="AF3390" t="s">
        <v>151</v>
      </c>
    </row>
    <row r="3391" spans="1:44" x14ac:dyDescent="0.25">
      <c r="A3391">
        <v>43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7"/>
        <v>h-8SO-H12</v>
      </c>
      <c r="AF3391" t="s">
        <v>153</v>
      </c>
    </row>
    <row r="3392" spans="1:44" x14ac:dyDescent="0.25">
      <c r="A3392">
        <v>44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7"/>
        <v>h-8SO-A8</v>
      </c>
      <c r="AF3392" t="s">
        <v>166</v>
      </c>
    </row>
    <row r="3393" spans="1:32" x14ac:dyDescent="0.25">
      <c r="A3393">
        <v>45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7"/>
        <v>h-8SO-G10</v>
      </c>
      <c r="AF3393" t="s">
        <v>302</v>
      </c>
    </row>
    <row r="3394" spans="1:32" x14ac:dyDescent="0.25">
      <c r="A3394">
        <v>46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7"/>
        <v>h-8SO-H11</v>
      </c>
      <c r="AF3394" t="s">
        <v>141</v>
      </c>
    </row>
    <row r="3395" spans="1:32" x14ac:dyDescent="0.25">
      <c r="A3395">
        <v>47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7"/>
        <v>h-8SO-C6</v>
      </c>
      <c r="AF3395" t="s">
        <v>168</v>
      </c>
    </row>
    <row r="3396" spans="1:32" x14ac:dyDescent="0.25">
      <c r="A3396">
        <v>48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7"/>
        <v>h-8SO-B12</v>
      </c>
      <c r="AF3396" t="s">
        <v>132</v>
      </c>
    </row>
    <row r="3397" spans="1:32" x14ac:dyDescent="0.25">
      <c r="A3397">
        <v>49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7"/>
        <v>h-8SO-C9</v>
      </c>
      <c r="AF3397" t="s">
        <v>176</v>
      </c>
    </row>
    <row r="3398" spans="1:32" x14ac:dyDescent="0.25">
      <c r="A3398">
        <v>50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7"/>
        <v>h-8SO-H5</v>
      </c>
      <c r="AF3398" t="s">
        <v>145</v>
      </c>
    </row>
    <row r="3399" spans="1:32" x14ac:dyDescent="0.25">
      <c r="A3399">
        <v>51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1605</v>
      </c>
    </row>
    <row r="3400" spans="1:32" x14ac:dyDescent="0.25">
      <c r="A3400">
        <v>52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1606</v>
      </c>
    </row>
    <row r="3401" spans="1:32" x14ac:dyDescent="0.25">
      <c r="A3401">
        <v>53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1607</v>
      </c>
    </row>
    <row r="3402" spans="1:32" x14ac:dyDescent="0.25">
      <c r="A3402">
        <v>54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1608</v>
      </c>
    </row>
    <row r="3403" spans="1:32" x14ac:dyDescent="0.25">
      <c r="A3403">
        <v>55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1609</v>
      </c>
    </row>
    <row r="3404" spans="1:32" x14ac:dyDescent="0.25">
      <c r="A3404">
        <v>56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1610</v>
      </c>
    </row>
    <row r="3405" spans="1:32" x14ac:dyDescent="0.25">
      <c r="A3405">
        <v>57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1611</v>
      </c>
    </row>
    <row r="3406" spans="1:32" x14ac:dyDescent="0.25">
      <c r="A3406">
        <v>58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1612</v>
      </c>
    </row>
    <row r="3407" spans="1:32" x14ac:dyDescent="0.25">
      <c r="A3407">
        <v>59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1613</v>
      </c>
    </row>
    <row r="3408" spans="1:32" x14ac:dyDescent="0.25">
      <c r="A3408">
        <v>60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1614</v>
      </c>
    </row>
    <row r="3409" spans="1:40" x14ac:dyDescent="0.25">
      <c r="A3409">
        <v>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1616</v>
      </c>
    </row>
    <row r="3410" spans="1:40" x14ac:dyDescent="0.25">
      <c r="A3410">
        <v>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1617</v>
      </c>
    </row>
    <row r="3411" spans="1:40" x14ac:dyDescent="0.25">
      <c r="A3411">
        <v>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1618</v>
      </c>
    </row>
    <row r="3412" spans="1:40" x14ac:dyDescent="0.25">
      <c r="A3412">
        <v>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1619</v>
      </c>
    </row>
    <row r="3413" spans="1:40" x14ac:dyDescent="0.25">
      <c r="A3413">
        <v>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1620</v>
      </c>
    </row>
    <row r="3414" spans="1:40" x14ac:dyDescent="0.25">
      <c r="A3414">
        <v>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1621</v>
      </c>
    </row>
    <row r="3415" spans="1:40" x14ac:dyDescent="0.25">
      <c r="A3415">
        <v>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1622</v>
      </c>
    </row>
    <row r="3416" spans="1:40" x14ac:dyDescent="0.25">
      <c r="A3416">
        <v>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1623</v>
      </c>
    </row>
    <row r="3417" spans="1:40" x14ac:dyDescent="0.25">
      <c r="A3417">
        <v>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1624</v>
      </c>
    </row>
    <row r="3418" spans="1:40" x14ac:dyDescent="0.25">
      <c r="A3418">
        <v>10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1625</v>
      </c>
    </row>
    <row r="3419" spans="1:40" x14ac:dyDescent="0.25">
      <c r="A3419">
        <v>11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ref="AC3419:AC3450" si="78">"h-9"&amp;AB3419&amp;"-"&amp;AF3419</f>
        <v>h-9RT-F6</v>
      </c>
      <c r="AF3419" t="s">
        <v>291</v>
      </c>
    </row>
    <row r="3420" spans="1:40" x14ac:dyDescent="0.25">
      <c r="A3420">
        <v>12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X3420" s="8">
        <v>43538</v>
      </c>
      <c r="AB3420" t="s">
        <v>86</v>
      </c>
      <c r="AC3420" t="str">
        <f t="shared" si="78"/>
        <v>h-9SO-B9</v>
      </c>
      <c r="AD3420" s="8">
        <v>43597</v>
      </c>
      <c r="AE3420">
        <f>AD3420-X3420</f>
        <v>59</v>
      </c>
      <c r="AF3420" t="s">
        <v>125</v>
      </c>
      <c r="AG3420" t="s">
        <v>956</v>
      </c>
      <c r="AH3420" s="8">
        <v>43597</v>
      </c>
      <c r="AI3420">
        <v>13</v>
      </c>
      <c r="AJ3420">
        <v>1</v>
      </c>
      <c r="AK3420" s="53">
        <v>0.92361111111111116</v>
      </c>
      <c r="AN3420" t="s">
        <v>1894</v>
      </c>
    </row>
    <row r="3421" spans="1:40" x14ac:dyDescent="0.25">
      <c r="A3421">
        <v>13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h-9RT-F12</v>
      </c>
      <c r="AF3421" t="s">
        <v>121</v>
      </c>
    </row>
    <row r="3422" spans="1:40" x14ac:dyDescent="0.25">
      <c r="A3422">
        <v>14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h-9RT-H8</v>
      </c>
      <c r="AF3422" t="s">
        <v>152</v>
      </c>
    </row>
    <row r="3423" spans="1:40" x14ac:dyDescent="0.25">
      <c r="A3423">
        <v>15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h-9RT-G5</v>
      </c>
      <c r="AF3423" t="s">
        <v>337</v>
      </c>
    </row>
    <row r="3424" spans="1:40" x14ac:dyDescent="0.25">
      <c r="A3424">
        <v>16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h-9RT-G7</v>
      </c>
      <c r="AF3424" t="s">
        <v>136</v>
      </c>
    </row>
    <row r="3425" spans="1:44" x14ac:dyDescent="0.25">
      <c r="A3425">
        <v>17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h-9RT-A10</v>
      </c>
      <c r="AF3425" t="s">
        <v>138</v>
      </c>
    </row>
    <row r="3426" spans="1:44" x14ac:dyDescent="0.25">
      <c r="A3426">
        <v>18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X3426" s="8">
        <v>43538</v>
      </c>
      <c r="AB3426" t="s">
        <v>86</v>
      </c>
      <c r="AC3426" t="str">
        <f t="shared" si="78"/>
        <v>h-9SO-B8</v>
      </c>
      <c r="AD3426" s="8">
        <v>43577</v>
      </c>
      <c r="AE3426">
        <f>AD3426-X3426</f>
        <v>39</v>
      </c>
      <c r="AF3426" t="s">
        <v>173</v>
      </c>
      <c r="AG3426" t="s">
        <v>956</v>
      </c>
      <c r="AH3426" s="8">
        <v>43577</v>
      </c>
      <c r="AI3426">
        <v>4</v>
      </c>
      <c r="AJ3426">
        <v>1</v>
      </c>
      <c r="AK3426" s="53">
        <v>0.90972222222222221</v>
      </c>
      <c r="AL3426" s="8">
        <v>43587</v>
      </c>
      <c r="AM3426" s="53">
        <v>0.84027777777777779</v>
      </c>
      <c r="AN3426" t="s">
        <v>1894</v>
      </c>
      <c r="AO3426">
        <v>3</v>
      </c>
      <c r="AP3426">
        <v>29</v>
      </c>
      <c r="AQ3426" s="8">
        <v>43587</v>
      </c>
      <c r="AR3426" s="53">
        <v>0.84027777777777779</v>
      </c>
    </row>
    <row r="3427" spans="1:44" x14ac:dyDescent="0.25">
      <c r="A3427">
        <v>19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h-9RT-H9</v>
      </c>
      <c r="AF3427" t="s">
        <v>287</v>
      </c>
    </row>
    <row r="3428" spans="1:44" x14ac:dyDescent="0.25">
      <c r="A3428">
        <v>20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h-9RT-C3</v>
      </c>
      <c r="AF3428" t="s">
        <v>301</v>
      </c>
    </row>
    <row r="3429" spans="1:44" x14ac:dyDescent="0.25">
      <c r="A3429">
        <v>21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h-9RT-A6</v>
      </c>
      <c r="AF3429" t="s">
        <v>244</v>
      </c>
    </row>
    <row r="3430" spans="1:44" x14ac:dyDescent="0.25">
      <c r="A3430">
        <v>22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8"/>
        <v>h-9RT-D12</v>
      </c>
      <c r="AF3430" t="s">
        <v>162</v>
      </c>
    </row>
    <row r="3431" spans="1:44" x14ac:dyDescent="0.25">
      <c r="A3431">
        <v>23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h-9RT-A5</v>
      </c>
      <c r="AF3431" t="s">
        <v>246</v>
      </c>
    </row>
    <row r="3432" spans="1:44" x14ac:dyDescent="0.25">
      <c r="A3432">
        <v>24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8"/>
        <v>h-9SO-E12</v>
      </c>
      <c r="AD3432" s="8">
        <v>43592</v>
      </c>
      <c r="AE3432">
        <f>AD3432-X3432</f>
        <v>54</v>
      </c>
      <c r="AF3432" t="s">
        <v>175</v>
      </c>
      <c r="AG3432" t="s">
        <v>956</v>
      </c>
      <c r="AH3432" s="8">
        <v>43592</v>
      </c>
      <c r="AI3432">
        <v>13</v>
      </c>
      <c r="AJ3432">
        <v>2</v>
      </c>
      <c r="AK3432" s="53">
        <v>0.8125</v>
      </c>
    </row>
    <row r="3433" spans="1:44" x14ac:dyDescent="0.25">
      <c r="A3433">
        <v>25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h-9RT-E7</v>
      </c>
      <c r="AF3433" t="s">
        <v>131</v>
      </c>
    </row>
    <row r="3434" spans="1:44" x14ac:dyDescent="0.25">
      <c r="A3434">
        <v>26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h-9RT-D10</v>
      </c>
      <c r="AF3434" t="s">
        <v>371</v>
      </c>
    </row>
    <row r="3435" spans="1:44" x14ac:dyDescent="0.25">
      <c r="A3435">
        <v>27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h-9RT-C6</v>
      </c>
      <c r="AF3435" t="s">
        <v>168</v>
      </c>
    </row>
    <row r="3436" spans="1:44" x14ac:dyDescent="0.25">
      <c r="A3436">
        <v>28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h-9RT-D7</v>
      </c>
      <c r="AF3436" t="s">
        <v>285</v>
      </c>
    </row>
    <row r="3437" spans="1:44" x14ac:dyDescent="0.25">
      <c r="A3437">
        <v>29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X3437" s="8">
        <v>43538</v>
      </c>
      <c r="AB3437" t="s">
        <v>86</v>
      </c>
      <c r="AC3437" t="str">
        <f t="shared" si="78"/>
        <v>h-9SO-B3</v>
      </c>
      <c r="AD3437" s="8">
        <v>43594</v>
      </c>
      <c r="AE3437">
        <f>AD3437-X3437</f>
        <v>56</v>
      </c>
      <c r="AF3437" t="s">
        <v>242</v>
      </c>
      <c r="AG3437" t="s">
        <v>956</v>
      </c>
      <c r="AH3437" s="8">
        <v>43594</v>
      </c>
      <c r="AI3437">
        <v>1</v>
      </c>
      <c r="AJ3437">
        <v>2</v>
      </c>
      <c r="AK3437" s="53">
        <v>0.6875</v>
      </c>
      <c r="AN3437" t="s">
        <v>1894</v>
      </c>
    </row>
    <row r="3438" spans="1:44" x14ac:dyDescent="0.25">
      <c r="A3438">
        <v>30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8"/>
        <v>h-9SO-B5</v>
      </c>
      <c r="AD3438" s="8">
        <v>43597</v>
      </c>
      <c r="AE3438">
        <v>59</v>
      </c>
      <c r="AF3438" t="s">
        <v>163</v>
      </c>
      <c r="AG3438" t="s">
        <v>956</v>
      </c>
      <c r="AH3438" s="8">
        <v>43597</v>
      </c>
      <c r="AI3438">
        <v>15</v>
      </c>
      <c r="AJ3438">
        <v>1</v>
      </c>
      <c r="AK3438" s="53">
        <v>0.92361111111111116</v>
      </c>
      <c r="AN3438" t="s">
        <v>1894</v>
      </c>
    </row>
    <row r="3439" spans="1:44" x14ac:dyDescent="0.25">
      <c r="A3439">
        <v>31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h-9RT-D9</v>
      </c>
      <c r="AF3439" t="s">
        <v>151</v>
      </c>
    </row>
    <row r="3440" spans="1:44" x14ac:dyDescent="0.25">
      <c r="A3440">
        <v>32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8"/>
        <v>h-9SO-F5</v>
      </c>
      <c r="AD3440" s="8">
        <v>43594</v>
      </c>
      <c r="AE3440">
        <v>56</v>
      </c>
      <c r="AF3440" t="s">
        <v>250</v>
      </c>
      <c r="AG3440" t="s">
        <v>956</v>
      </c>
      <c r="AH3440" s="8">
        <v>43594</v>
      </c>
      <c r="AI3440">
        <v>31</v>
      </c>
      <c r="AJ3440">
        <v>2</v>
      </c>
      <c r="AK3440" s="53">
        <v>0.6875</v>
      </c>
      <c r="AN3440" t="s">
        <v>1894</v>
      </c>
    </row>
    <row r="3441" spans="1:49" x14ac:dyDescent="0.25">
      <c r="A3441">
        <v>33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h-9RT-H10</v>
      </c>
      <c r="AF3441" t="s">
        <v>174</v>
      </c>
    </row>
    <row r="3442" spans="1:49" x14ac:dyDescent="0.25">
      <c r="A3442">
        <v>34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h-9RT-E10</v>
      </c>
      <c r="AF3442" t="s">
        <v>248</v>
      </c>
    </row>
    <row r="3443" spans="1:49" x14ac:dyDescent="0.25">
      <c r="A3443">
        <v>35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h-9RT-A4</v>
      </c>
      <c r="AD3443" s="8">
        <v>43432</v>
      </c>
      <c r="AE3443" s="83">
        <f>AD3443-I3443</f>
        <v>60</v>
      </c>
      <c r="AF3443" t="s">
        <v>252</v>
      </c>
      <c r="AG3443" t="s">
        <v>956</v>
      </c>
      <c r="AH3443" s="8">
        <v>43440</v>
      </c>
      <c r="AI3443">
        <v>32</v>
      </c>
      <c r="AJ3443">
        <v>1</v>
      </c>
      <c r="AK3443" s="53">
        <v>0.57638888888888895</v>
      </c>
      <c r="AL3443" s="8">
        <v>43454</v>
      </c>
      <c r="AM3443" s="53">
        <v>0.83333333333333337</v>
      </c>
      <c r="AO3443">
        <v>6</v>
      </c>
      <c r="AP3443">
        <v>10</v>
      </c>
      <c r="AQ3443" s="8">
        <v>43454</v>
      </c>
      <c r="AR3443" s="53">
        <v>0.83333333333333337</v>
      </c>
      <c r="AS3443" s="8">
        <v>43516</v>
      </c>
      <c r="AT3443" s="53">
        <v>0.83333333333333337</v>
      </c>
      <c r="AV3443" s="8">
        <v>43516</v>
      </c>
      <c r="AW3443">
        <v>0</v>
      </c>
    </row>
    <row r="3444" spans="1:49" x14ac:dyDescent="0.25">
      <c r="A3444">
        <v>36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h-9SO-A7</v>
      </c>
      <c r="AF3444" t="s">
        <v>164</v>
      </c>
    </row>
    <row r="3445" spans="1:49" x14ac:dyDescent="0.25">
      <c r="A3445">
        <v>37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h-9SO-G1</v>
      </c>
      <c r="AF3445" t="s">
        <v>290</v>
      </c>
    </row>
    <row r="3446" spans="1:49" x14ac:dyDescent="0.25">
      <c r="A3446">
        <v>38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h-9SO-B1</v>
      </c>
      <c r="AF3446" t="s">
        <v>169</v>
      </c>
    </row>
    <row r="3447" spans="1:49" x14ac:dyDescent="0.25">
      <c r="A3447">
        <v>39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h-9SO-B12</v>
      </c>
      <c r="AF3447" t="s">
        <v>132</v>
      </c>
    </row>
    <row r="3448" spans="1:49" x14ac:dyDescent="0.25">
      <c r="A3448">
        <v>40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h-9SO-E2</v>
      </c>
      <c r="AF3448" t="s">
        <v>178</v>
      </c>
    </row>
    <row r="3449" spans="1:49" x14ac:dyDescent="0.25">
      <c r="A3449">
        <v>41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h-9SO-G2</v>
      </c>
      <c r="AF3449" t="s">
        <v>127</v>
      </c>
    </row>
    <row r="3450" spans="1:49" x14ac:dyDescent="0.25">
      <c r="A3450">
        <v>42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h-9SO-B4</v>
      </c>
      <c r="AF3450" t="s">
        <v>124</v>
      </c>
    </row>
    <row r="3451" spans="1:49" x14ac:dyDescent="0.25">
      <c r="A3451">
        <v>43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ref="AC3451:AC3482" si="79">"h-9"&amp;AB3451&amp;"-"&amp;AF3451</f>
        <v>h-9SO-A11</v>
      </c>
      <c r="AF3451" t="s">
        <v>237</v>
      </c>
    </row>
    <row r="3452" spans="1:49" x14ac:dyDescent="0.25">
      <c r="A3452">
        <v>44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h-9SO-H1</v>
      </c>
      <c r="AF3452" t="s">
        <v>239</v>
      </c>
    </row>
    <row r="3453" spans="1:49" x14ac:dyDescent="0.25">
      <c r="A3453">
        <v>45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h-9SO-C1</v>
      </c>
      <c r="AF3453" t="s">
        <v>146</v>
      </c>
    </row>
    <row r="3454" spans="1:49" x14ac:dyDescent="0.25">
      <c r="A3454">
        <v>46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h-9SO-H12</v>
      </c>
      <c r="AF3454" t="s">
        <v>153</v>
      </c>
    </row>
    <row r="3455" spans="1:49" x14ac:dyDescent="0.25">
      <c r="A3455">
        <v>47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h-9SO-F8</v>
      </c>
      <c r="AF3455" t="s">
        <v>134</v>
      </c>
    </row>
    <row r="3456" spans="1:49" x14ac:dyDescent="0.25">
      <c r="A3456">
        <v>48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h-9SO-D8</v>
      </c>
      <c r="AF3456" t="s">
        <v>170</v>
      </c>
    </row>
    <row r="3457" spans="1:49" x14ac:dyDescent="0.25">
      <c r="A3457">
        <v>49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h-9RT-E9</v>
      </c>
      <c r="AD3457" s="8">
        <v>43405</v>
      </c>
      <c r="AE3457" s="1">
        <f>AD3457-I3459</f>
        <v>33</v>
      </c>
      <c r="AF3457" t="s">
        <v>167</v>
      </c>
      <c r="AG3457" t="s">
        <v>956</v>
      </c>
      <c r="AN3457" t="s">
        <v>1765</v>
      </c>
      <c r="AV3457" s="8">
        <v>43405</v>
      </c>
      <c r="AW3457">
        <v>1</v>
      </c>
    </row>
    <row r="3458" spans="1:49" x14ac:dyDescent="0.25">
      <c r="A3458">
        <v>50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h-9SO-G3</v>
      </c>
      <c r="AF3458" t="s">
        <v>139</v>
      </c>
    </row>
    <row r="3459" spans="1:49" x14ac:dyDescent="0.25">
      <c r="A3459">
        <v>51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h-9RT-C9</v>
      </c>
      <c r="AD3459" s="8">
        <v>43443</v>
      </c>
      <c r="AE3459">
        <v>71</v>
      </c>
      <c r="AF3459" t="s">
        <v>176</v>
      </c>
      <c r="AG3459" t="s">
        <v>956</v>
      </c>
      <c r="AH3459" s="8">
        <v>43443</v>
      </c>
      <c r="AI3459">
        <v>32</v>
      </c>
      <c r="AJ3459">
        <v>2</v>
      </c>
      <c r="AK3459" s="53">
        <v>0.57500000000000007</v>
      </c>
      <c r="AL3459" s="8">
        <v>43454</v>
      </c>
      <c r="AM3459" s="53">
        <v>0.83333333333333337</v>
      </c>
      <c r="AN3459" t="s">
        <v>1643</v>
      </c>
      <c r="AO3459">
        <v>5</v>
      </c>
      <c r="AP3459">
        <v>7</v>
      </c>
      <c r="AQ3459" s="8">
        <v>43454</v>
      </c>
      <c r="AR3459" s="53">
        <v>0.83333333333333337</v>
      </c>
      <c r="AS3459" s="8">
        <v>43544</v>
      </c>
      <c r="AT3459" s="53">
        <v>0.87708333333333333</v>
      </c>
      <c r="AU3459" t="s">
        <v>1839</v>
      </c>
      <c r="AV3459" s="8">
        <v>43544</v>
      </c>
      <c r="AW3459">
        <v>0</v>
      </c>
    </row>
    <row r="3460" spans="1:49" x14ac:dyDescent="0.25">
      <c r="A3460">
        <v>52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h-9RT-H11</v>
      </c>
      <c r="AD3460" s="8">
        <v>43405</v>
      </c>
      <c r="AE3460">
        <v>33</v>
      </c>
      <c r="AF3460" t="s">
        <v>141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53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79"/>
        <v>h-9SO-G4</v>
      </c>
      <c r="AF3461" t="s">
        <v>243</v>
      </c>
    </row>
    <row r="3462" spans="1:49" x14ac:dyDescent="0.25">
      <c r="A3462">
        <v>54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79"/>
        <v>h-9SO-E8</v>
      </c>
      <c r="AF3462" t="s">
        <v>292</v>
      </c>
    </row>
    <row r="3463" spans="1:49" x14ac:dyDescent="0.25">
      <c r="A3463">
        <v>55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79"/>
        <v>h-9SO-F4</v>
      </c>
      <c r="AF3463" t="s">
        <v>150</v>
      </c>
    </row>
    <row r="3464" spans="1:49" x14ac:dyDescent="0.25">
      <c r="A3464">
        <v>56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79"/>
        <v>h-9SO-C4</v>
      </c>
      <c r="AF3464" t="s">
        <v>161</v>
      </c>
    </row>
    <row r="3465" spans="1:49" x14ac:dyDescent="0.25">
      <c r="A3465">
        <v>57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h-9SO-D11</v>
      </c>
      <c r="AF3465" t="s">
        <v>128</v>
      </c>
    </row>
    <row r="3466" spans="1:49" x14ac:dyDescent="0.25">
      <c r="A3466">
        <v>58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79"/>
        <v>h-9SO-F2</v>
      </c>
      <c r="AF3466" t="s">
        <v>370</v>
      </c>
    </row>
    <row r="3467" spans="1:49" x14ac:dyDescent="0.25">
      <c r="A3467">
        <v>59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79"/>
        <v>h-9SO-H3</v>
      </c>
      <c r="AF3467" t="s">
        <v>165</v>
      </c>
    </row>
    <row r="3468" spans="1:49" x14ac:dyDescent="0.25">
      <c r="A3468">
        <v>60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79"/>
        <v>h-9SO-G10</v>
      </c>
      <c r="AF3468" t="s">
        <v>302</v>
      </c>
    </row>
    <row r="3469" spans="1:49" x14ac:dyDescent="0.25">
      <c r="A3469">
        <v>61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79"/>
        <v>h-9RT-B11</v>
      </c>
      <c r="AF3469" t="s">
        <v>129</v>
      </c>
    </row>
    <row r="3470" spans="1:49" x14ac:dyDescent="0.25">
      <c r="A3470">
        <v>62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79"/>
        <v>h-9RT-F6</v>
      </c>
      <c r="AF3470" t="s">
        <v>291</v>
      </c>
    </row>
    <row r="3471" spans="1:49" x14ac:dyDescent="0.25">
      <c r="A3471">
        <v>63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79"/>
        <v>h-9RT-G8</v>
      </c>
      <c r="AD3471" s="8">
        <v>43450</v>
      </c>
      <c r="AE3471" s="83">
        <f>AD3471-I3470</f>
        <v>78</v>
      </c>
      <c r="AF3471" t="s">
        <v>148</v>
      </c>
      <c r="AG3471" t="s">
        <v>956</v>
      </c>
      <c r="AH3471" s="8">
        <v>43450</v>
      </c>
      <c r="AI3471">
        <v>11</v>
      </c>
      <c r="AJ3471">
        <v>1</v>
      </c>
      <c r="AK3471" s="53">
        <v>0.55694444444444446</v>
      </c>
      <c r="AL3471" s="8">
        <v>43460</v>
      </c>
      <c r="AM3471" s="53">
        <v>0.83333333333333337</v>
      </c>
      <c r="AO3471">
        <v>4</v>
      </c>
      <c r="AP3471">
        <v>6</v>
      </c>
      <c r="AQ3471" s="8">
        <v>43460</v>
      </c>
      <c r="AR3471" s="53">
        <v>0.83333333333333337</v>
      </c>
      <c r="AS3471" s="8">
        <v>43537</v>
      </c>
      <c r="AT3471" s="53">
        <v>0.88541666666666663</v>
      </c>
      <c r="AV3471" s="8">
        <v>43537</v>
      </c>
      <c r="AW3471">
        <v>0</v>
      </c>
    </row>
    <row r="3472" spans="1:49" x14ac:dyDescent="0.25">
      <c r="A3472">
        <v>64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79"/>
        <v>h-9RT-D2</v>
      </c>
      <c r="AF3472" t="s">
        <v>172</v>
      </c>
    </row>
    <row r="3473" spans="1:49" x14ac:dyDescent="0.25">
      <c r="A3473">
        <v>65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79"/>
        <v>h-9RT-A12</v>
      </c>
      <c r="AF3473" t="s">
        <v>284</v>
      </c>
    </row>
    <row r="3474" spans="1:49" x14ac:dyDescent="0.25">
      <c r="A3474">
        <v>66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79"/>
        <v>h-9RT-H6</v>
      </c>
      <c r="AF3474" t="s">
        <v>143</v>
      </c>
    </row>
    <row r="3475" spans="1:49" x14ac:dyDescent="0.25">
      <c r="A3475">
        <v>67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79"/>
        <v>h-9RT-E7</v>
      </c>
      <c r="AF3475" t="s">
        <v>131</v>
      </c>
    </row>
    <row r="3476" spans="1:49" x14ac:dyDescent="0.25">
      <c r="A3476">
        <v>68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79"/>
        <v>h-9RT-A10</v>
      </c>
      <c r="AF3476" t="s">
        <v>138</v>
      </c>
    </row>
    <row r="3477" spans="1:49" x14ac:dyDescent="0.25">
      <c r="A3477">
        <v>69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79"/>
        <v>h-9RT-D6</v>
      </c>
      <c r="AD3477" s="8">
        <v>43443</v>
      </c>
      <c r="AE3477" s="83">
        <f>AD3477-I3477</f>
        <v>71</v>
      </c>
      <c r="AF3477" t="s">
        <v>160</v>
      </c>
      <c r="AG3477" t="s">
        <v>956</v>
      </c>
      <c r="AH3477" s="8">
        <v>43443</v>
      </c>
      <c r="AI3477">
        <v>26</v>
      </c>
      <c r="AJ3477">
        <v>1</v>
      </c>
      <c r="AK3477" s="53">
        <v>0.57500000000000007</v>
      </c>
      <c r="AL3477" s="8">
        <v>43454</v>
      </c>
      <c r="AM3477" s="53">
        <v>0.83333333333333337</v>
      </c>
      <c r="AO3477">
        <v>5</v>
      </c>
      <c r="AP3477">
        <v>31</v>
      </c>
      <c r="AQ3477" s="8">
        <v>43454</v>
      </c>
      <c r="AR3477" s="53">
        <v>0.83333333333333337</v>
      </c>
    </row>
    <row r="3478" spans="1:49" x14ac:dyDescent="0.25">
      <c r="A3478">
        <v>70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79"/>
        <v>h-9RT-H8</v>
      </c>
      <c r="AF3478" t="s">
        <v>152</v>
      </c>
    </row>
    <row r="3479" spans="1:49" x14ac:dyDescent="0.25">
      <c r="A3479">
        <v>71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79"/>
        <v>h-9RT-E11</v>
      </c>
      <c r="AF3479" t="s">
        <v>338</v>
      </c>
    </row>
    <row r="3480" spans="1:49" x14ac:dyDescent="0.25">
      <c r="A3480">
        <v>72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X3480" s="8">
        <v>43538</v>
      </c>
      <c r="AB3480" t="s">
        <v>86</v>
      </c>
      <c r="AC3480" t="str">
        <f t="shared" si="79"/>
        <v>h-9SO-A1</v>
      </c>
      <c r="AD3480" s="8">
        <v>43574</v>
      </c>
      <c r="AE3480">
        <f>AD3480-X3480</f>
        <v>36</v>
      </c>
      <c r="AF3480" t="s">
        <v>247</v>
      </c>
      <c r="AG3480" t="s">
        <v>956</v>
      </c>
      <c r="AH3480" s="8">
        <v>43574</v>
      </c>
      <c r="AI3480">
        <v>30</v>
      </c>
      <c r="AJ3480">
        <v>2</v>
      </c>
      <c r="AK3480" s="53">
        <v>0.60069444444444442</v>
      </c>
      <c r="AL3480" s="8">
        <v>43583</v>
      </c>
      <c r="AM3480" s="53">
        <v>0.84027777777777779</v>
      </c>
      <c r="AV3480" s="8">
        <v>43583</v>
      </c>
      <c r="AW3480">
        <v>0</v>
      </c>
    </row>
    <row r="3481" spans="1:49" x14ac:dyDescent="0.25">
      <c r="A3481">
        <v>73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si="79"/>
        <v>h-9SO-B11</v>
      </c>
      <c r="AF3481" t="s">
        <v>129</v>
      </c>
    </row>
    <row r="3482" spans="1:49" x14ac:dyDescent="0.25">
      <c r="A3482">
        <v>74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79"/>
        <v>h-9SO-C10</v>
      </c>
      <c r="AF3482" t="s">
        <v>126</v>
      </c>
    </row>
    <row r="3483" spans="1:49" x14ac:dyDescent="0.25">
      <c r="A3483">
        <v>75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ref="AC3483:AC3490" si="80">"h-9"&amp;AB3483&amp;"-"&amp;AF3483</f>
        <v>h-9SO-C7</v>
      </c>
      <c r="AF3483" t="s">
        <v>135</v>
      </c>
    </row>
    <row r="3484" spans="1:49" x14ac:dyDescent="0.25">
      <c r="A3484">
        <v>76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h-9SO-B6</v>
      </c>
      <c r="AF3484" t="s">
        <v>130</v>
      </c>
    </row>
    <row r="3485" spans="1:49" x14ac:dyDescent="0.25">
      <c r="A3485">
        <v>77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0"/>
        <v>h-9SO-H5</v>
      </c>
      <c r="AF3485" t="s">
        <v>145</v>
      </c>
    </row>
    <row r="3486" spans="1:49" x14ac:dyDescent="0.25">
      <c r="A3486">
        <v>78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0"/>
        <v>h-9SO-H7</v>
      </c>
      <c r="AF3486" t="s">
        <v>286</v>
      </c>
    </row>
    <row r="3487" spans="1:49" x14ac:dyDescent="0.25">
      <c r="A3487">
        <v>79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0"/>
        <v>h-9SO-D5</v>
      </c>
      <c r="AF3487" t="s">
        <v>251</v>
      </c>
    </row>
    <row r="3488" spans="1:49" x14ac:dyDescent="0.25">
      <c r="A3488">
        <v>80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0"/>
        <v>h-9SO-G1</v>
      </c>
      <c r="AF3488" t="s">
        <v>290</v>
      </c>
    </row>
    <row r="3489" spans="1:49" x14ac:dyDescent="0.25">
      <c r="A3489">
        <v>81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0"/>
        <v>h-9SO-D1</v>
      </c>
      <c r="AF3489" t="s">
        <v>288</v>
      </c>
    </row>
    <row r="3490" spans="1:49" x14ac:dyDescent="0.25">
      <c r="A3490">
        <v>82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0"/>
        <v>h-9SO-B12</v>
      </c>
      <c r="AF3490" t="s">
        <v>132</v>
      </c>
    </row>
    <row r="3491" spans="1:49" x14ac:dyDescent="0.25">
      <c r="A3491">
        <v>1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ref="AC3491:AC3508" si="81">"A3-9"&amp;AB3491&amp;"-"&amp;AF3491</f>
        <v>A3-9RT-A1</v>
      </c>
      <c r="AD3491" s="8">
        <v>43421</v>
      </c>
      <c r="AE3491" s="83">
        <f>AD3491-I3491</f>
        <v>49</v>
      </c>
      <c r="AF3491" t="s">
        <v>247</v>
      </c>
      <c r="AG3491" t="s">
        <v>956</v>
      </c>
      <c r="AH3491" s="8">
        <v>43447</v>
      </c>
      <c r="AI3491">
        <v>3</v>
      </c>
      <c r="AJ3491">
        <v>1</v>
      </c>
      <c r="AK3491" s="53">
        <v>0.85416666666666663</v>
      </c>
      <c r="AL3491" s="8">
        <v>43454</v>
      </c>
      <c r="AM3491" s="53">
        <v>0.83333333333333337</v>
      </c>
      <c r="AO3491">
        <v>5</v>
      </c>
      <c r="AP3491">
        <v>25</v>
      </c>
      <c r="AQ3491" s="8">
        <v>43454</v>
      </c>
      <c r="AR3491" s="53">
        <v>0.83333333333333337</v>
      </c>
      <c r="AS3491" s="8">
        <v>43460</v>
      </c>
      <c r="AT3491" s="53">
        <v>0.83333333333333337</v>
      </c>
      <c r="AV3491" s="8">
        <v>43460</v>
      </c>
      <c r="AW3491">
        <v>0</v>
      </c>
    </row>
    <row r="3492" spans="1:49" x14ac:dyDescent="0.25">
      <c r="A3492">
        <v>2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1"/>
        <v>A3-9RT-A2</v>
      </c>
      <c r="AD3492" s="8">
        <v>43403</v>
      </c>
      <c r="AE3492" s="83">
        <f>AD3492-I3492</f>
        <v>31</v>
      </c>
      <c r="AF3492" t="s">
        <v>120</v>
      </c>
      <c r="AG3492" t="s">
        <v>956</v>
      </c>
      <c r="AN3492" t="s">
        <v>1765</v>
      </c>
      <c r="AV3492" s="8">
        <v>43403</v>
      </c>
      <c r="AW3492">
        <v>1</v>
      </c>
    </row>
    <row r="3493" spans="1:49" x14ac:dyDescent="0.25">
      <c r="A3493">
        <v>3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1"/>
        <v>A3-9RT-A3</v>
      </c>
      <c r="AF3493" t="s">
        <v>245</v>
      </c>
    </row>
    <row r="3494" spans="1:49" x14ac:dyDescent="0.25">
      <c r="A3494">
        <v>4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1"/>
        <v>A3-9RT-A4</v>
      </c>
      <c r="AF3494" t="s">
        <v>252</v>
      </c>
    </row>
    <row r="3495" spans="1:49" x14ac:dyDescent="0.25">
      <c r="A3495">
        <v>5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1"/>
        <v>A3-9RT-A5</v>
      </c>
      <c r="AF3495" t="s">
        <v>246</v>
      </c>
    </row>
    <row r="3496" spans="1:49" x14ac:dyDescent="0.25">
      <c r="A3496">
        <v>6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1"/>
        <v>A3-9RT-A6</v>
      </c>
      <c r="AF3496" t="s">
        <v>244</v>
      </c>
    </row>
    <row r="3497" spans="1:49" x14ac:dyDescent="0.25">
      <c r="A3497">
        <v>7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1"/>
        <v>A3-9RT-A8</v>
      </c>
      <c r="AF3497" t="s">
        <v>166</v>
      </c>
    </row>
    <row r="3498" spans="1:49" x14ac:dyDescent="0.25">
      <c r="A3498">
        <v>8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1"/>
        <v>A3-9RT-A9</v>
      </c>
      <c r="AF3498" t="s">
        <v>133</v>
      </c>
    </row>
    <row r="3499" spans="1:49" x14ac:dyDescent="0.25">
      <c r="A3499">
        <v>9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1"/>
        <v>A3-9RT-B2</v>
      </c>
      <c r="AD3499" s="8">
        <v>43437</v>
      </c>
      <c r="AE3499" s="83">
        <f>AD3499-I3499</f>
        <v>65</v>
      </c>
      <c r="AF3499" t="s">
        <v>142</v>
      </c>
      <c r="AG3499" t="s">
        <v>956</v>
      </c>
      <c r="AN3499" t="s">
        <v>1830</v>
      </c>
      <c r="AV3499" s="8">
        <v>43474</v>
      </c>
      <c r="AW3499">
        <v>1</v>
      </c>
    </row>
    <row r="3500" spans="1:49" x14ac:dyDescent="0.25">
      <c r="A3500">
        <v>10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X3500" s="8">
        <v>43538</v>
      </c>
      <c r="AB3500" t="s">
        <v>86</v>
      </c>
      <c r="AC3500" t="str">
        <f t="shared" si="81"/>
        <v>A3-9SO-E1</v>
      </c>
      <c r="AD3500" s="8">
        <v>43598</v>
      </c>
      <c r="AE3500">
        <f>AD3500-X3500</f>
        <v>60</v>
      </c>
      <c r="AF3500" t="s">
        <v>137</v>
      </c>
      <c r="AG3500" t="s">
        <v>956</v>
      </c>
      <c r="AN3500" t="s">
        <v>1765</v>
      </c>
      <c r="AV3500" s="8">
        <v>43598</v>
      </c>
      <c r="AW3500">
        <v>1</v>
      </c>
    </row>
    <row r="3501" spans="1:49" x14ac:dyDescent="0.25">
      <c r="A3501">
        <v>11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86</v>
      </c>
      <c r="AC3501" t="str">
        <f t="shared" si="81"/>
        <v>A3-9SO-E2</v>
      </c>
      <c r="AF3501" t="s">
        <v>178</v>
      </c>
    </row>
    <row r="3502" spans="1:49" x14ac:dyDescent="0.25">
      <c r="A3502">
        <v>12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1"/>
        <v>A3-9SO-E3</v>
      </c>
      <c r="AF3502" t="s">
        <v>179</v>
      </c>
    </row>
    <row r="3503" spans="1:49" x14ac:dyDescent="0.25">
      <c r="A3503">
        <v>13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1"/>
        <v>A3-9SO-E4</v>
      </c>
      <c r="AF3503" t="s">
        <v>304</v>
      </c>
    </row>
    <row r="3504" spans="1:49" x14ac:dyDescent="0.25">
      <c r="A3504">
        <v>14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1"/>
        <v>A3-9SO-E5</v>
      </c>
      <c r="AD3504" s="8">
        <v>43586</v>
      </c>
      <c r="AE3504">
        <v>48</v>
      </c>
      <c r="AF3504" t="s">
        <v>305</v>
      </c>
      <c r="AG3504" t="s">
        <v>956</v>
      </c>
      <c r="AH3504" s="8">
        <v>43586</v>
      </c>
      <c r="AI3504">
        <v>18</v>
      </c>
      <c r="AJ3504">
        <v>1</v>
      </c>
      <c r="AK3504" s="53">
        <v>0.54513888888888895</v>
      </c>
      <c r="AL3504" s="8">
        <v>43594</v>
      </c>
      <c r="AM3504" s="53">
        <v>0.8125</v>
      </c>
      <c r="AO3504">
        <v>3</v>
      </c>
      <c r="AP3504">
        <v>21</v>
      </c>
      <c r="AQ3504" s="8">
        <v>43594</v>
      </c>
      <c r="AR3504" s="53">
        <v>0.83333333333333337</v>
      </c>
    </row>
    <row r="3505" spans="1:44" x14ac:dyDescent="0.25">
      <c r="A3505">
        <v>15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1"/>
        <v>A3-9SO-E6</v>
      </c>
      <c r="AD3505" s="8">
        <v>43584</v>
      </c>
      <c r="AE3505">
        <f>AD3505-X3505</f>
        <v>46</v>
      </c>
      <c r="AF3505" t="s">
        <v>156</v>
      </c>
      <c r="AG3505" t="s">
        <v>956</v>
      </c>
      <c r="AH3505" s="8">
        <v>43584</v>
      </c>
      <c r="AI3505">
        <v>1</v>
      </c>
      <c r="AJ3505">
        <v>1</v>
      </c>
      <c r="AK3505" s="53">
        <v>0.6875</v>
      </c>
      <c r="AL3505" s="8">
        <v>43592</v>
      </c>
      <c r="AM3505" s="53">
        <v>0.8125</v>
      </c>
      <c r="AN3505" t="s">
        <v>1944</v>
      </c>
      <c r="AO3505">
        <v>7</v>
      </c>
      <c r="AP3505">
        <v>8</v>
      </c>
      <c r="AQ3505" s="8">
        <v>43592</v>
      </c>
      <c r="AR3505" s="53">
        <v>0.83333333333333337</v>
      </c>
    </row>
    <row r="3506" spans="1:44" x14ac:dyDescent="0.25">
      <c r="A3506">
        <v>16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AB3506" t="s">
        <v>86</v>
      </c>
      <c r="AC3506" t="str">
        <f t="shared" si="81"/>
        <v>A3-9SO-F1</v>
      </c>
      <c r="AF3506" t="s">
        <v>157</v>
      </c>
    </row>
    <row r="3507" spans="1:44" x14ac:dyDescent="0.25">
      <c r="A3507">
        <v>17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1"/>
        <v>A3-9SO-F2</v>
      </c>
      <c r="AF3507" t="s">
        <v>370</v>
      </c>
    </row>
    <row r="3508" spans="1:44" x14ac:dyDescent="0.25">
      <c r="A3508">
        <v>18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1"/>
        <v>A3-9SO-F3</v>
      </c>
      <c r="AF3508" t="s">
        <v>241</v>
      </c>
    </row>
    <row r="3509" spans="1:44" x14ac:dyDescent="0.25">
      <c r="A3509">
        <v>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1626</v>
      </c>
    </row>
    <row r="3510" spans="1:44" x14ac:dyDescent="0.25">
      <c r="A3510">
        <v>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1627</v>
      </c>
    </row>
    <row r="3511" spans="1:44" x14ac:dyDescent="0.25">
      <c r="A3511">
        <v>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1628</v>
      </c>
    </row>
    <row r="3512" spans="1:44" x14ac:dyDescent="0.25">
      <c r="A3512">
        <v>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1629</v>
      </c>
    </row>
    <row r="3513" spans="1:44" x14ac:dyDescent="0.25">
      <c r="A3513">
        <v>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1630</v>
      </c>
    </row>
    <row r="3514" spans="1:44" x14ac:dyDescent="0.25">
      <c r="A3514">
        <v>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1631</v>
      </c>
    </row>
    <row r="3515" spans="1:44" x14ac:dyDescent="0.25">
      <c r="A3515">
        <v>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1632</v>
      </c>
    </row>
    <row r="3516" spans="1:44" x14ac:dyDescent="0.25">
      <c r="A3516">
        <v>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1633</v>
      </c>
    </row>
    <row r="3517" spans="1:44" x14ac:dyDescent="0.25">
      <c r="A3517">
        <v>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1634</v>
      </c>
    </row>
    <row r="3518" spans="1:44" x14ac:dyDescent="0.25">
      <c r="A3518">
        <v>10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1635</v>
      </c>
    </row>
    <row r="3519" spans="1:44" x14ac:dyDescent="0.25">
      <c r="A3519">
        <v>11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ref="AC3519:AC3550" si="82">"H-10"&amp;AB3519&amp;"-"&amp;AF3519</f>
        <v>H-10RT-A4</v>
      </c>
      <c r="AF3519" t="s">
        <v>252</v>
      </c>
    </row>
    <row r="3520" spans="1:44" x14ac:dyDescent="0.25">
      <c r="A3520">
        <v>12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H-10RT-B12</v>
      </c>
      <c r="AF3520" t="s">
        <v>132</v>
      </c>
    </row>
    <row r="3521" spans="1:49" x14ac:dyDescent="0.25">
      <c r="A3521">
        <v>13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H-10RT-A12</v>
      </c>
      <c r="AF3521" t="s">
        <v>284</v>
      </c>
    </row>
    <row r="3522" spans="1:49" x14ac:dyDescent="0.25">
      <c r="A3522">
        <v>14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H-10RT-F4</v>
      </c>
      <c r="AF3522" t="s">
        <v>150</v>
      </c>
    </row>
    <row r="3523" spans="1:49" x14ac:dyDescent="0.25">
      <c r="A3523">
        <v>15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H-10RT-F9</v>
      </c>
      <c r="AF3523" t="s">
        <v>240</v>
      </c>
    </row>
    <row r="3524" spans="1:49" x14ac:dyDescent="0.25">
      <c r="A3524">
        <v>16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H-10RT-E6</v>
      </c>
      <c r="AF3524" t="s">
        <v>156</v>
      </c>
    </row>
    <row r="3525" spans="1:49" x14ac:dyDescent="0.25">
      <c r="A3525">
        <v>17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H-10RT-G4</v>
      </c>
      <c r="AF3525" t="s">
        <v>243</v>
      </c>
    </row>
    <row r="3526" spans="1:49" x14ac:dyDescent="0.25">
      <c r="A3526">
        <v>18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H-10RT-A10</v>
      </c>
      <c r="AF3526" t="s">
        <v>138</v>
      </c>
    </row>
    <row r="3527" spans="1:49" x14ac:dyDescent="0.25">
      <c r="A3527">
        <v>19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H-10RT-C3</v>
      </c>
      <c r="AF3527" t="s">
        <v>301</v>
      </c>
    </row>
    <row r="3528" spans="1:49" x14ac:dyDescent="0.25">
      <c r="A3528">
        <v>20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H-10RT-G5</v>
      </c>
      <c r="AD3528" s="8">
        <v>43407</v>
      </c>
      <c r="AE3528">
        <v>34</v>
      </c>
      <c r="AF3528" t="s">
        <v>337</v>
      </c>
      <c r="AG3528" t="s">
        <v>956</v>
      </c>
      <c r="AN3528" t="s">
        <v>1765</v>
      </c>
      <c r="AV3528" s="8">
        <v>43407</v>
      </c>
      <c r="AW3528">
        <v>1</v>
      </c>
    </row>
    <row r="3529" spans="1:49" x14ac:dyDescent="0.25">
      <c r="A3529">
        <v>21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H-10RT-H5</v>
      </c>
      <c r="AF3529" t="s">
        <v>145</v>
      </c>
    </row>
    <row r="3530" spans="1:49" x14ac:dyDescent="0.25">
      <c r="A3530">
        <v>22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H-10RT-A3</v>
      </c>
      <c r="AF3530" t="s">
        <v>245</v>
      </c>
    </row>
    <row r="3531" spans="1:49" x14ac:dyDescent="0.25">
      <c r="A3531">
        <v>23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H-10RT-A5</v>
      </c>
      <c r="AF3531" t="s">
        <v>246</v>
      </c>
    </row>
    <row r="3532" spans="1:49" x14ac:dyDescent="0.25">
      <c r="A3532">
        <v>24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H-10RT-B7</v>
      </c>
      <c r="AD3532" s="8">
        <v>43404</v>
      </c>
      <c r="AE3532">
        <v>31</v>
      </c>
      <c r="AF3532" t="s">
        <v>177</v>
      </c>
      <c r="AG3532" t="s">
        <v>956</v>
      </c>
      <c r="AN3532" t="s">
        <v>1765</v>
      </c>
      <c r="AV3532" s="8">
        <v>43404</v>
      </c>
      <c r="AW3532">
        <v>1</v>
      </c>
    </row>
    <row r="3533" spans="1:49" x14ac:dyDescent="0.25">
      <c r="A3533">
        <v>25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2"/>
        <v>H-10RT-F10</v>
      </c>
      <c r="AF3533" t="s">
        <v>289</v>
      </c>
    </row>
    <row r="3534" spans="1:49" x14ac:dyDescent="0.25">
      <c r="A3534">
        <v>26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2"/>
        <v>H-10RT-D1</v>
      </c>
      <c r="AF3534" t="s">
        <v>288</v>
      </c>
    </row>
    <row r="3535" spans="1:49" x14ac:dyDescent="0.25">
      <c r="A3535">
        <v>27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2"/>
        <v>H-10RT-F8</v>
      </c>
      <c r="AF3535" t="s">
        <v>134</v>
      </c>
    </row>
    <row r="3536" spans="1:49" x14ac:dyDescent="0.25">
      <c r="A3536">
        <v>28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2"/>
        <v>H-10RT-H9</v>
      </c>
      <c r="AF3536" t="s">
        <v>287</v>
      </c>
    </row>
    <row r="3537" spans="1:49" x14ac:dyDescent="0.25">
      <c r="A3537">
        <v>29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2"/>
        <v>H-10RT-E8</v>
      </c>
      <c r="AF3537" t="s">
        <v>292</v>
      </c>
    </row>
    <row r="3538" spans="1:49" x14ac:dyDescent="0.25">
      <c r="A3538">
        <v>30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2"/>
        <v>H-10RT-C1</v>
      </c>
      <c r="AD3538" s="8">
        <v>43403</v>
      </c>
      <c r="AE3538" s="83">
        <f>AD3538-I3538</f>
        <v>30</v>
      </c>
      <c r="AF3538" t="s">
        <v>146</v>
      </c>
      <c r="AG3538" t="s">
        <v>956</v>
      </c>
      <c r="AN3538" t="s">
        <v>1765</v>
      </c>
      <c r="AV3538" s="8">
        <v>43403</v>
      </c>
      <c r="AW3538">
        <v>1</v>
      </c>
    </row>
    <row r="3539" spans="1:49" x14ac:dyDescent="0.25">
      <c r="A3539">
        <v>31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2"/>
        <v>H-10RT-E1</v>
      </c>
      <c r="AD3539" s="8">
        <v>43440</v>
      </c>
      <c r="AE3539" s="83">
        <f>AD3539-I3539</f>
        <v>67</v>
      </c>
      <c r="AF3539" t="s">
        <v>137</v>
      </c>
      <c r="AG3539" t="s">
        <v>956</v>
      </c>
      <c r="AH3539" s="8">
        <v>43440</v>
      </c>
      <c r="AI3539">
        <v>8</v>
      </c>
      <c r="AJ3539">
        <v>1</v>
      </c>
      <c r="AK3539" s="53">
        <v>0.57638888888888895</v>
      </c>
      <c r="AL3539" s="8">
        <v>43454</v>
      </c>
      <c r="AM3539" s="53">
        <v>0.83333333333333337</v>
      </c>
      <c r="AO3539">
        <v>6</v>
      </c>
      <c r="AP3539">
        <v>2</v>
      </c>
      <c r="AQ3539" s="8">
        <v>43454</v>
      </c>
      <c r="AR3539" s="53">
        <v>0.83333333333333337</v>
      </c>
      <c r="AS3539" s="8">
        <v>43516</v>
      </c>
      <c r="AT3539" s="53">
        <v>0.83333333333333337</v>
      </c>
      <c r="AV3539" s="8">
        <v>43516</v>
      </c>
      <c r="AW3539">
        <v>0</v>
      </c>
    </row>
    <row r="3540" spans="1:49" x14ac:dyDescent="0.25">
      <c r="A3540">
        <v>32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2"/>
        <v>H-10RT-B3</v>
      </c>
      <c r="AD3540" s="8">
        <v>43403</v>
      </c>
      <c r="AE3540" s="83">
        <f>AD3540-I3540</f>
        <v>30</v>
      </c>
      <c r="AF3540" t="s">
        <v>242</v>
      </c>
      <c r="AG3540" t="s">
        <v>956</v>
      </c>
      <c r="AN3540" t="s">
        <v>1765</v>
      </c>
      <c r="AV3540" s="8">
        <v>43403</v>
      </c>
      <c r="AW3540">
        <v>1</v>
      </c>
    </row>
    <row r="3541" spans="1:49" x14ac:dyDescent="0.25">
      <c r="A3541">
        <v>33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2"/>
        <v>H-10RT-D6</v>
      </c>
      <c r="AF3541" t="s">
        <v>160</v>
      </c>
    </row>
    <row r="3542" spans="1:49" x14ac:dyDescent="0.25">
      <c r="A3542">
        <v>34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2"/>
        <v>H-10RT-G3</v>
      </c>
      <c r="AF3542" t="s">
        <v>139</v>
      </c>
    </row>
    <row r="3543" spans="1:49" x14ac:dyDescent="0.25">
      <c r="A3543">
        <v>35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2"/>
        <v>H-10RT-H12</v>
      </c>
      <c r="AF3543" t="s">
        <v>153</v>
      </c>
    </row>
    <row r="3544" spans="1:49" x14ac:dyDescent="0.25">
      <c r="A3544">
        <v>36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2"/>
        <v>H-10SO-D9</v>
      </c>
      <c r="AF3544" t="s">
        <v>151</v>
      </c>
    </row>
    <row r="3545" spans="1:49" x14ac:dyDescent="0.25">
      <c r="A3545">
        <v>37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2"/>
        <v>H-10SO-C2</v>
      </c>
      <c r="AF3545" t="s">
        <v>149</v>
      </c>
    </row>
    <row r="3546" spans="1:49" x14ac:dyDescent="0.25">
      <c r="A3546">
        <v>38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2"/>
        <v>H-10SO-B1</v>
      </c>
      <c r="AF3546" t="s">
        <v>169</v>
      </c>
    </row>
    <row r="3547" spans="1:49" x14ac:dyDescent="0.25">
      <c r="A3547">
        <v>39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2"/>
        <v>H-10SO-B11</v>
      </c>
      <c r="AF3547" t="s">
        <v>129</v>
      </c>
    </row>
    <row r="3548" spans="1:49" x14ac:dyDescent="0.25">
      <c r="A3548">
        <v>40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2"/>
        <v>H-10SO-F5</v>
      </c>
      <c r="AF3548" t="s">
        <v>250</v>
      </c>
    </row>
    <row r="3549" spans="1:49" x14ac:dyDescent="0.25">
      <c r="A3549">
        <v>41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2"/>
        <v>H-10SO-G2</v>
      </c>
      <c r="AF3549" t="s">
        <v>127</v>
      </c>
    </row>
    <row r="3550" spans="1:49" x14ac:dyDescent="0.25">
      <c r="A3550">
        <v>42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2"/>
        <v>H-10SO-G6</v>
      </c>
      <c r="AF3550" t="s">
        <v>235</v>
      </c>
    </row>
    <row r="3551" spans="1:49" x14ac:dyDescent="0.25">
      <c r="A3551">
        <v>43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ref="AC3551:AC3569" si="83">"H-10"&amp;AB3551&amp;"-"&amp;AF3551</f>
        <v>H-10SO-E3</v>
      </c>
      <c r="AF3551" t="s">
        <v>179</v>
      </c>
    </row>
    <row r="3552" spans="1:49" x14ac:dyDescent="0.25">
      <c r="A3552">
        <v>44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H-10SO-G12</v>
      </c>
      <c r="AF3552" t="s">
        <v>147</v>
      </c>
    </row>
    <row r="3553" spans="1:32" x14ac:dyDescent="0.25">
      <c r="A3553">
        <v>45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H-10SO-H6</v>
      </c>
      <c r="AF3553" t="s">
        <v>143</v>
      </c>
    </row>
    <row r="3554" spans="1:32" x14ac:dyDescent="0.25">
      <c r="A3554">
        <v>46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H-10SO-B5</v>
      </c>
      <c r="AF3554" t="s">
        <v>163</v>
      </c>
    </row>
    <row r="3555" spans="1:32" x14ac:dyDescent="0.25">
      <c r="A3555">
        <v>47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H-10SO-C12</v>
      </c>
      <c r="AF3555" t="s">
        <v>303</v>
      </c>
    </row>
    <row r="3556" spans="1:32" x14ac:dyDescent="0.25">
      <c r="A3556">
        <v>48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H-10SO-F6</v>
      </c>
      <c r="AF3556" t="s">
        <v>291</v>
      </c>
    </row>
    <row r="3557" spans="1:32" x14ac:dyDescent="0.25">
      <c r="A3557">
        <v>49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H-10SO-B12</v>
      </c>
      <c r="AF3557" t="s">
        <v>132</v>
      </c>
    </row>
    <row r="3558" spans="1:32" x14ac:dyDescent="0.25">
      <c r="A3558">
        <v>50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H-10SO-B2</v>
      </c>
      <c r="AF3558" t="s">
        <v>142</v>
      </c>
    </row>
    <row r="3559" spans="1:32" x14ac:dyDescent="0.25">
      <c r="A3559">
        <v>51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3"/>
        <v>H-10SO-B8</v>
      </c>
      <c r="AF3559" t="s">
        <v>173</v>
      </c>
    </row>
    <row r="3560" spans="1:32" x14ac:dyDescent="0.25">
      <c r="A3560">
        <v>52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3"/>
        <v>H-10SO-E12</v>
      </c>
      <c r="AF3560" t="s">
        <v>175</v>
      </c>
    </row>
    <row r="3561" spans="1:32" x14ac:dyDescent="0.25">
      <c r="A3561">
        <v>53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3"/>
        <v>H-10SO-F3</v>
      </c>
      <c r="AF3561" t="s">
        <v>241</v>
      </c>
    </row>
    <row r="3562" spans="1:32" x14ac:dyDescent="0.25">
      <c r="A3562">
        <v>54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3"/>
        <v>H-10SO-E7</v>
      </c>
      <c r="AF3562" t="s">
        <v>131</v>
      </c>
    </row>
    <row r="3563" spans="1:32" x14ac:dyDescent="0.25">
      <c r="A3563">
        <v>55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3"/>
        <v>H-10SO-G8</v>
      </c>
      <c r="AF3563" t="s">
        <v>148</v>
      </c>
    </row>
    <row r="3564" spans="1:32" x14ac:dyDescent="0.25">
      <c r="A3564">
        <v>56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3"/>
        <v>H-10SO-H1</v>
      </c>
      <c r="AF3564" t="s">
        <v>239</v>
      </c>
    </row>
    <row r="3565" spans="1:32" x14ac:dyDescent="0.25">
      <c r="A3565">
        <v>57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3"/>
        <v>H-10SO-C4</v>
      </c>
      <c r="AF3565" t="s">
        <v>161</v>
      </c>
    </row>
    <row r="3566" spans="1:32" x14ac:dyDescent="0.25">
      <c r="A3566">
        <v>58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3"/>
        <v>H-10SO-H11</v>
      </c>
      <c r="AF3566" t="s">
        <v>141</v>
      </c>
    </row>
    <row r="3567" spans="1:32" x14ac:dyDescent="0.25">
      <c r="A3567">
        <v>59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3"/>
        <v>H-10SO-E1</v>
      </c>
      <c r="AF3567" t="s">
        <v>137</v>
      </c>
    </row>
    <row r="3568" spans="1:32" x14ac:dyDescent="0.25">
      <c r="A3568">
        <v>60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3"/>
        <v>H-10SO-A7</v>
      </c>
      <c r="AF3568" t="s">
        <v>164</v>
      </c>
    </row>
    <row r="3569" spans="1:49" x14ac:dyDescent="0.25">
      <c r="A3569">
        <v>61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3"/>
        <v>H-10SO-D6</v>
      </c>
      <c r="AF3569" t="s">
        <v>160</v>
      </c>
    </row>
    <row r="3570" spans="1:49" x14ac:dyDescent="0.25">
      <c r="A3570">
        <v>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ref="AC3570:AC3582" si="84">"A3-10"&amp;AB3570&amp;"-"&amp;AF3570</f>
        <v>A3-10RT-B9</v>
      </c>
      <c r="AF3570" t="s">
        <v>125</v>
      </c>
    </row>
    <row r="3571" spans="1:49" x14ac:dyDescent="0.25">
      <c r="A3571">
        <v>2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4"/>
        <v>A3-10RT-D4</v>
      </c>
      <c r="AF3571" t="s">
        <v>236</v>
      </c>
    </row>
    <row r="3572" spans="1:49" x14ac:dyDescent="0.25">
      <c r="A3572">
        <v>3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4"/>
        <v>A3-10RT-F7</v>
      </c>
      <c r="AF3572" t="s">
        <v>171</v>
      </c>
    </row>
    <row r="3573" spans="1:49" x14ac:dyDescent="0.25">
      <c r="A3573">
        <v>4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4"/>
        <v>A3-10RT-D9</v>
      </c>
      <c r="AF3573" t="s">
        <v>151</v>
      </c>
    </row>
    <row r="3574" spans="1:49" x14ac:dyDescent="0.25">
      <c r="A3574">
        <v>5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4"/>
        <v>A3-10RT-F2</v>
      </c>
      <c r="AF3574" t="s">
        <v>370</v>
      </c>
    </row>
    <row r="3575" spans="1:49" x14ac:dyDescent="0.25">
      <c r="A3575">
        <v>6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4"/>
        <v>A3-10RT-D11</v>
      </c>
      <c r="AF3575" t="s">
        <v>128</v>
      </c>
    </row>
    <row r="3576" spans="1:49" x14ac:dyDescent="0.25">
      <c r="A3576">
        <v>7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4"/>
        <v>A3-10RT-C8</v>
      </c>
      <c r="AD3576" s="8">
        <v>43406</v>
      </c>
      <c r="AE3576" s="1">
        <f>AD3576-I3578</f>
        <v>33</v>
      </c>
      <c r="AF3576" t="s">
        <v>238</v>
      </c>
      <c r="AG3576" t="s">
        <v>956</v>
      </c>
      <c r="AN3576" t="s">
        <v>1765</v>
      </c>
      <c r="AV3576" s="8">
        <v>43406</v>
      </c>
      <c r="AW3576">
        <v>1</v>
      </c>
    </row>
    <row r="3577" spans="1:49" x14ac:dyDescent="0.25">
      <c r="A3577">
        <v>8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X3577" s="8">
        <v>43539</v>
      </c>
      <c r="AB3577" t="s">
        <v>86</v>
      </c>
      <c r="AC3577" t="str">
        <f t="shared" si="84"/>
        <v>A3-10SO-F9</v>
      </c>
      <c r="AD3577" s="8">
        <v>43594</v>
      </c>
      <c r="AE3577">
        <f>AD3577-X3577</f>
        <v>55</v>
      </c>
      <c r="AF3577" t="s">
        <v>240</v>
      </c>
      <c r="AG3577" t="s">
        <v>956</v>
      </c>
      <c r="AN3577" t="s">
        <v>1765</v>
      </c>
      <c r="AV3577" s="8">
        <v>43594</v>
      </c>
      <c r="AW3577">
        <v>1</v>
      </c>
    </row>
    <row r="3578" spans="1:49" x14ac:dyDescent="0.25">
      <c r="A3578">
        <v>9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4"/>
        <v>A3-10SO-C7</v>
      </c>
      <c r="AF3578" t="s">
        <v>135</v>
      </c>
    </row>
    <row r="3579" spans="1:49" x14ac:dyDescent="0.25">
      <c r="A3579">
        <v>10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4"/>
        <v>A3-10SO-G4</v>
      </c>
      <c r="AF3579" t="s">
        <v>243</v>
      </c>
    </row>
    <row r="3580" spans="1:49" x14ac:dyDescent="0.25">
      <c r="A3580">
        <v>11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4"/>
        <v>A3-10SO-G10</v>
      </c>
      <c r="AF3580" t="s">
        <v>302</v>
      </c>
    </row>
    <row r="3581" spans="1:49" x14ac:dyDescent="0.25">
      <c r="A3581">
        <v>12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4"/>
        <v>A3-10SO-D4</v>
      </c>
      <c r="AF3581" t="s">
        <v>236</v>
      </c>
    </row>
    <row r="3582" spans="1:49" x14ac:dyDescent="0.25">
      <c r="A3582">
        <v>13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4"/>
        <v>A3-10SO-F8</v>
      </c>
      <c r="AF3582" t="s">
        <v>134</v>
      </c>
    </row>
    <row r="3583" spans="1:49" x14ac:dyDescent="0.25">
      <c r="A3583">
        <v>14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1636</v>
      </c>
    </row>
    <row r="3584" spans="1:49" x14ac:dyDescent="0.25">
      <c r="A3584">
        <v>15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1637</v>
      </c>
    </row>
    <row r="3585" spans="1:49" x14ac:dyDescent="0.25">
      <c r="A3585">
        <v>16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1638</v>
      </c>
    </row>
    <row r="3586" spans="1:49" x14ac:dyDescent="0.25">
      <c r="A3586">
        <v>17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1639</v>
      </c>
    </row>
    <row r="3587" spans="1:49" x14ac:dyDescent="0.25">
      <c r="A3587">
        <v>1</v>
      </c>
      <c r="C3587" t="s">
        <v>1645</v>
      </c>
      <c r="G3587" s="1" t="s">
        <v>78</v>
      </c>
      <c r="I3587" s="1" t="s">
        <v>587</v>
      </c>
      <c r="J3587">
        <v>11</v>
      </c>
      <c r="K3587" t="s">
        <v>954</v>
      </c>
      <c r="W3587" s="1" t="s">
        <v>1184</v>
      </c>
      <c r="AB3587" t="s">
        <v>85</v>
      </c>
      <c r="AC3587" t="s">
        <v>1646</v>
      </c>
      <c r="AD3587" s="8">
        <v>43389</v>
      </c>
      <c r="AE3587">
        <v>15</v>
      </c>
      <c r="AG3587" t="s">
        <v>593</v>
      </c>
      <c r="AI3587">
        <v>22</v>
      </c>
      <c r="AJ3587">
        <v>1</v>
      </c>
      <c r="AK3587" s="53">
        <v>0.54861111111111105</v>
      </c>
      <c r="AL3587" s="8">
        <v>43397</v>
      </c>
      <c r="AM3587" s="53">
        <v>0.83333333333333337</v>
      </c>
      <c r="AN3587" t="s">
        <v>1020</v>
      </c>
      <c r="AV3587" s="8">
        <v>43397</v>
      </c>
      <c r="AW3587">
        <v>1</v>
      </c>
    </row>
    <row r="3588" spans="1:49" x14ac:dyDescent="0.25">
      <c r="A3588">
        <v>2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1706</v>
      </c>
      <c r="AD3588" s="8">
        <v>43407</v>
      </c>
      <c r="AE3588">
        <v>33</v>
      </c>
      <c r="AF3588" t="s">
        <v>165</v>
      </c>
      <c r="AG3588" t="s">
        <v>956</v>
      </c>
      <c r="AN3588" t="s">
        <v>1765</v>
      </c>
      <c r="AV3588" s="8">
        <v>43407</v>
      </c>
      <c r="AW3588">
        <v>1</v>
      </c>
    </row>
    <row r="3589" spans="1:49" x14ac:dyDescent="0.25">
      <c r="A3589">
        <v>3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1776</v>
      </c>
      <c r="AD3589" s="8">
        <v>43406</v>
      </c>
      <c r="AE3589" s="83">
        <f>AD3589-I3589</f>
        <v>32</v>
      </c>
      <c r="AF3589" t="s">
        <v>250</v>
      </c>
      <c r="AG3589" t="s">
        <v>956</v>
      </c>
      <c r="AN3589" t="s">
        <v>1765</v>
      </c>
      <c r="AV3589" s="8">
        <v>43406</v>
      </c>
      <c r="AW3589">
        <v>1</v>
      </c>
    </row>
    <row r="3590" spans="1:49" x14ac:dyDescent="0.25">
      <c r="A3590">
        <v>1</v>
      </c>
      <c r="C3590" t="s">
        <v>58</v>
      </c>
      <c r="G3590" s="1" t="s">
        <v>78</v>
      </c>
      <c r="I3590" s="1" t="s">
        <v>587</v>
      </c>
      <c r="J3590">
        <v>11</v>
      </c>
      <c r="K3590" t="s">
        <v>60</v>
      </c>
      <c r="W3590" s="1" t="s">
        <v>1184</v>
      </c>
      <c r="AB3590" t="s">
        <v>85</v>
      </c>
      <c r="AC3590" t="s">
        <v>1773</v>
      </c>
      <c r="AD3590" s="8">
        <v>43405</v>
      </c>
      <c r="AE3590" s="83" t="s">
        <v>1774</v>
      </c>
      <c r="AF3590" t="s">
        <v>149</v>
      </c>
      <c r="AG3590" t="s">
        <v>956</v>
      </c>
      <c r="AN3590" t="s">
        <v>1765</v>
      </c>
      <c r="AV3590" s="8">
        <v>43405</v>
      </c>
      <c r="AW3590">
        <v>1</v>
      </c>
    </row>
    <row r="3591" spans="1:49" x14ac:dyDescent="0.25">
      <c r="A3591">
        <v>2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1804</v>
      </c>
      <c r="AD3591" s="8">
        <v>43430</v>
      </c>
      <c r="AE3591" s="83" t="s">
        <v>1807</v>
      </c>
      <c r="AF3591" t="s">
        <v>302</v>
      </c>
      <c r="AG3591" t="s">
        <v>956</v>
      </c>
      <c r="AL3591" s="8">
        <v>43433</v>
      </c>
      <c r="AM3591" s="53">
        <v>0.55763888888888891</v>
      </c>
      <c r="AN3591" t="s">
        <v>1812</v>
      </c>
      <c r="AV3591" s="8">
        <v>43433</v>
      </c>
      <c r="AW3591">
        <v>0</v>
      </c>
    </row>
    <row r="3592" spans="1:49" x14ac:dyDescent="0.25">
      <c r="A3592">
        <v>3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1805</v>
      </c>
      <c r="AD3592" s="8">
        <v>43430</v>
      </c>
      <c r="AE3592" s="83" t="s">
        <v>1807</v>
      </c>
      <c r="AF3592" t="s">
        <v>156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4</v>
      </c>
      <c r="C3593" t="s">
        <v>1645</v>
      </c>
      <c r="G3593" s="1" t="s">
        <v>1886</v>
      </c>
      <c r="I3593" s="1" t="s">
        <v>587</v>
      </c>
      <c r="J3593">
        <v>11</v>
      </c>
      <c r="K3593" t="s">
        <v>60</v>
      </c>
      <c r="W3593" s="1" t="s">
        <v>1184</v>
      </c>
      <c r="X3593" s="8">
        <v>43542</v>
      </c>
      <c r="AB3593" t="s">
        <v>86</v>
      </c>
      <c r="AC3593" t="s">
        <v>1937</v>
      </c>
      <c r="AD3593" s="8">
        <v>43592</v>
      </c>
      <c r="AE3593" s="83" t="s">
        <v>1938</v>
      </c>
      <c r="AF3593" t="s">
        <v>139</v>
      </c>
      <c r="AG3593" t="s">
        <v>956</v>
      </c>
      <c r="AH3593" s="8">
        <v>43592</v>
      </c>
      <c r="AI3593">
        <v>11</v>
      </c>
      <c r="AJ3593">
        <v>2</v>
      </c>
      <c r="AK3593" s="53">
        <v>0.8125</v>
      </c>
      <c r="AM3593" s="53"/>
    </row>
    <row r="3594" spans="1:49" x14ac:dyDescent="0.25">
      <c r="A3594">
        <v>1</v>
      </c>
      <c r="C3594" t="s">
        <v>1645</v>
      </c>
      <c r="G3594" s="1" t="s">
        <v>78</v>
      </c>
      <c r="I3594" s="1" t="s">
        <v>588</v>
      </c>
      <c r="J3594">
        <v>12</v>
      </c>
      <c r="K3594" t="s">
        <v>954</v>
      </c>
      <c r="W3594" s="1" t="s">
        <v>1185</v>
      </c>
      <c r="AB3594" t="s">
        <v>85</v>
      </c>
      <c r="AC3594" t="s">
        <v>1707</v>
      </c>
      <c r="AD3594" s="8">
        <v>43407</v>
      </c>
      <c r="AE3594">
        <v>32</v>
      </c>
      <c r="AF3594" t="s">
        <v>173</v>
      </c>
      <c r="AG3594" t="s">
        <v>956</v>
      </c>
      <c r="AN3594" t="s">
        <v>1765</v>
      </c>
    </row>
    <row r="3595" spans="1:49" x14ac:dyDescent="0.25">
      <c r="A3595">
        <v>2</v>
      </c>
      <c r="C3595" t="s">
        <v>1645</v>
      </c>
      <c r="G3595" s="1" t="s">
        <v>78</v>
      </c>
      <c r="I3595" s="1" t="s">
        <v>588</v>
      </c>
      <c r="J3595">
        <v>12</v>
      </c>
      <c r="K3595" t="s">
        <v>954</v>
      </c>
      <c r="W3595" s="1" t="s">
        <v>1185</v>
      </c>
      <c r="AB3595" t="s">
        <v>85</v>
      </c>
      <c r="AC3595" t="s">
        <v>1708</v>
      </c>
      <c r="AD3595" s="8">
        <v>43407</v>
      </c>
      <c r="AE3595">
        <v>32</v>
      </c>
      <c r="AF3595" t="s">
        <v>239</v>
      </c>
      <c r="AG3595" t="s">
        <v>956</v>
      </c>
      <c r="AN3595" t="s">
        <v>1765</v>
      </c>
    </row>
    <row r="3596" spans="1:49" x14ac:dyDescent="0.25">
      <c r="A3596">
        <v>1</v>
      </c>
      <c r="C3596" t="s">
        <v>58</v>
      </c>
      <c r="G3596" s="1" t="s">
        <v>78</v>
      </c>
      <c r="I3596" s="1" t="s">
        <v>588</v>
      </c>
      <c r="J3596">
        <v>12</v>
      </c>
      <c r="K3596" t="s">
        <v>60</v>
      </c>
      <c r="W3596" s="1" t="s">
        <v>1185</v>
      </c>
      <c r="AB3596" t="s">
        <v>85</v>
      </c>
      <c r="AC3596" t="s">
        <v>1816</v>
      </c>
      <c r="AD3596" s="8">
        <v>43437</v>
      </c>
      <c r="AE3596" s="83" t="s">
        <v>1780</v>
      </c>
      <c r="AF3596" t="s">
        <v>120</v>
      </c>
      <c r="AG3596" t="s">
        <v>956</v>
      </c>
      <c r="AM3596" s="53"/>
      <c r="AN3596" t="s">
        <v>1830</v>
      </c>
      <c r="AV3596" s="8">
        <v>43474</v>
      </c>
      <c r="AW3596">
        <v>1</v>
      </c>
    </row>
    <row r="3597" spans="1:49" x14ac:dyDescent="0.25">
      <c r="A3597">
        <v>2</v>
      </c>
      <c r="C3597" t="s">
        <v>58</v>
      </c>
      <c r="G3597" s="1" t="s">
        <v>78</v>
      </c>
      <c r="I3597" s="1" t="s">
        <v>588</v>
      </c>
      <c r="J3597">
        <v>12</v>
      </c>
      <c r="K3597" t="s">
        <v>60</v>
      </c>
      <c r="W3597" s="1" t="s">
        <v>1185</v>
      </c>
      <c r="AB3597" t="s">
        <v>85</v>
      </c>
      <c r="AC3597" t="s">
        <v>1828</v>
      </c>
      <c r="AD3597" s="8">
        <v>43449</v>
      </c>
      <c r="AE3597" s="83" t="s">
        <v>1827</v>
      </c>
      <c r="AF3597" t="s">
        <v>170</v>
      </c>
      <c r="AG3597" t="s">
        <v>956</v>
      </c>
      <c r="AH3597" s="8">
        <v>43454</v>
      </c>
      <c r="AI3597">
        <v>26</v>
      </c>
      <c r="AJ3597">
        <v>1</v>
      </c>
      <c r="AK3597" s="53">
        <v>0.47916666666666669</v>
      </c>
      <c r="AL3597" s="8">
        <v>43468</v>
      </c>
      <c r="AM3597" s="53">
        <v>0.83333333333333337</v>
      </c>
      <c r="AO3597">
        <v>3</v>
      </c>
      <c r="AP3597">
        <v>21</v>
      </c>
      <c r="AQ3597" s="8">
        <v>43468</v>
      </c>
      <c r="AR3597" s="53">
        <v>0.83333333333333337</v>
      </c>
      <c r="AS3597" s="8">
        <v>43516</v>
      </c>
      <c r="AT3597" s="53">
        <v>0.83333333333333337</v>
      </c>
      <c r="AV3597" s="8">
        <v>43516</v>
      </c>
      <c r="AW3597">
        <v>0</v>
      </c>
    </row>
    <row r="3598" spans="1:49" x14ac:dyDescent="0.25">
      <c r="A3598">
        <v>1</v>
      </c>
      <c r="C3598" t="s">
        <v>201</v>
      </c>
      <c r="G3598" s="1" t="s">
        <v>78</v>
      </c>
      <c r="I3598" s="1" t="s">
        <v>588</v>
      </c>
      <c r="J3598">
        <v>12</v>
      </c>
      <c r="K3598" t="s">
        <v>60</v>
      </c>
      <c r="W3598" s="1" t="s">
        <v>1185</v>
      </c>
      <c r="AB3598" t="s">
        <v>85</v>
      </c>
      <c r="AC3598" t="s">
        <v>1832</v>
      </c>
      <c r="AD3598" s="8">
        <v>43447</v>
      </c>
      <c r="AE3598" s="83" t="s">
        <v>1824</v>
      </c>
      <c r="AF3598" t="s">
        <v>159</v>
      </c>
      <c r="AG3598" t="s">
        <v>956</v>
      </c>
      <c r="AM3598" s="53"/>
    </row>
    <row r="3599" spans="1:49" x14ac:dyDescent="0.25">
      <c r="A3599">
        <v>1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1798</v>
      </c>
      <c r="AD3599" s="8">
        <v>43430</v>
      </c>
      <c r="AE3599" s="83" t="s">
        <v>1802</v>
      </c>
      <c r="AF3599" t="s">
        <v>124</v>
      </c>
      <c r="AG3599" t="s">
        <v>956</v>
      </c>
    </row>
    <row r="3600" spans="1:49" x14ac:dyDescent="0.25">
      <c r="A3600">
        <v>2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1799</v>
      </c>
      <c r="AD3600" s="8">
        <v>43430</v>
      </c>
      <c r="AE3600" s="83" t="s">
        <v>1802</v>
      </c>
      <c r="AF3600" t="s">
        <v>157</v>
      </c>
      <c r="AG3600" t="s">
        <v>593</v>
      </c>
      <c r="AH3600" s="8">
        <v>43430</v>
      </c>
      <c r="AI3600">
        <v>32</v>
      </c>
      <c r="AJ3600">
        <v>1</v>
      </c>
      <c r="AK3600" s="53">
        <v>0.63194444444444442</v>
      </c>
      <c r="AL3600" s="8">
        <v>43439</v>
      </c>
      <c r="AM3600" s="53">
        <v>0.83333333333333337</v>
      </c>
      <c r="AN3600" t="s">
        <v>1806</v>
      </c>
      <c r="AO3600">
        <v>3</v>
      </c>
      <c r="AP3600">
        <v>3</v>
      </c>
      <c r="AQ3600" s="8">
        <v>43439</v>
      </c>
      <c r="AR3600" s="53">
        <v>0.83333333333333337</v>
      </c>
      <c r="AS3600" s="8">
        <v>43483</v>
      </c>
      <c r="AT3600" s="53">
        <v>0.85416666666666663</v>
      </c>
      <c r="AV3600" s="8">
        <v>43483</v>
      </c>
      <c r="AW3600">
        <v>0</v>
      </c>
    </row>
    <row r="3601" spans="1:49" x14ac:dyDescent="0.25">
      <c r="A3601">
        <v>3</v>
      </c>
      <c r="C3601" t="s">
        <v>58</v>
      </c>
      <c r="G3601" s="1" t="s">
        <v>78</v>
      </c>
      <c r="I3601" s="1" t="s">
        <v>620</v>
      </c>
      <c r="J3601">
        <v>13</v>
      </c>
      <c r="K3601" t="s">
        <v>60</v>
      </c>
      <c r="W3601" s="1" t="s">
        <v>1186</v>
      </c>
      <c r="AB3601" t="s">
        <v>85</v>
      </c>
      <c r="AC3601" t="s">
        <v>1810</v>
      </c>
      <c r="AD3601" s="8">
        <v>43431</v>
      </c>
      <c r="AE3601" s="83" t="s">
        <v>1770</v>
      </c>
      <c r="AF3601" t="s">
        <v>289</v>
      </c>
      <c r="AG3601" t="s">
        <v>956</v>
      </c>
      <c r="AK3601" s="53"/>
      <c r="AN3601" t="s">
        <v>1811</v>
      </c>
      <c r="AV3601" s="8">
        <v>43431</v>
      </c>
      <c r="AW3601">
        <v>0</v>
      </c>
    </row>
    <row r="3602" spans="1:49" x14ac:dyDescent="0.25">
      <c r="A3602">
        <v>4</v>
      </c>
      <c r="C3602" t="s">
        <v>58</v>
      </c>
      <c r="G3602" s="1" t="s">
        <v>78</v>
      </c>
      <c r="I3602" s="1" t="s">
        <v>620</v>
      </c>
      <c r="J3602">
        <v>13</v>
      </c>
      <c r="K3602" t="s">
        <v>60</v>
      </c>
      <c r="W3602" s="1" t="s">
        <v>1186</v>
      </c>
      <c r="AB3602" t="s">
        <v>85</v>
      </c>
      <c r="AC3602" t="s">
        <v>1819</v>
      </c>
      <c r="AD3602" s="8">
        <v>43441</v>
      </c>
      <c r="AE3602" s="83" t="s">
        <v>1778</v>
      </c>
      <c r="AF3602" t="s">
        <v>169</v>
      </c>
      <c r="AG3602" t="s">
        <v>956</v>
      </c>
      <c r="AK3602" s="53"/>
      <c r="AN3602" t="s">
        <v>1820</v>
      </c>
      <c r="AV3602" s="8">
        <v>43442</v>
      </c>
      <c r="AW3602">
        <v>0</v>
      </c>
    </row>
    <row r="3603" spans="1:49" x14ac:dyDescent="0.25">
      <c r="A3603">
        <v>5</v>
      </c>
      <c r="C3603" t="s">
        <v>58</v>
      </c>
      <c r="G3603" s="1" t="s">
        <v>78</v>
      </c>
      <c r="I3603" s="1" t="s">
        <v>620</v>
      </c>
      <c r="J3603">
        <v>13</v>
      </c>
      <c r="K3603" t="s">
        <v>60</v>
      </c>
      <c r="W3603" s="1" t="s">
        <v>1186</v>
      </c>
      <c r="X3603" s="8">
        <v>43542</v>
      </c>
      <c r="AB3603" t="s">
        <v>86</v>
      </c>
      <c r="AC3603" t="s">
        <v>1950</v>
      </c>
      <c r="AD3603" s="8">
        <v>43597</v>
      </c>
      <c r="AE3603" s="83" t="s">
        <v>1770</v>
      </c>
      <c r="AF3603" t="s">
        <v>242</v>
      </c>
      <c r="AG3603" t="s">
        <v>956</v>
      </c>
      <c r="AK3603" s="53"/>
      <c r="AN3603" t="s">
        <v>1765</v>
      </c>
      <c r="AV3603" s="8">
        <v>43597</v>
      </c>
      <c r="AW3603">
        <v>1</v>
      </c>
    </row>
    <row r="3604" spans="1:49" x14ac:dyDescent="0.25">
      <c r="A3604">
        <v>6</v>
      </c>
      <c r="C3604" t="s">
        <v>58</v>
      </c>
      <c r="G3604" s="1" t="s">
        <v>78</v>
      </c>
      <c r="I3604" s="1" t="s">
        <v>620</v>
      </c>
      <c r="J3604">
        <v>13</v>
      </c>
      <c r="K3604" t="s">
        <v>60</v>
      </c>
      <c r="W3604" s="1" t="s">
        <v>1186</v>
      </c>
      <c r="X3604" s="8">
        <v>43542</v>
      </c>
      <c r="AB3604" t="s">
        <v>86</v>
      </c>
      <c r="AC3604" t="s">
        <v>1951</v>
      </c>
      <c r="AD3604" s="8">
        <v>43597</v>
      </c>
      <c r="AE3604" s="83" t="s">
        <v>1770</v>
      </c>
      <c r="AF3604" t="s">
        <v>130</v>
      </c>
      <c r="AG3604" t="s">
        <v>956</v>
      </c>
      <c r="AK3604" s="53"/>
      <c r="AN3604" t="s">
        <v>1765</v>
      </c>
      <c r="AV3604" s="8">
        <v>43597</v>
      </c>
      <c r="AW3604">
        <v>1</v>
      </c>
    </row>
    <row r="3605" spans="1:49" x14ac:dyDescent="0.25">
      <c r="A3605">
        <v>1</v>
      </c>
      <c r="C3605" t="s">
        <v>58</v>
      </c>
      <c r="G3605" s="1" t="s">
        <v>78</v>
      </c>
      <c r="I3605" s="1" t="s">
        <v>621</v>
      </c>
      <c r="J3605">
        <v>14</v>
      </c>
      <c r="K3605" t="s">
        <v>60</v>
      </c>
      <c r="W3605" s="1" t="s">
        <v>1187</v>
      </c>
      <c r="AB3605" t="s">
        <v>85</v>
      </c>
      <c r="AC3605" t="s">
        <v>1814</v>
      </c>
      <c r="AD3605" s="8">
        <v>43435</v>
      </c>
      <c r="AE3605" s="83" t="s">
        <v>1815</v>
      </c>
      <c r="AF3605" t="s">
        <v>247</v>
      </c>
      <c r="AG3605" t="s">
        <v>956</v>
      </c>
      <c r="AK3605" s="53"/>
      <c r="AN3605" t="s">
        <v>1812</v>
      </c>
      <c r="AV3605" s="8">
        <v>43444</v>
      </c>
      <c r="AW3605">
        <v>0</v>
      </c>
    </row>
    <row r="3606" spans="1:49" x14ac:dyDescent="0.25">
      <c r="A3606">
        <v>2</v>
      </c>
      <c r="C3606" t="s">
        <v>58</v>
      </c>
      <c r="G3606" s="1" t="s">
        <v>78</v>
      </c>
      <c r="I3606" s="1" t="s">
        <v>621</v>
      </c>
      <c r="J3606">
        <v>14</v>
      </c>
      <c r="K3606" t="s">
        <v>60</v>
      </c>
      <c r="W3606" s="1" t="s">
        <v>1187</v>
      </c>
      <c r="X3606" s="8">
        <v>43543</v>
      </c>
      <c r="AB3606" t="s">
        <v>86</v>
      </c>
      <c r="AC3606" t="s">
        <v>1947</v>
      </c>
      <c r="AD3606" s="8">
        <v>43593</v>
      </c>
      <c r="AE3606" s="83" t="s">
        <v>1938</v>
      </c>
      <c r="AF3606" t="s">
        <v>244</v>
      </c>
      <c r="AG3606" t="s">
        <v>956</v>
      </c>
      <c r="AH3606" s="8">
        <v>43593</v>
      </c>
      <c r="AI3606">
        <v>1</v>
      </c>
      <c r="AJ3606">
        <v>1</v>
      </c>
      <c r="AK3606" s="53">
        <v>0.61319444444444449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622</v>
      </c>
      <c r="J3607">
        <v>15</v>
      </c>
      <c r="K3607" t="s">
        <v>60</v>
      </c>
      <c r="W3607" s="1" t="s">
        <v>1188</v>
      </c>
      <c r="AB3607" t="s">
        <v>85</v>
      </c>
      <c r="AC3607" t="s">
        <v>1797</v>
      </c>
      <c r="AD3607" s="8">
        <v>43430</v>
      </c>
      <c r="AE3607" s="83" t="s">
        <v>1769</v>
      </c>
      <c r="AF3607" t="s">
        <v>146</v>
      </c>
      <c r="AG360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2019-05-13T23:33:26Z</dcterms:modified>
</cp:coreProperties>
</file>