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4845A20-B2D7-4ADE-BE53-C6BFC42C0B84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990" i="1" l="1"/>
  <c r="AE2164" i="1"/>
  <c r="AE2668" i="1"/>
  <c r="AE2746" i="1"/>
  <c r="AE1148" i="1" l="1"/>
  <c r="AE1737" i="1"/>
  <c r="AE2583" i="1"/>
  <c r="AE1822" i="1"/>
  <c r="AE1095" i="1"/>
  <c r="AE3575" i="1"/>
  <c r="AE3040" i="1"/>
  <c r="AE3380" i="1"/>
  <c r="AE3435" i="1"/>
  <c r="AE2601" i="1"/>
  <c r="AE3248" i="1"/>
  <c r="AE2928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0" i="1"/>
  <c r="AE2633" i="1"/>
  <c r="AE2985" i="1"/>
  <c r="AE2171" i="1" l="1"/>
  <c r="AE1240" i="1"/>
  <c r="AE1585" i="1"/>
  <c r="AE1687" i="1"/>
  <c r="AE1782" i="1"/>
  <c r="AE1650" i="1"/>
  <c r="AE2923" i="1"/>
  <c r="AE1319" i="1"/>
  <c r="AE2967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4" i="1"/>
  <c r="AE2908" i="1" l="1"/>
  <c r="AE2160" i="1" l="1"/>
  <c r="AE2175" i="1"/>
  <c r="AE1171" i="1"/>
  <c r="AE1550" i="1"/>
  <c r="AE3156" i="1"/>
  <c r="AE2838" i="1" l="1"/>
  <c r="AE2266" i="1"/>
  <c r="AE1488" i="1"/>
  <c r="AE1323" i="1"/>
  <c r="AE3107" i="1"/>
  <c r="AE2830" i="1"/>
  <c r="AE1205" i="1"/>
  <c r="AE1233" i="1"/>
  <c r="AE1542" i="1"/>
  <c r="AE2637" i="1"/>
  <c r="AE3378" i="1"/>
  <c r="AE3195" i="1"/>
  <c r="AE3503" i="1" l="1"/>
  <c r="AE2929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1" i="1"/>
  <c r="AE1216" i="1" l="1"/>
  <c r="AE358" i="1"/>
  <c r="AE2072" i="1"/>
  <c r="AE1174" i="1"/>
  <c r="AC1762" i="1"/>
  <c r="AE2922" i="1"/>
  <c r="AE3382" i="1"/>
  <c r="AE3345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09" i="1"/>
  <c r="AE1638" i="1"/>
  <c r="AE2597" i="1" l="1"/>
  <c r="AE1551" i="1"/>
  <c r="AE257" i="1"/>
  <c r="AE721" i="1"/>
  <c r="AE3424" i="1" l="1"/>
  <c r="AE3030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78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1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5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3" i="1" l="1"/>
  <c r="AE3469" i="1"/>
  <c r="AE3281" i="1" l="1"/>
  <c r="AE3205" i="1"/>
  <c r="AE2974" i="1"/>
  <c r="AE1961" i="1" l="1"/>
  <c r="AE2144" i="1" l="1"/>
  <c r="AE2363" i="1"/>
  <c r="AE2634" i="1" l="1"/>
  <c r="AE3475" i="1"/>
  <c r="AE3347" i="1"/>
  <c r="AE3122" i="1" l="1"/>
  <c r="AE2127" i="1"/>
  <c r="AE1958" i="1"/>
  <c r="AE2116" i="1" l="1"/>
  <c r="AE3537" i="1"/>
  <c r="AE2297" i="1" l="1"/>
  <c r="AE2950" i="1" l="1"/>
  <c r="AE3158" i="1" l="1"/>
  <c r="AE699" i="1"/>
  <c r="AE3072" i="1"/>
  <c r="AE3497" i="1"/>
  <c r="AE3079" i="1" l="1"/>
  <c r="AE2709" i="1"/>
  <c r="AE3339" i="1"/>
  <c r="AE1479" i="1"/>
  <c r="AE1102" i="1"/>
  <c r="AE2947" i="1"/>
  <c r="AE3299" i="1"/>
  <c r="AE2570" i="1" l="1"/>
  <c r="AE2382" i="1"/>
  <c r="AE2065" i="1" l="1"/>
  <c r="AC2066" i="1"/>
  <c r="AE2052" i="1"/>
  <c r="AE3441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89" i="1"/>
  <c r="AE2956" i="1"/>
  <c r="AE1630" i="1"/>
  <c r="AE1412" i="1"/>
  <c r="AE2189" i="1"/>
  <c r="AE2242" i="1" l="1"/>
  <c r="AE2240" i="1"/>
  <c r="AE1562" i="1"/>
  <c r="AE2925" i="1"/>
  <c r="AE1901" i="1"/>
  <c r="AE598" i="1"/>
  <c r="AE1222" i="1" l="1"/>
  <c r="AE406" i="1"/>
  <c r="AE3349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7" i="1"/>
  <c r="AE3574" i="1"/>
  <c r="AE1709" i="1"/>
  <c r="AE1734" i="1"/>
  <c r="AE3455" i="1"/>
  <c r="AE327" i="1"/>
  <c r="AE697" i="1"/>
  <c r="AE1021" i="1" l="1"/>
  <c r="AE3302" i="1"/>
  <c r="AE3258" i="1"/>
  <c r="AE3536" i="1"/>
  <c r="AE3538" i="1"/>
  <c r="AE3362" i="1"/>
  <c r="AE3364" i="1"/>
  <c r="AE3490" i="1"/>
  <c r="AE1624" i="1"/>
  <c r="AE1402" i="1"/>
  <c r="AE1771" i="1"/>
  <c r="AE1427" i="1"/>
  <c r="AE1898" i="1"/>
  <c r="AC2096" i="1"/>
  <c r="AC2720" i="1" l="1"/>
  <c r="AC2718" i="1"/>
  <c r="AC2582" i="1" l="1"/>
  <c r="AC2721" i="1"/>
  <c r="AH2886" i="1"/>
  <c r="AH2887" i="1"/>
  <c r="AH2888" i="1"/>
  <c r="AH2889" i="1"/>
  <c r="AH2890" i="1"/>
  <c r="AH2891" i="1"/>
  <c r="AH2885" i="1"/>
  <c r="AC2719" i="1"/>
  <c r="AH2876" i="1"/>
  <c r="AH2877" i="1"/>
  <c r="AH2878" i="1"/>
  <c r="AH2879" i="1"/>
  <c r="AH2880" i="1"/>
  <c r="AH2881" i="1"/>
  <c r="AH2882" i="1"/>
  <c r="AH2883" i="1"/>
  <c r="AH2884" i="1"/>
  <c r="AH2875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49" i="1"/>
  <c r="H161" i="3" l="1"/>
  <c r="J165" i="3" l="1"/>
  <c r="I165" i="3"/>
  <c r="H165" i="3"/>
  <c r="G165" i="3"/>
  <c r="AC2150" i="1" l="1"/>
  <c r="AC3567" i="1" l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68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17" i="1"/>
  <c r="AC3499" i="1" l="1"/>
  <c r="AC3500" i="1"/>
  <c r="AC3501" i="1"/>
  <c r="AC3502" i="1"/>
  <c r="AC3503" i="1"/>
  <c r="AC3504" i="1"/>
  <c r="AC3505" i="1"/>
  <c r="AC3506" i="1"/>
  <c r="AC3490" i="1"/>
  <c r="AC3491" i="1"/>
  <c r="AC3492" i="1"/>
  <c r="AC3493" i="1"/>
  <c r="AC3494" i="1"/>
  <c r="AC3495" i="1"/>
  <c r="AC3496" i="1"/>
  <c r="AC3497" i="1"/>
  <c r="AC3498" i="1"/>
  <c r="AC3489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17" i="1"/>
  <c r="AC3348" i="1" l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47" i="1"/>
  <c r="AC3339" i="1"/>
  <c r="AC3340" i="1"/>
  <c r="AC3341" i="1"/>
  <c r="AC3342" i="1"/>
  <c r="AC3343" i="1"/>
  <c r="AC3344" i="1"/>
  <c r="AC3345" i="1"/>
  <c r="AC3346" i="1"/>
  <c r="AC3338" i="1"/>
  <c r="AC3279" i="1" l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278" i="1"/>
  <c r="AC3275" i="1" l="1"/>
  <c r="AC3276" i="1"/>
  <c r="AC3277" i="1"/>
  <c r="AC3274" i="1"/>
  <c r="AC3265" i="1"/>
  <c r="AC3266" i="1"/>
  <c r="AC3267" i="1"/>
  <c r="AC3268" i="1"/>
  <c r="AC3269" i="1"/>
  <c r="AC3264" i="1"/>
  <c r="AC3261" i="1" l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10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56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48" i="1"/>
  <c r="AC681" i="1"/>
  <c r="AC398" i="1"/>
  <c r="AC1765" i="1"/>
  <c r="AC976" i="1"/>
  <c r="AC950" i="1"/>
  <c r="AC54" i="1"/>
  <c r="AC227" i="1"/>
  <c r="AC3038" i="1" l="1"/>
  <c r="AC3039" i="1"/>
  <c r="AC3040" i="1"/>
  <c r="AC3041" i="1"/>
  <c r="AC3042" i="1"/>
  <c r="AC3043" i="1"/>
  <c r="AC3044" i="1"/>
  <c r="AC3045" i="1"/>
  <c r="AC3046" i="1"/>
  <c r="AC3047" i="1"/>
  <c r="AC3037" i="1"/>
  <c r="AC2977" i="1" l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2976" i="1"/>
  <c r="AC2967" i="1" l="1"/>
  <c r="AC2968" i="1"/>
  <c r="AC2969" i="1"/>
  <c r="AC2970" i="1"/>
  <c r="AC2971" i="1"/>
  <c r="AC2972" i="1"/>
  <c r="AC2973" i="1"/>
  <c r="AC2974" i="1"/>
  <c r="AC2975" i="1"/>
  <c r="AC2966" i="1"/>
  <c r="AC2962" i="1"/>
  <c r="AC2961" i="1"/>
  <c r="AC2959" i="1" l="1"/>
  <c r="AC2958" i="1"/>
  <c r="AC2957" i="1"/>
  <c r="AC2956" i="1"/>
  <c r="AC2951" i="1"/>
  <c r="AC2952" i="1"/>
  <c r="AC2953" i="1"/>
  <c r="AC2954" i="1"/>
  <c r="AC2955" i="1"/>
  <c r="AC2948" i="1"/>
  <c r="AC2949" i="1"/>
  <c r="AC2947" i="1"/>
  <c r="AC2933" i="1"/>
  <c r="AC2932" i="1"/>
  <c r="AC2938" i="1"/>
  <c r="AC2939" i="1"/>
  <c r="AC2940" i="1"/>
  <c r="AC2941" i="1"/>
  <c r="AC2942" i="1"/>
  <c r="AC2943" i="1"/>
  <c r="AC2944" i="1"/>
  <c r="AC2945" i="1"/>
  <c r="AC2946" i="1"/>
  <c r="AC2937" i="1"/>
  <c r="AC2930" i="1" l="1"/>
  <c r="AC2929" i="1"/>
  <c r="AC2928" i="1"/>
  <c r="AC2927" i="1"/>
  <c r="AC2926" i="1"/>
  <c r="AC2925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<sst xmlns="http://schemas.openxmlformats.org/spreadsheetml/2006/main" count="33918" uniqueCount="1950">
  <si>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</si>
  <si>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</si>
  <si>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</si>
  <si>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</si>
  <si>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</si>
  <si>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</si>
  <si>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</si>
  <si>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</si>
  <si>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</si>
  <si>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</si>
  <si>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</si>
  <si>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</si>
  <si>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</si>
  <si>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</si>
  <si>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</si>
  <si>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</si>
  <si>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</si>
  <si>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</si>
  <si>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</si>
  <si>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</si>
  <si>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</si>
  <si>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</si>
  <si>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</si>
  <si>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</si>
  <si>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</si>
  <si>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</si>
  <si>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</si>
  <si>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</si>
  <si>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</si>
  <si>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</si>
  <si>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</si>
  <si>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</si>
  <si>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</si>
  <si>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</si>
  <si>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</si>
  <si>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</si>
  <si>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</si>
  <si>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</si>
  <si>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</si>
  <si>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</si>
  <si>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</si>
  <si>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</si>
  <si>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</si>
  <si>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</si>
  <si>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</si>
  <si>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</si>
  <si>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</si>
  <si>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</si>
  <si>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</si>
  <si>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</si>
  <si>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</si>
  <si>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</si>
  <si>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</si>
  <si>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</si>
  <si>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</si>
  <si>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</si>
  <si>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</si>
  <si>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</si>
  <si>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</si>
  <si>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</si>
  <si>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</si>
  <si>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</si>
  <si>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</si>
  <si>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</si>
  <si>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</si>
  <si>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</si>
  <si>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</si>
  <si>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</si>
  <si>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</si>
  <si>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</si>
  <si>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</si>
  <si>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</si>
  <si>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</si>
  <si>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</si>
  <si>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</si>
  <si>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</si>
  <si>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</si>
  <si>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</si>
  <si>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</si>
  <si>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</si>
  <si>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</si>
  <si>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</si>
  <si>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</si>
  <si>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</si>
  <si>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</si>
  <si>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</si>
  <si>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</si>
  <si>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</si>
  <si>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</si>
  <si>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</si>
  <si>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</si>
  <si>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</si>
  <si>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</si>
  <si>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</si>
  <si>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</si>
  <si>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</si>
  <si>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</si>
  <si>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</si>
  <si>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</si>
  <si>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</si>
  <si>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</si>
  <si>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</si>
  <si>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</si>
  <si>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</si>
  <si>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</si>
  <si>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</si>
  <si>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</si>
  <si>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</si>
  <si>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</si>
  <si>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</si>
  <si>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</si>
  <si>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</si>
  <si>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</si>
  <si>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</si>
  <si>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</si>
  <si>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</si>
  <si>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</si>
  <si>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</si>
  <si>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</si>
  <si>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</si>
  <si>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</si>
  <si>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</si>
  <si>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</si>
  <si>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</si>
  <si>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</si>
  <si>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</si>
  <si>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</si>
  <si>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</si>
  <si>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</si>
  <si>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</si>
  <si>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</si>
  <si>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</si>
  <si>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</si>
  <si>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</si>
  <si>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</si>
  <si>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</si>
  <si>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</si>
  <si>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</si>
  <si>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</si>
  <si>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</si>
  <si>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</si>
  <si>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</si>
  <si>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</si>
  <si>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</si>
  <si>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</si>
  <si>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</si>
  <si>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</si>
  <si>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</si>
  <si>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</si>
  <si>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</si>
  <si>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</si>
  <si>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</si>
  <si>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</si>
  <si>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</si>
  <si>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</si>
  <si>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</si>
  <si>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</si>
  <si>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</si>
  <si>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</si>
  <si>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</si>
  <si>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</si>
  <si>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</si>
  <si>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</si>
  <si>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</si>
  <si>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</si>
  <si>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</si>
  <si>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</si>
  <si>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</si>
  <si>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</si>
  <si>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</si>
  <si>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</si>
  <si>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</si>
  <si>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</si>
  <si>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</si>
  <si>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</si>
  <si>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</si>
  <si>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</si>
  <si>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</si>
  <si>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</si>
  <si>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</si>
  <si>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</si>
  <si>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</si>
  <si>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</si>
  <si>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</si>
  <si>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</si>
  <si>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</si>
  <si>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</si>
  <si>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</si>
  <si>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</si>
  <si>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</si>
  <si>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</si>
  <si>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</si>
  <si>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</si>
  <si>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</si>
  <si>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</si>
  <si>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</si>
  <si>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</si>
  <si>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</si>
  <si>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</si>
  <si>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</si>
  <si>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</si>
  <si>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</si>
  <si>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</si>
  <si>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</si>
  <si>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</si>
  <si>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</si>
  <si>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</si>
  <si>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</si>
  <si>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</si>
  <si>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</si>
  <si>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</si>
  <si>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</si>
  <si>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</si>
  <si>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</si>
  <si>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</si>
  <si>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</si>
  <si>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</si>
  <si>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</si>
  <si>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</si>
  <si>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</si>
  <si>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</si>
  <si>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</si>
  <si>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</si>
  <si>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</si>
  <si>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</si>
  <si>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</si>
  <si>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</si>
  <si>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</si>
  <si>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</si>
  <si>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</si>
  <si>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</si>
  <si>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</si>
  <si>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</si>
  <si>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</si>
  <si>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</si>
  <si>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</si>
  <si>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</si>
  <si>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</si>
  <si>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</si>
  <si>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</si>
  <si>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</si>
  <si>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</si>
  <si>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</si>
  <si>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</si>
  <si>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</si>
  <si>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</si>
  <si>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</si>
  <si>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</si>
  <si>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</si>
  <si>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</si>
  <si>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</si>
  <si>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</si>
  <si>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</si>
  <si>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</si>
  <si>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</si>
  <si>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</si>
  <si>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</si>
  <si>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</si>
  <si>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</si>
  <si>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</si>
  <si>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</si>
  <si>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</si>
  <si>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</si>
  <si>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</si>
  <si>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</si>
  <si>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</si>
  <si>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</si>
  <si>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</si>
  <si>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</si>
  <si>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</si>
  <si>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</si>
  <si>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</si>
  <si>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</si>
  <si>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</si>
  <si>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</si>
  <si>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</si>
  <si>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</si>
  <si>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</si>
  <si>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</si>
  <si>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</si>
  <si>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</si>
  <si>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</si>
  <si>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</si>
  <si>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</si>
  <si>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</si>
  <si>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</si>
  <si>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</si>
  <si>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</si>
  <si>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</si>
  <si>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</si>
  <si>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</si>
  <si>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</si>
  <si>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</si>
  <si>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</si>
  <si>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</si>
  <si>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</si>
  <si>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</si>
  <si>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</si>
  <si>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</si>
  <si>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</si>
  <si>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</si>
  <si>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</si>
  <si>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</si>
  <si>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</si>
  <si>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</si>
  <si>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</si>
  <si>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</si>
  <si>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</si>
  <si>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</si>
  <si>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</si>
  <si>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</si>
  <si>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</si>
  <si>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</si>
  <si>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</si>
  <si>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</si>
  <si>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</si>
  <si>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</si>
  <si>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</si>
  <si>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</si>
  <si>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</si>
  <si>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</si>
  <si>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</si>
  <si>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</si>
  <si>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</si>
  <si>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</si>
  <si>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</si>
  <si>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</si>
  <si>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</si>
  <si>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</si>
  <si>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</si>
  <si>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</si>
  <si>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</si>
  <si>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</si>
  <si>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</si>
  <si>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</si>
  <si>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</si>
  <si>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</si>
  <si>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</si>
  <si>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</si>
  <si>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</si>
  <si>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</si>
  <si>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</si>
  <si>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</si>
  <si>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</si>
  <si>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</si>
  <si>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</si>
  <si>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</si>
  <si>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</si>
  <si>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</si>
  <si>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</si>
  <si>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</si>
  <si>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</si>
  <si>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</si>
  <si>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</si>
  <si>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</si>
  <si>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</si>
  <si>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</si>
  <si>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</si>
  <si>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</si>
  <si>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</si>
  <si>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</si>
  <si>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</si>
  <si>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</si>
  <si>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</si>
  <si>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</si>
  <si>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</si>
  <si>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</si>
  <si>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</si>
  <si>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</si>
  <si>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</si>
  <si>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</si>
  <si>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</si>
  <si>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</si>
  <si>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</si>
  <si>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</si>
  <si>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</si>
  <si>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</si>
  <si>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</si>
  <si>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</si>
  <si>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</si>
  <si>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</si>
  <si>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</si>
  <si>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</si>
  <si>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</si>
  <si>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</si>
  <si>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</si>
  <si>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</si>
  <si>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</si>
  <si>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</si>
  <si>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</si>
  <si>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</si>
  <si>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</si>
  <si>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</si>
  <si>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</si>
  <si>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</si>
  <si>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</si>
  <si>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</si>
  <si>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</si>
  <si>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</si>
  <si>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</si>
  <si>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</si>
  <si>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</si>
  <si>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</si>
  <si>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</si>
  <si>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</si>
  <si>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</si>
  <si>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</si>
  <si>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</si>
  <si>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</si>
  <si>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</si>
  <si>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</si>
  <si>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</si>
  <si>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</si>
  <si>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</si>
  <si>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</si>
  <si>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</si>
  <si>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</si>
  <si>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</si>
  <si>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</si>
  <si>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</si>
  <si>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</si>
  <si>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</si>
  <si>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</si>
  <si>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</si>
  <si>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</si>
  <si>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</si>
  <si>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</si>
  <si>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</si>
  <si>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</si>
  <si>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</si>
  <si>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</si>
  <si>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</si>
  <si>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</si>
  <si>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</si>
  <si>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</si>
  <si>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</si>
  <si>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</si>
  <si>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</si>
  <si>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</si>
  <si>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</si>
  <si>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</si>
  <si>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</si>
  <si>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</si>
  <si>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</si>
  <si>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</si>
  <si>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</si>
  <si>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</si>
  <si>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</si>
  <si>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</si>
  <si>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</si>
  <si>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</si>
  <si>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</si>
  <si>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</si>
  <si>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</si>
  <si>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</si>
  <si>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</si>
  <si>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</si>
  <si>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</si>
  <si>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</si>
  <si>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</si>
  <si>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</si>
  <si>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</si>
  <si>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</si>
  <si>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</si>
  <si>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</si>
  <si>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</si>
  <si>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</si>
  <si>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</si>
  <si>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</si>
  <si>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</si>
  <si>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</si>
  <si>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</si>
  <si>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</si>
  <si>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</si>
  <si>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</si>
  <si>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</si>
  <si>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</si>
  <si>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</si>
  <si>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</si>
  <si>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</si>
  <si>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</si>
  <si>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</si>
  <si>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</si>
  <si>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</si>
  <si>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</si>
  <si>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</si>
  <si>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</si>
  <si>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</si>
  <si>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</si>
  <si>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</si>
  <si>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</si>
  <si>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</si>
  <si>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</si>
  <si>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</si>
  <si>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</si>
  <si>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</si>
  <si>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</si>
  <si>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</si>
  <si>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</si>
  <si>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</si>
  <si>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</si>
  <si>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</si>
  <si>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</si>
  <si>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</si>
  <si>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</si>
  <si>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</si>
  <si>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</si>
  <si>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</si>
  <si>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</si>
  <si>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</si>
  <si>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</si>
  <si>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</si>
  <si>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</si>
  <si>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</si>
  <si>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</si>
  <si>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</si>
  <si>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</si>
  <si>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</si>
  <si>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</si>
  <si>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</si>
  <si>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</si>
  <si>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</si>
  <si>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</si>
  <si>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</si>
  <si>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</si>
  <si>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</si>
  <si>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</si>
  <si>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</si>
  <si>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</si>
  <si>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</si>
  <si>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</si>
  <si>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</si>
  <si>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</si>
  <si>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</si>
  <si>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</si>
  <si>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</si>
  <si>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</si>
  <si>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</si>
  <si>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</si>
  <si>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</si>
  <si>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</si>
  <si>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</si>
  <si>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</si>
  <si>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</si>
  <si>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</si>
  <si>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</si>
  <si>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</si>
  <si>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</si>
  <si>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</si>
  <si>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</si>
  <si>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</si>
  <si>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</si>
  <si>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</si>
  <si>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</si>
  <si>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</si>
  <si>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</si>
  <si>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</si>
  <si>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</si>
  <si>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</si>
  <si>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</si>
  <si>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</si>
  <si>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</si>
  <si>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</si>
  <si>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</si>
  <si>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</si>
  <si>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</si>
  <si>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</si>
  <si>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</si>
  <si>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</si>
  <si>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</si>
  <si>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</si>
  <si>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</si>
  <si>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</si>
  <si>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</si>
  <si>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</si>
  <si>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</si>
  <si>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</si>
  <si>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</si>
  <si>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</si>
  <si>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</si>
  <si>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</si>
  <si>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</si>
  <si>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</si>
  <si>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</si>
  <si>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</si>
  <si>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</si>
  <si>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</si>
  <si>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</si>
  <si>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</si>
  <si>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</si>
  <si>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</si>
  <si>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</si>
  <si>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</si>
  <si>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</si>
  <si>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</si>
  <si>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</si>
  <si>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</si>
  <si>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</si>
  <si>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</si>
  <si>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</si>
  <si>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</si>
  <si>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</si>
  <si>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</si>
  <si>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</si>
  <si>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</si>
  <si>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</si>
  <si>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</si>
  <si>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</si>
  <si>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</si>
  <si>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</si>
  <si>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</si>
  <si>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</si>
  <si>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</si>
  <si>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</si>
  <si>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</si>
  <si>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</si>
  <si>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</si>
  <si>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</si>
  <si>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</si>
  <si>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</si>
  <si>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</si>
  <si>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</si>
  <si>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</si>
  <si>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</si>
  <si>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</si>
  <si>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</si>
  <si>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</si>
  <si>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</si>
  <si>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</si>
  <si>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</si>
  <si>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</si>
  <si>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</si>
  <si>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</si>
  <si>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</si>
  <si>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</si>
  <si>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</si>
  <si>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</si>
  <si>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</si>
  <si>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</si>
  <si>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</si>
  <si>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</si>
  <si>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</si>
  <si>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</si>
  <si>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</si>
  <si>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</si>
  <si>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</si>
  <si>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</si>
  <si>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</si>
  <si>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</si>
  <si>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</si>
  <si>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</si>
  <si>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</si>
  <si>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</si>
  <si>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</si>
  <si>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</si>
  <si>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</si>
  <si>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</si>
  <si>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</si>
  <si>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</si>
  <si>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</si>
  <si>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</si>
  <si>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</si>
  <si>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</si>
  <si>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</si>
  <si>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</si>
  <si>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</si>
  <si>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</si>
  <si>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</si>
  <si>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</si>
  <si>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</si>
  <si>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</si>
  <si>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</si>
  <si>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</si>
  <si>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</si>
  <si>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</si>
  <si>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</si>
  <si>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</si>
  <si>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</si>
  <si>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</si>
  <si>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</si>
  <si>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</si>
  <si>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</si>
  <si>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</si>
  <si>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</si>
  <si>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</si>
  <si>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</si>
  <si>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</si>
  <si>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</si>
  <si>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</si>
  <si>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</si>
  <si>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</si>
  <si>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</si>
  <si>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</si>
  <si>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</si>
  <si>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</si>
  <si>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</si>
  <si>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</si>
  <si>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</si>
  <si>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</si>
  <si>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</si>
  <si>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</si>
  <si>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</si>
  <si>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</si>
  <si>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</si>
  <si>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</si>
  <si>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</si>
  <si>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</si>
  <si>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</si>
  <si>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</si>
  <si>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</si>
  <si>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</si>
  <si>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</si>
  <si>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</si>
  <si>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</si>
  <si>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</si>
  <si>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</si>
  <si>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</si>
  <si>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</si>
  <si>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</si>
  <si>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</si>
  <si>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</si>
  <si>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</si>
  <si>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</si>
  <si>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</si>
  <si>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</si>
  <si>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</si>
  <si>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</si>
  <si>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</si>
  <si>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</si>
  <si>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</si>
  <si>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</si>
  <si>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</si>
  <si>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</si>
  <si>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</si>
  <si>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</si>
  <si>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</si>
  <si>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</si>
  <si>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</si>
  <si>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</si>
  <si>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</si>
  <si>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</si>
  <si>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</si>
  <si>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</si>
  <si>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</si>
  <si>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</si>
  <si>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</si>
  <si>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</si>
  <si>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</si>
  <si>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</si>
  <si>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</si>
  <si>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</si>
  <si>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</si>
  <si>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</si>
  <si>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</si>
  <si>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</si>
  <si>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</si>
  <si>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</si>
  <si>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</si>
  <si>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</si>
  <si>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</si>
  <si>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</si>
  <si>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</si>
  <si>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</si>
  <si>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</si>
  <si>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</si>
  <si>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</si>
  <si>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</si>
  <si>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</si>
  <si>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</si>
  <si>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</si>
  <si>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</si>
  <si>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</si>
  <si>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</si>
  <si>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</si>
  <si>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</si>
  <si>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</si>
  <si>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</si>
  <si>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</si>
  <si>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</si>
  <si>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</si>
  <si>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</si>
  <si>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</si>
  <si>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</si>
  <si>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</si>
  <si>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</si>
  <si>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</si>
  <si>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</si>
  <si>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</si>
  <si>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</si>
  <si>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</si>
  <si>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</si>
  <si>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</si>
  <si>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</si>
  <si>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</si>
  <si>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</si>
  <si>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</si>
  <si>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</si>
  <si>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</si>
  <si>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</si>
  <si>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</si>
  <si>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</si>
  <si>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</si>
  <si>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</si>
  <si>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</si>
  <si>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</si>
  <si>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</si>
  <si>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</si>
  <si>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</si>
  <si>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</si>
  <si>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</si>
  <si>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</si>
  <si>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</si>
  <si>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</si>
  <si>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</si>
  <si>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</si>
  <si>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</si>
  <si>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</si>
  <si>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</si>
  <si>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</si>
  <si>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</si>
  <si>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</si>
  <si>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</si>
  <si>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</si>
  <si>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</si>
  <si>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</si>
  <si>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</si>
  <si>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</si>
  <si>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</si>
  <si>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</si>
  <si>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</si>
  <si>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</si>
  <si>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</si>
  <si>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</si>
  <si>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</si>
  <si>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</si>
  <si>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</si>
  <si>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</si>
  <si>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</si>
  <si>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</si>
  <si>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</si>
  <si>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</si>
  <si>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</si>
  <si>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</si>
  <si>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</si>
  <si>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</si>
  <si>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</si>
  <si>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</si>
  <si>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</si>
  <si>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</si>
  <si>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</si>
  <si>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</si>
  <si>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</si>
  <si>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</si>
  <si>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</si>
  <si>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</si>
  <si>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</si>
  <si>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</si>
  <si>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</si>
  <si>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</si>
  <si>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</si>
  <si>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</si>
  <si>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</si>
  <si>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</si>
  <si>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</si>
  <si>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</si>
  <si>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</si>
  <si>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</si>
  <si>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</si>
  <si>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</si>
  <si>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</si>
  <si>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</si>
  <si>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</si>
  <si>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</si>
  <si>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</si>
  <si>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</si>
  <si>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</si>
  <si>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</si>
  <si>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</si>
  <si>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</si>
  <si>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</si>
  <si>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</si>
  <si>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</si>
  <si>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</si>
  <si>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</si>
  <si>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</si>
  <si>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</si>
  <si>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</si>
  <si>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</si>
  <si>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</si>
  <si>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</si>
  <si>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</si>
  <si>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</si>
  <si>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</si>
  <si>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</si>
  <si>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</si>
  <si>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</si>
  <si>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</si>
  <si>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</si>
  <si>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</si>
  <si>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</si>
  <si>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</si>
  <si>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</si>
  <si>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</si>
  <si>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</si>
  <si>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</si>
  <si>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</si>
  <si>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</si>
  <si>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</si>
  <si>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</si>
  <si>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</si>
  <si>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</si>
  <si>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</si>
  <si>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</si>
  <si>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</si>
  <si>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</si>
  <si>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</si>
  <si>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</si>
  <si>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</si>
  <si>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</si>
  <si>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</si>
  <si>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</si>
  <si>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</si>
  <si>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</si>
  <si>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</si>
  <si>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</si>
  <si>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</si>
  <si>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</si>
  <si>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</si>
  <si>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</si>
  <si>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</si>
  <si>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</si>
  <si>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</si>
  <si>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</si>
  <si>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</si>
  <si>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</si>
  <si>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</si>
  <si>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</si>
  <si>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</si>
  <si>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</si>
  <si>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</si>
  <si>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</si>
  <si>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</si>
  <si>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</si>
  <si>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</si>
  <si>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</si>
  <si>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</si>
  <si>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</si>
  <si>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</si>
  <si>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</si>
  <si>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</si>
  <si>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</si>
  <si>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</si>
  <si>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</si>
  <si>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</si>
  <si>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</si>
  <si>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</si>
  <si>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</si>
  <si>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</si>
  <si>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</si>
  <si>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</si>
  <si>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</si>
  <si>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</si>
  <si>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</si>
  <si>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</si>
  <si>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</si>
  <si>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</si>
  <si>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</si>
  <si>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</si>
  <si>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</si>
  <si>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</si>
  <si>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</si>
  <si>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</si>
  <si>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</si>
  <si>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</si>
  <si>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</si>
  <si>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</si>
  <si>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</si>
  <si>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</si>
  <si>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</si>
  <si>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</si>
  <si>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</si>
  <si>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</si>
  <si>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</si>
  <si>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</si>
  <si>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</si>
  <si>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</si>
  <si>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</si>
  <si>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</si>
  <si>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</si>
  <si>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</si>
  <si>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</si>
  <si>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</si>
  <si>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</si>
  <si>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</si>
  <si>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</si>
  <si>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</si>
  <si>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</si>
  <si>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</si>
  <si>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</si>
  <si>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</si>
  <si>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</si>
  <si>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</si>
  <si>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</si>
  <si>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</si>
  <si>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</si>
  <si>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</si>
  <si>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</si>
  <si>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</si>
  <si>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</si>
  <si>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</si>
  <si>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</si>
  <si>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</si>
  <si>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</si>
  <si>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</si>
  <si>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</si>
  <si>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</si>
  <si>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</si>
  <si>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</si>
  <si>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</si>
  <si>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</si>
  <si>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</si>
  <si>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</si>
  <si>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</si>
  <si>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</si>
  <si>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</si>
  <si>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</si>
  <si>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</si>
  <si>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</si>
  <si>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</si>
  <si>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</si>
  <si>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</si>
  <si>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</si>
  <si>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</si>
  <si>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</si>
  <si>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</si>
  <si>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</si>
  <si>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</si>
  <si>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</si>
  <si>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</si>
  <si>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</si>
  <si>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</si>
  <si>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</si>
  <si>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</si>
  <si>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</si>
  <si>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</si>
  <si>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</si>
  <si>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</si>
  <si>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</si>
  <si>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</si>
  <si>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</si>
  <si>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</si>
  <si>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</si>
  <si>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</si>
  <si>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</si>
  <si>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</si>
  <si>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</si>
  <si>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</si>
  <si>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</si>
  <si>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</si>
  <si>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</si>
  <si>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</si>
  <si>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</si>
  <si>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</si>
  <si>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</si>
  <si>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</si>
  <si>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</si>
  <si>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</si>
  <si>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</si>
  <si>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</si>
  <si>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</si>
  <si>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</si>
  <si>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</si>
  <si>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</si>
  <si>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</si>
  <si>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</si>
  <si>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</si>
  <si>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</si>
  <si>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</si>
  <si>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</si>
  <si>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</si>
  <si>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</si>
  <si>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</si>
  <si>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</si>
  <si>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</si>
  <si>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</si>
  <si>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</si>
  <si>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</si>
  <si>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</si>
  <si>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</si>
  <si>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</si>
  <si>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</si>
  <si>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</si>
  <si>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</si>
  <si>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</si>
  <si>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</si>
  <si>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</si>
  <si>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</si>
  <si>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</si>
  <si>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</si>
  <si>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</si>
  <si>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</si>
  <si>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</si>
  <si>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</si>
  <si>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</si>
  <si>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</si>
  <si>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</si>
  <si>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</si>
  <si>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</si>
  <si>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</si>
  <si>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</si>
  <si>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</si>
  <si>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</si>
  <si>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</si>
  <si>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</si>
  <si>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</si>
  <si>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</si>
  <si>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</si>
  <si>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</si>
  <si>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</si>
  <si>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</si>
  <si>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</si>
  <si>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</si>
  <si>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</si>
  <si>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</si>
  <si>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</si>
  <si>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</si>
  <si>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</si>
  <si>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</si>
  <si>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</si>
  <si>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</si>
  <si>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</si>
  <si>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</si>
  <si>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</si>
  <si>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</si>
  <si>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</si>
  <si>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</si>
  <si>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</si>
  <si>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</si>
  <si>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</si>
  <si>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</si>
  <si>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</si>
  <si>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</si>
  <si>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</si>
  <si>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</si>
  <si>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</si>
  <si>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</si>
  <si>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</si>
  <si>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</si>
  <si>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</si>
  <si>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</si>
  <si>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</si>
  <si>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</si>
  <si>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</si>
  <si>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</si>
  <si>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</si>
  <si>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</si>
  <si>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</si>
  <si>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</si>
  <si>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</si>
  <si>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</si>
  <si>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</si>
  <si>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</si>
  <si>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</si>
  <si>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</si>
  <si>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</si>
  <si>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</si>
  <si>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</si>
  <si>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</si>
  <si>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</si>
  <si>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</si>
  <si>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</si>
  <si>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</si>
  <si>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</si>
  <si>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</si>
  <si>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</si>
  <si>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</si>
  <si>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</si>
  <si>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</si>
  <si>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</si>
  <si>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</si>
  <si>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</si>
  <si>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</si>
  <si>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</si>
  <si>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</si>
  <si>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</si>
  <si>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</si>
  <si>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</si>
  <si>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</si>
  <si>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</si>
  <si>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</si>
  <si>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</si>
  <si>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</si>
  <si>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</si>
  <si>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</si>
  <si>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</si>
  <si>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</si>
  <si>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</si>
  <si>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</si>
  <si>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</si>
  <si>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</si>
  <si>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</si>
  <si>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</si>
  <si>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</si>
  <si>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</si>
  <si>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</si>
  <si>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</si>
  <si>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</si>
  <si>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</si>
  <si>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</si>
  <si>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</si>
  <si>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</si>
  <si>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</si>
  <si>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</si>
  <si>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</si>
  <si>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</si>
  <si>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</si>
  <si>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</si>
  <si>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</si>
  <si>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</si>
  <si>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</si>
  <si>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</si>
  <si>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</si>
  <si>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</si>
  <si>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</si>
  <si>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</si>
  <si>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</si>
  <si>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</si>
  <si>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</si>
  <si>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</si>
  <si>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</si>
  <si>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</si>
  <si>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</si>
  <si>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</si>
  <si>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</si>
  <si>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</si>
  <si>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</si>
  <si>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</si>
  <si>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</si>
  <si>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</si>
  <si>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</si>
  <si>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</si>
  <si>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</si>
  <si>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</si>
  <si>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</si>
  <si>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</si>
  <si>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</si>
  <si>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</si>
  <si>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</si>
  <si>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</si>
  <si>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</si>
  <si>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</si>
  <si>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</si>
  <si>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</si>
  <si>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</si>
  <si>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</si>
  <si>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</si>
  <si>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</si>
  <si>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</si>
  <si>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</si>
  <si>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</si>
  <si>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</si>
  <si>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</si>
  <si>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</si>
  <si>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</si>
  <si>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</si>
  <si>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</si>
  <si>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</si>
  <si>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</si>
  <si>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</si>
  <si>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</si>
  <si>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</si>
  <si>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</si>
  <si>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</si>
  <si>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</si>
  <si>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</si>
  <si>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</si>
  <si>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</si>
  <si>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</si>
  <si>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</si>
  <si>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</si>
  <si>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</si>
  <si>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</si>
  <si>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</si>
  <si>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</si>
  <si>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</si>
  <si>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</si>
  <si>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</si>
  <si>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</si>
  <si>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</si>
  <si>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</si>
  <si>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</si>
  <si>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</si>
  <si>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</si>
  <si>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</si>
  <si>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</si>
  <si>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</si>
  <si>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</si>
  <si>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</si>
  <si>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</si>
  <si>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</si>
  <si>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</si>
  <si>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</si>
  <si>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</si>
  <si>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</si>
  <si>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</si>
  <si>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</si>
  <si>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</si>
  <si>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</si>
  <si>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</si>
  <si>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</si>
  <si>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</si>
  <si>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</si>
  <si>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</si>
  <si>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</si>
  <si>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</si>
  <si>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</si>
  <si>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</si>
  <si>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</si>
  <si>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</si>
  <si>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</si>
  <si>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</si>
  <si>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</si>
  <si>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</si>
  <si>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</si>
  <si>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</si>
  <si>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</si>
  <si>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</si>
  <si>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</si>
  <si>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</si>
  <si>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</si>
  <si>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</si>
  <si>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</si>
  <si>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</si>
  <si>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</si>
  <si>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</si>
  <si>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</si>
  <si>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</si>
  <si>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</si>
  <si>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</si>
  <si>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</si>
  <si>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</si>
  <si>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</si>
  <si>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</si>
  <si>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</si>
  <si>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</si>
  <si>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</si>
  <si>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</si>
  <si>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</si>
  <si>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</si>
  <si>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</si>
  <si>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</si>
  <si>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</si>
  <si>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</si>
  <si>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</si>
  <si>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</si>
  <si>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</si>
  <si>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</si>
  <si>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</si>
  <si>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</si>
  <si>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</si>
  <si>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</si>
  <si>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</si>
  <si>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</si>
  <si>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</si>
  <si>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</si>
  <si>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</si>
  <si>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</si>
  <si>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</si>
  <si>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</si>
  <si>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</si>
  <si>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</si>
  <si>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</si>
  <si>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</si>
  <si>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</si>
  <si>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</si>
  <si>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</si>
  <si>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</si>
  <si>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</si>
  <si>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</si>
  <si>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</si>
  <si>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</si>
  <si>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</si>
  <si>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</si>
  <si>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</si>
  <si>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</si>
  <si>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</si>
  <si>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</si>
  <si>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</si>
  <si>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</si>
  <si>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</si>
  <si>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</si>
  <si>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</si>
  <si>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</si>
  <si>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</si>
  <si>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</si>
  <si>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</si>
  <si>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</si>
  <si>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</si>
  <si>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</si>
  <si>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</si>
  <si>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</si>
  <si>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</si>
  <si>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</si>
  <si>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</si>
  <si>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</si>
  <si>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</si>
  <si>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</si>
  <si>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</si>
  <si>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</si>
  <si>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</si>
  <si>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</si>
  <si>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</si>
  <si>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</si>
  <si>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</si>
  <si>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</si>
  <si>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</si>
  <si>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</si>
  <si>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</si>
  <si>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</si>
  <si>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</si>
  <si>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</si>
  <si>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</si>
  <si>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</si>
  <si>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</si>
  <si>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</si>
  <si>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</si>
  <si>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</si>
  <si>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</si>
  <si>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</si>
  <si>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</si>
  <si>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</si>
  <si>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</si>
  <si>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</si>
  <si>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</si>
  <si>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</si>
  <si>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</si>
  <si>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</si>
  <si>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</si>
  <si>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</si>
  <si>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</si>
  <si>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</si>
  <si>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</si>
  <si>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</si>
  <si>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</si>
  <si>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</si>
  <si>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</si>
  <si>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</si>
  <si>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</si>
  <si>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</si>
  <si>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</si>
  <si>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</si>
  <si>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</si>
  <si>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</si>
  <si>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</si>
  <si>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</si>
  <si>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</si>
  <si>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</si>
  <si>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</si>
  <si>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</si>
  <si>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</si>
  <si>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</si>
  <si>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</si>
  <si>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</si>
  <si>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</si>
  <si>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</si>
  <si>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</si>
  <si>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</si>
  <si>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</si>
  <si>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</si>
  <si>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</si>
  <si>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</si>
  <si>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</si>
  <si>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</si>
  <si>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</si>
  <si>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</si>
  <si>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</si>
  <si>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</si>
  <si>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</si>
  <si>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</si>
  <si>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</si>
  <si>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</si>
  <si>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</si>
  <si>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</si>
  <si>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</si>
  <si>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</si>
  <si>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</si>
  <si>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</si>
  <si>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</si>
  <si>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</si>
  <si>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</si>
  <si>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</si>
  <si>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</si>
  <si>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</si>
  <si>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</si>
  <si>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</si>
  <si>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</si>
  <si>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</si>
  <si>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</si>
  <si>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</si>
  <si>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</si>
  <si>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</si>
  <si>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</si>
  <si>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</si>
  <si>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</si>
  <si>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</si>
  <si>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</si>
  <si>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</si>
  <si>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</si>
  <si>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</si>
  <si>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</si>
  <si>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</si>
  <si>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</si>
  <si>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</si>
  <si>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</si>
  <si>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</si>
  <si>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</si>
  <si>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</si>
  <si>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</si>
  <si>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</si>
  <si>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</si>
  <si>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</si>
  <si>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</si>
  <si>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</si>
  <si>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</si>
  <si>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</si>
  <si>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</si>
  <si>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</si>
  <si>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</si>
  <si>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</si>
  <si>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</si>
  <si>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</si>
  <si>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</si>
  <si>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</si>
  <si>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</si>
  <si>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</si>
  <si>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</si>
  <si>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</si>
  <si>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</si>
  <si>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</si>
  <si>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</si>
  <si>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</si>
  <si>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</si>
  <si>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</si>
  <si>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</si>
  <si>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</si>
  <si>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</si>
  <si>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</si>
  <si>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</si>
  <si>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</si>
  <si>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</si>
  <si>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</si>
  <si>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</si>
  <si>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</si>
  <si>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</si>
  <si>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</si>
  <si>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</si>
  <si>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</si>
  <si>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</si>
  <si>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</si>
  <si>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</si>
  <si>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</si>
  <si>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</si>
  <si>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</si>
  <si>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</si>
  <si>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</si>
  <si>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</si>
  <si>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</si>
  <si>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</si>
  <si>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</si>
  <si>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</si>
  <si>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</si>
  <si>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</si>
  <si>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</si>
  <si>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</si>
  <si>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</si>
  <si>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</si>
  <si>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</si>
  <si>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</si>
  <si>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</si>
  <si>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</si>
  <si>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</si>
  <si>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</si>
  <si>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</si>
  <si>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</si>
  <si>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</si>
  <si>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</si>
  <si>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</si>
  <si>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</si>
  <si>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</si>
  <si>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</si>
  <si>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</si>
  <si>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</si>
  <si>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</si>
  <si>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</si>
  <si>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</si>
  <si>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</si>
  <si>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</si>
  <si>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</si>
  <si>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</si>
  <si>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</si>
  <si>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</si>
  <si>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</si>
  <si>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</si>
  <si>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</si>
  <si>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</si>
  <si>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</si>
  <si>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</si>
  <si>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</si>
  <si>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</si>
  <si>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</si>
  <si>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</si>
  <si>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</si>
  <si>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</si>
  <si>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</si>
  <si>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</si>
  <si>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</si>
  <si>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</si>
  <si>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</si>
  <si>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</si>
  <si>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</si>
  <si>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</si>
  <si>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</si>
  <si>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</si>
  <si>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</si>
  <si>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</si>
  <si>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</si>
  <si>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</si>
  <si>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</si>
  <si>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</si>
  <si>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</si>
  <si>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</si>
  <si>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</si>
  <si>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</si>
  <si>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</si>
  <si>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</si>
  <si>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</si>
  <si>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</si>
  <si>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</si>
  <si>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</si>
  <si>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</si>
  <si>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</si>
  <si>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</si>
  <si>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</si>
  <si>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</si>
  <si>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</si>
  <si>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</si>
  <si>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</si>
  <si>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</si>
  <si>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</si>
  <si>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</si>
  <si>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</si>
  <si>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</si>
  <si>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</si>
  <si>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</si>
  <si>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</si>
  <si>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</si>
  <si>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</si>
  <si>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</si>
  <si>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</si>
  <si>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</si>
  <si>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</si>
  <si>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</si>
  <si>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</si>
  <si>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</si>
  <si>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</si>
  <si>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</si>
  <si>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</si>
  <si>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</si>
  <si>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</si>
  <si>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</si>
  <si>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</si>
  <si>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</si>
  <si>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</si>
  <si>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</si>
  <si>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</si>
  <si>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</si>
  <si>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</si>
  <si>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</si>
  <si>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</si>
  <si>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</si>
  <si>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</si>
  <si>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</si>
  <si>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</si>
  <si>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</si>
  <si>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</si>
  <si>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</si>
  <si>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</si>
  <si>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</si>
  <si>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</si>
  <si>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</si>
  <si>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</si>
  <si>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</si>
  <si>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</si>
  <si>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</si>
  <si>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</si>
  <si>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</si>
  <si>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</si>
  <si>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</si>
  <si>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</si>
  <si>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</si>
  <si>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</si>
  <si>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</si>
  <si>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</si>
  <si>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</si>
  <si>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</si>
  <si>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</si>
  <si>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</si>
  <si>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</si>
  <si>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</si>
  <si>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</si>
  <si>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</si>
  <si>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</si>
  <si>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</si>
  <si>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</si>
  <si>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</si>
  <si>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</si>
  <si>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</si>
  <si>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</si>
  <si>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</si>
  <si>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</si>
  <si>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</si>
  <si>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</si>
  <si>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</si>
  <si>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</si>
  <si>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</si>
  <si>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</si>
  <si>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</si>
  <si>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</si>
  <si>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</si>
  <si>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</si>
  <si>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</si>
  <si>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</si>
  <si>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</si>
  <si>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</si>
  <si>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</si>
  <si>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</si>
  <si>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</si>
  <si>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</si>
  <si>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</si>
  <si>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</si>
  <si>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</si>
  <si>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</si>
  <si>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</si>
  <si>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</si>
  <si>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</si>
  <si>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</si>
  <si>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</si>
  <si>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</si>
  <si>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</si>
  <si>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</si>
  <si>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</si>
  <si>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</si>
  <si>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</si>
  <si>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</si>
  <si>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</si>
  <si>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</si>
  <si>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</si>
  <si>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</si>
  <si>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</si>
  <si>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</si>
  <si>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</si>
  <si>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</si>
  <si>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</si>
  <si>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</si>
  <si>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</si>
  <si>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</si>
  <si>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</si>
  <si>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</si>
  <si>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</si>
  <si>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</si>
  <si>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</si>
  <si>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</si>
  <si>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</si>
  <si>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</si>
  <si>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</si>
  <si>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</si>
  <si>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</si>
  <si>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</si>
  <si>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</si>
  <si>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</si>
  <si>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</si>
  <si>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</si>
  <si>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</si>
  <si>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</si>
  <si>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</si>
  <si>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</si>
  <si>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</si>
  <si>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</si>
  <si>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</si>
  <si>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</si>
  <si>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</si>
  <si>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</si>
  <si>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</si>
  <si>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</si>
  <si>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</si>
  <si>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</si>
  <si>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</si>
  <si>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</si>
  <si>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</si>
  <si>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</si>
  <si>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</si>
  <si>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</si>
  <si>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</si>
  <si>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</si>
  <si>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</si>
  <si>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</si>
  <si>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</si>
  <si>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</si>
  <si>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</si>
  <si>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</si>
  <si>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</si>
  <si>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</si>
  <si>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</si>
  <si>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</si>
  <si>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</si>
  <si>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</si>
  <si>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</si>
  <si>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</si>
  <si>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</si>
  <si>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</si>
  <si>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</si>
  <si>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</si>
  <si>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</si>
  <si>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</si>
  <si>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</si>
  <si>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</si>
  <si>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</si>
  <si>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</si>
  <si>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</si>
  <si>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</si>
  <si>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</si>
  <si>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</si>
  <si>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</si>
  <si>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</si>
  <si>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</si>
  <si>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</si>
  <si>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</si>
  <si>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</si>
  <si>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</si>
  <si>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</si>
  <si>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</si>
  <si>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</si>
  <si>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</si>
  <si>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</si>
  <si>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</si>
  <si>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</si>
  <si>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</si>
  <si>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</si>
  <si>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</si>
  <si>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</si>
  <si>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</si>
  <si>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</si>
  <si>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</si>
  <si>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</si>
  <si>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</si>
  <si>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</si>
  <si>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</si>
  <si>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</si>
  <si>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</si>
  <si>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</si>
  <si>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</si>
  <si>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</si>
  <si>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</si>
  <si>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</si>
  <si>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</si>
  <si>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</si>
  <si>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</si>
  <si>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</si>
  <si>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</si>
  <si>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</si>
  <si>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</si>
  <si>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</si>
  <si>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</si>
  <si>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</si>
  <si>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</si>
  <si>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</si>
  <si>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</si>
  <si>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</si>
  <si>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</si>
  <si>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</si>
  <si>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</si>
  <si>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</si>
  <si>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</si>
  <si>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</si>
  <si>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</si>
  <si>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</si>
  <si>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</si>
  <si>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</si>
  <si>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</si>
  <si>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</si>
  <si>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</si>
  <si>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</si>
  <si>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</si>
  <si>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</si>
  <si>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</si>
  <si>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</si>
  <si>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</si>
  <si>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</si>
  <si>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</si>
  <si>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</si>
  <si>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</si>
  <si>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</si>
  <si>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</si>
  <si>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</si>
  <si>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</si>
  <si>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</si>
  <si>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</si>
  <si>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</si>
  <si>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</si>
  <si>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</si>
  <si>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</si>
  <si>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</si>
  <si>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</si>
  <si>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</si>
  <si>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</si>
  <si>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</si>
  <si>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</si>
  <si>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</si>
  <si>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</si>
  <si>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</si>
  <si>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</si>
  <si>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</si>
  <si>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</si>
  <si>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</si>
  <si>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</si>
  <si>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</si>
  <si>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</si>
  <si>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</si>
  <si>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</si>
  <si>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</si>
  <si>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</si>
  <si>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</si>
  <si>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</si>
  <si>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</si>
  <si>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</si>
  <si>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</si>
  <si>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</si>
  <si>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</si>
  <si>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</si>
  <si>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</si>
  <si>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</si>
  <si>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</si>
  <si>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</si>
  <si>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</si>
  <si>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</si>
  <si>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</si>
  <si>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disturbed 5/7/2019 19:30</t>
  </si>
  <si>
    <t>A3-14SO-A6</t>
  </si>
  <si>
    <t>A2-18SO-E12</t>
  </si>
  <si>
    <t>frozen; found wandering, not in a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</si>
</sst>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3"/>
  <sheetViews>
    <sheetView tabSelected="1" topLeftCell="Y1" zoomScaleNormal="100" workbookViewId="0">
      <pane ySplit="1" topLeftCell="A1985" activePane="bottomLeft" state="frozen"/>
      <selection pane="bottomLeft" activeCell="AC1993" sqref="AC199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N518" t="s">
        <v>1946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1</v>
      </c>
      <c r="AK1436" s="53">
        <v>0.63750000000000007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1"/>
        <v>A2-9SO-B4</v>
      </c>
      <c r="AD1650" s="8">
        <v>43590</v>
      </c>
      <c r="AE1650">
        <f>AD1650-X1650</f>
        <v>73</v>
      </c>
      <c r="AF1650" t="s">
        <v>124</v>
      </c>
      <c r="AG1650" t="s">
        <v>956</v>
      </c>
      <c r="AN1650" t="s">
        <v>1765</v>
      </c>
      <c r="AV1650" s="8">
        <v>43590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1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2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2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44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44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44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44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44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44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44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44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44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44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44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44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44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4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4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44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4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5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6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7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7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8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8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8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3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3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3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3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5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5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5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7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7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7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7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1765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8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49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49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1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1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1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1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A2-18SO-A9</v>
      </c>
      <c r="AF2334" t="s">
        <v>133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1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A2-18SO-C5</v>
      </c>
      <c r="AF2342" t="s">
        <v>123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1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A2-18SO-E4</v>
      </c>
      <c r="AF2353" t="s">
        <v>304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1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1948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1949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AB2360" t="s">
        <v>86</v>
      </c>
      <c r="AC2360" t="s">
        <v>1388</v>
      </c>
      <c r="AF2360" t="s">
        <v>161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AB2367" t="s">
        <v>86</v>
      </c>
      <c r="AC2367" t="s">
        <v>1395</v>
      </c>
      <c r="AF2367" t="s">
        <v>149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AB2381" t="s">
        <v>86</v>
      </c>
      <c r="AC2381" t="s">
        <v>1409</v>
      </c>
      <c r="AF2381" t="s">
        <v>130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AB2391" t="s">
        <v>86</v>
      </c>
      <c r="AC2391" t="s">
        <v>1419</v>
      </c>
      <c r="AF2391" t="s">
        <v>303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AB2415" t="s">
        <v>86</v>
      </c>
      <c r="AC2415" t="s">
        <v>1441</v>
      </c>
      <c r="AF2415" t="s">
        <v>142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37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37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37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37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37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37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37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37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</row>
    <row r="2425" spans="1:37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37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37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37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37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37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AB2430" t="s">
        <v>86</v>
      </c>
      <c r="AC2430" t="s">
        <v>1456</v>
      </c>
      <c r="AF2430" t="s">
        <v>129</v>
      </c>
    </row>
    <row r="2431" spans="1:37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37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37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37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37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37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37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37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37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37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37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37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37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37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37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</row>
    <row r="2446" spans="1:37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AB2446" t="s">
        <v>86</v>
      </c>
      <c r="AC2446" t="s">
        <v>1472</v>
      </c>
      <c r="AF2446" t="s">
        <v>160</v>
      </c>
    </row>
    <row r="2447" spans="1:37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37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AB2470" t="s">
        <v>86</v>
      </c>
      <c r="AC2470" t="s">
        <v>1494</v>
      </c>
      <c r="AF2470" t="s">
        <v>124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37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37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37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37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37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37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AB2502" t="s">
        <v>86</v>
      </c>
      <c r="AC2502" t="s">
        <v>1524</v>
      </c>
      <c r="AF2502" t="s">
        <v>163</v>
      </c>
    </row>
    <row r="2503" spans="1:37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37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37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37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</row>
    <row r="2507" spans="1:37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37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37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37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37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37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2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2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2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2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2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2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2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2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2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2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2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2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2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2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2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AB2527" t="s">
        <v>86</v>
      </c>
      <c r="AC2527" t="s">
        <v>1549</v>
      </c>
      <c r="AF2527" t="s">
        <v>370</v>
      </c>
    </row>
    <row r="2528" spans="1:32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2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2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2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2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A2-19SO-A3</v>
      </c>
      <c r="AF2585" t="s">
        <v>245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2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A2-19SO-A5</v>
      </c>
      <c r="AF2587" t="s">
        <v>246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2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2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2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2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2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2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2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2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AB2612" t="s">
        <v>86</v>
      </c>
      <c r="AC2612" t="s">
        <v>1306</v>
      </c>
      <c r="AF2612" t="s">
        <v>371</v>
      </c>
    </row>
    <row r="2613" spans="1:32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2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2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2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2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2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2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2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2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2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2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2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AB2638" t="s">
        <v>86</v>
      </c>
      <c r="AC2638" t="s">
        <v>1332</v>
      </c>
      <c r="AF2638" t="s">
        <v>154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32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32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32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32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32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32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32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32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32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32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32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32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32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32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32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AB2655" t="s">
        <v>86</v>
      </c>
      <c r="AC2655" t="s">
        <v>1347</v>
      </c>
      <c r="AF2655" t="s">
        <v>241</v>
      </c>
    </row>
    <row r="2656" spans="1:32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AB2656" t="s">
        <v>86</v>
      </c>
      <c r="AC2656" t="s">
        <v>1348</v>
      </c>
      <c r="AF2656" t="s">
        <v>152</v>
      </c>
    </row>
    <row r="2657" spans="1:33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3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3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3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3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3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AB2662" t="s">
        <v>86</v>
      </c>
      <c r="AC2662" t="s">
        <v>1354</v>
      </c>
      <c r="AF2662" t="s">
        <v>155</v>
      </c>
    </row>
    <row r="2663" spans="1:33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3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3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3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3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3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</row>
    <row r="2669" spans="1:33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3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3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AB2671" t="s">
        <v>86</v>
      </c>
      <c r="AC2671" t="s">
        <v>1363</v>
      </c>
      <c r="AF2671" t="s">
        <v>142</v>
      </c>
    </row>
    <row r="2672" spans="1:33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2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2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2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2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2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2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2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2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2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2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2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2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2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2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2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AB2687" t="s">
        <v>86</v>
      </c>
      <c r="AC2687" t="s">
        <v>1379</v>
      </c>
      <c r="AF2687" t="s">
        <v>159</v>
      </c>
    </row>
    <row r="2688" spans="1:32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3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3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3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3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3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3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3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3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3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AB2727" t="s">
        <v>86</v>
      </c>
      <c r="AC2727" t="s">
        <v>1210</v>
      </c>
      <c r="AF2727" t="s">
        <v>142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33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33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33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33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33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33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33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33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33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33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X2746" s="8">
        <v>43535</v>
      </c>
      <c r="AB2746" t="s">
        <v>85</v>
      </c>
      <c r="AC2746" t="s">
        <v>1229</v>
      </c>
      <c r="AD2746" s="8">
        <v>43595</v>
      </c>
      <c r="AE2746">
        <f>AD2746-X2746</f>
        <v>60</v>
      </c>
      <c r="AF2746" t="s">
        <v>145</v>
      </c>
      <c r="AG2746" t="s">
        <v>956</v>
      </c>
    </row>
    <row r="2747" spans="1:33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33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33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33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33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33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32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32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32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32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32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32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32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32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AB2760" t="s">
        <v>86</v>
      </c>
      <c r="AC2760" t="s">
        <v>1243</v>
      </c>
      <c r="AF2760" t="s">
        <v>292</v>
      </c>
    </row>
    <row r="2761" spans="1:32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32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32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32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32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32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32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32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AB2803" t="s">
        <v>86</v>
      </c>
      <c r="AC2803" t="s">
        <v>1284</v>
      </c>
      <c r="AF2803" t="s">
        <v>177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4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4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4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4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4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4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4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K2841" s="53"/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K2842" s="53"/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1590</v>
      </c>
      <c r="AD2849" s="8">
        <v>43384</v>
      </c>
      <c r="AE2849">
        <v>20</v>
      </c>
      <c r="AG2849" t="s">
        <v>593</v>
      </c>
      <c r="AH2849" s="8">
        <f>AD2849</f>
        <v>43384</v>
      </c>
      <c r="AI2849">
        <v>3</v>
      </c>
      <c r="AJ2849">
        <v>6</v>
      </c>
      <c r="AK2849" s="53">
        <v>0.58333333333333337</v>
      </c>
      <c r="AL2849" s="8">
        <v>43391</v>
      </c>
      <c r="AM2849" s="53">
        <v>0.82638888888888884</v>
      </c>
      <c r="AO2849">
        <v>7</v>
      </c>
      <c r="AP2849">
        <v>6</v>
      </c>
      <c r="AQ2849" s="8">
        <v>43391</v>
      </c>
      <c r="AR2849" s="53">
        <v>0.82638888888888884</v>
      </c>
      <c r="AS2849" s="8">
        <v>43430</v>
      </c>
      <c r="AT2849" s="53">
        <v>0.86111111111111116</v>
      </c>
      <c r="AU2849" t="s">
        <v>1793</v>
      </c>
      <c r="AV2849" s="8">
        <v>43430</v>
      </c>
      <c r="AW2849">
        <v>0</v>
      </c>
    </row>
    <row r="2850" spans="1:49" x14ac:dyDescent="0.25">
      <c r="A2850">
        <v>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1649</v>
      </c>
      <c r="AD2850" s="8">
        <v>43389</v>
      </c>
      <c r="AE2850">
        <v>25</v>
      </c>
      <c r="AG2850" t="s">
        <v>593</v>
      </c>
      <c r="AH2850" s="8">
        <f t="shared" ref="AH2850:AH2891" si="55">AD2850</f>
        <v>43389</v>
      </c>
      <c r="AI2850">
        <v>7</v>
      </c>
      <c r="AJ2850">
        <v>2</v>
      </c>
      <c r="AK2850" s="53">
        <v>0.83333333333333337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1650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13</v>
      </c>
      <c r="AJ2851">
        <v>1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1651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15</v>
      </c>
      <c r="AJ2852">
        <v>2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1652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18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1653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12</v>
      </c>
      <c r="AJ2854">
        <v>1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1654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25</v>
      </c>
      <c r="AJ2855">
        <v>6</v>
      </c>
      <c r="AK2855" s="53">
        <v>0.83333333333333304</v>
      </c>
      <c r="AL2855" s="8">
        <v>43397</v>
      </c>
      <c r="AM2855" s="53">
        <v>0.83333333333333337</v>
      </c>
      <c r="AN2855" t="s">
        <v>1746</v>
      </c>
      <c r="AV2855" s="8">
        <v>43397</v>
      </c>
      <c r="AW2855">
        <v>1</v>
      </c>
    </row>
    <row r="2856" spans="1:49" x14ac:dyDescent="0.25">
      <c r="A2856">
        <v>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1655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19</v>
      </c>
      <c r="AJ2856">
        <v>1</v>
      </c>
      <c r="AK2856" s="53">
        <v>0.83333333333333304</v>
      </c>
      <c r="AL2856" s="8">
        <v>43394</v>
      </c>
      <c r="AM2856" s="53">
        <v>0.6875</v>
      </c>
      <c r="AV2856" s="8">
        <v>43394</v>
      </c>
      <c r="AW2856">
        <v>0</v>
      </c>
    </row>
    <row r="2857" spans="1:49" x14ac:dyDescent="0.25">
      <c r="A2857">
        <v>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1656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11</v>
      </c>
      <c r="AJ2857">
        <v>1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10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1657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15</v>
      </c>
      <c r="AJ2858">
        <v>1</v>
      </c>
      <c r="AK2858" s="53">
        <v>0.83333333333333304</v>
      </c>
      <c r="AN2858" t="s">
        <v>1615</v>
      </c>
    </row>
    <row r="2859" spans="1:49" x14ac:dyDescent="0.25">
      <c r="A2859">
        <v>11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1658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10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12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1659</v>
      </c>
      <c r="AD2860" s="8">
        <v>43389</v>
      </c>
      <c r="AE2860">
        <v>25</v>
      </c>
      <c r="AG2860" t="s">
        <v>593</v>
      </c>
      <c r="AH2860" s="8">
        <f t="shared" si="55"/>
        <v>43389</v>
      </c>
      <c r="AI2860">
        <v>31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13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1660</v>
      </c>
      <c r="AD2861" s="8">
        <v>43389</v>
      </c>
      <c r="AE2861">
        <v>25</v>
      </c>
      <c r="AG2861" t="s">
        <v>593</v>
      </c>
      <c r="AH2861" s="8">
        <f t="shared" si="55"/>
        <v>43389</v>
      </c>
      <c r="AI2861">
        <v>14</v>
      </c>
      <c r="AJ2861">
        <v>1</v>
      </c>
      <c r="AK2861" s="53">
        <v>0.83333333333333304</v>
      </c>
      <c r="AL2861" s="8">
        <v>43392</v>
      </c>
      <c r="AM2861" s="53">
        <v>0.47222222222222227</v>
      </c>
      <c r="AV2861" s="8">
        <v>43392</v>
      </c>
      <c r="AW2861">
        <v>0</v>
      </c>
    </row>
    <row r="2862" spans="1:49" x14ac:dyDescent="0.25">
      <c r="A2862">
        <v>14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1661</v>
      </c>
      <c r="AD2862" s="8">
        <v>43389</v>
      </c>
      <c r="AE2862">
        <v>25</v>
      </c>
      <c r="AG2862" t="s">
        <v>593</v>
      </c>
      <c r="AH2862" s="8">
        <f t="shared" si="55"/>
        <v>43389</v>
      </c>
      <c r="AI2862">
        <v>25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15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1662</v>
      </c>
      <c r="AD2863" s="8">
        <v>43389</v>
      </c>
      <c r="AE2863">
        <v>25</v>
      </c>
      <c r="AG2863" t="s">
        <v>593</v>
      </c>
      <c r="AH2863" s="8">
        <f t="shared" si="55"/>
        <v>43389</v>
      </c>
      <c r="AI2863">
        <v>26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16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1663</v>
      </c>
      <c r="AD2864" s="8">
        <v>43389</v>
      </c>
      <c r="AE2864">
        <v>25</v>
      </c>
      <c r="AG2864" t="s">
        <v>593</v>
      </c>
      <c r="AH2864" s="8">
        <f t="shared" si="55"/>
        <v>43389</v>
      </c>
      <c r="AI2864">
        <v>3</v>
      </c>
      <c r="AJ2864">
        <v>1</v>
      </c>
      <c r="AK2864" s="53">
        <v>0.83333333333333304</v>
      </c>
      <c r="AL2864" s="8">
        <v>43397</v>
      </c>
      <c r="AM2864" s="53">
        <v>0.83333333333333304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17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1664</v>
      </c>
      <c r="AD2865" s="8">
        <v>43389</v>
      </c>
      <c r="AE2865">
        <v>25</v>
      </c>
      <c r="AG2865" t="s">
        <v>593</v>
      </c>
      <c r="AH2865" s="8">
        <f t="shared" si="55"/>
        <v>43389</v>
      </c>
      <c r="AI2865">
        <v>32</v>
      </c>
      <c r="AJ2865">
        <v>1</v>
      </c>
      <c r="AK2865" s="53">
        <v>0.83333333333333304</v>
      </c>
      <c r="AL2865" s="8">
        <v>43396</v>
      </c>
      <c r="AM2865" s="53">
        <v>0.4375</v>
      </c>
      <c r="AV2865" s="8">
        <v>43396</v>
      </c>
      <c r="AW2865">
        <v>0</v>
      </c>
    </row>
    <row r="2866" spans="1:49" x14ac:dyDescent="0.25">
      <c r="A2866">
        <v>18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1665</v>
      </c>
      <c r="AD2866" s="8">
        <v>43389</v>
      </c>
      <c r="AE2866">
        <v>25</v>
      </c>
      <c r="AG2866" t="s">
        <v>593</v>
      </c>
      <c r="AH2866" s="8">
        <f t="shared" si="55"/>
        <v>43389</v>
      </c>
      <c r="AI2866">
        <v>7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19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1666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14</v>
      </c>
      <c r="AJ2867">
        <v>2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20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1667</v>
      </c>
      <c r="AD2868" s="8">
        <v>43390</v>
      </c>
      <c r="AE2868">
        <v>26</v>
      </c>
      <c r="AG2868" t="s">
        <v>593</v>
      </c>
      <c r="AH2868" s="8">
        <f t="shared" si="55"/>
        <v>43390</v>
      </c>
      <c r="AI2868">
        <v>4</v>
      </c>
      <c r="AJ2868">
        <v>2</v>
      </c>
      <c r="AK2868" s="53">
        <v>0.83333333333333304</v>
      </c>
      <c r="AL2868" s="8">
        <v>43399</v>
      </c>
      <c r="AM2868" s="53">
        <v>0.99305555555555547</v>
      </c>
      <c r="AN2868" t="s">
        <v>1749</v>
      </c>
      <c r="AV2868" s="8">
        <v>43399</v>
      </c>
      <c r="AW2868">
        <v>1</v>
      </c>
    </row>
    <row r="2869" spans="1:49" x14ac:dyDescent="0.25">
      <c r="A2869">
        <v>21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1668</v>
      </c>
      <c r="AD2869" s="8">
        <v>43390</v>
      </c>
      <c r="AE2869">
        <v>26</v>
      </c>
      <c r="AG2869" t="s">
        <v>593</v>
      </c>
      <c r="AH2869" s="8">
        <f t="shared" si="55"/>
        <v>43390</v>
      </c>
      <c r="AI2869">
        <v>17</v>
      </c>
      <c r="AJ2869">
        <v>1</v>
      </c>
      <c r="AK2869" s="53">
        <v>0.83333333333333304</v>
      </c>
      <c r="AL2869" s="8">
        <v>43398</v>
      </c>
      <c r="AM2869" s="53">
        <v>0.60416666666666663</v>
      </c>
    </row>
    <row r="2870" spans="1:49" x14ac:dyDescent="0.25">
      <c r="A2870">
        <v>22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1669</v>
      </c>
      <c r="AD2870" s="8">
        <v>43390</v>
      </c>
      <c r="AE2870">
        <v>26</v>
      </c>
      <c r="AG2870" t="s">
        <v>593</v>
      </c>
      <c r="AH2870" s="8">
        <f t="shared" si="55"/>
        <v>43390</v>
      </c>
      <c r="AI2870">
        <v>30</v>
      </c>
      <c r="AJ2870">
        <v>1</v>
      </c>
      <c r="AK2870" s="53">
        <v>0.83333333333333304</v>
      </c>
      <c r="AN2870" t="s">
        <v>1615</v>
      </c>
    </row>
    <row r="2871" spans="1:49" x14ac:dyDescent="0.25">
      <c r="A2871">
        <v>23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1670</v>
      </c>
      <c r="AD2871" s="8">
        <v>43390</v>
      </c>
      <c r="AE2871">
        <v>26</v>
      </c>
      <c r="AG2871" t="s">
        <v>593</v>
      </c>
      <c r="AH2871" s="8">
        <f t="shared" si="55"/>
        <v>43390</v>
      </c>
      <c r="AI2871">
        <v>1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24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1671</v>
      </c>
      <c r="AD2872" s="8">
        <v>43390</v>
      </c>
      <c r="AE2872">
        <v>26</v>
      </c>
      <c r="AG2872" t="s">
        <v>593</v>
      </c>
      <c r="AH2872" s="8">
        <f t="shared" si="55"/>
        <v>43390</v>
      </c>
      <c r="AI2872">
        <v>27</v>
      </c>
      <c r="AJ2872">
        <v>1</v>
      </c>
      <c r="AK2872" s="53">
        <v>0.83333333333333304</v>
      </c>
      <c r="AL2872" s="8">
        <v>43398</v>
      </c>
      <c r="AM2872" s="53">
        <v>0.60416666666666663</v>
      </c>
    </row>
    <row r="2873" spans="1:49" x14ac:dyDescent="0.25">
      <c r="A2873">
        <v>25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1672</v>
      </c>
      <c r="AD2873" s="8">
        <v>43390</v>
      </c>
      <c r="AE2873">
        <v>26</v>
      </c>
      <c r="AG2873" t="s">
        <v>593</v>
      </c>
      <c r="AH2873" s="8">
        <f t="shared" si="55"/>
        <v>43390</v>
      </c>
      <c r="AI2873">
        <v>11</v>
      </c>
      <c r="AJ2873">
        <v>2</v>
      </c>
      <c r="AK2873" s="53">
        <v>0.83333333333333304</v>
      </c>
      <c r="AL2873" s="8">
        <v>43394</v>
      </c>
      <c r="AM2873" s="53">
        <v>0.6875</v>
      </c>
      <c r="AN2873" t="s">
        <v>1020</v>
      </c>
      <c r="AV2873" s="8">
        <v>43394</v>
      </c>
      <c r="AW2873">
        <v>1</v>
      </c>
    </row>
    <row r="2874" spans="1:49" x14ac:dyDescent="0.25">
      <c r="A2874">
        <v>26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1673</v>
      </c>
      <c r="AD2874" s="8">
        <v>43390</v>
      </c>
      <c r="AE2874">
        <v>26</v>
      </c>
      <c r="AG2874" t="s">
        <v>593</v>
      </c>
      <c r="AH2874" s="8">
        <f t="shared" si="55"/>
        <v>43390</v>
      </c>
      <c r="AI2874">
        <v>18</v>
      </c>
      <c r="AJ2874">
        <v>1</v>
      </c>
      <c r="AK2874" s="53">
        <v>0.83333333333333304</v>
      </c>
      <c r="AL2874" s="8">
        <v>43398</v>
      </c>
      <c r="AM2874" s="53">
        <v>0.60416666666666663</v>
      </c>
      <c r="AV2874" s="8">
        <v>43398</v>
      </c>
      <c r="AW2874">
        <v>0</v>
      </c>
    </row>
    <row r="2875" spans="1:49" x14ac:dyDescent="0.25">
      <c r="A2875">
        <v>27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1676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3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25</v>
      </c>
      <c r="AQ2875" s="8">
        <v>43399</v>
      </c>
      <c r="AR2875" s="53">
        <v>0.99305555555555547</v>
      </c>
      <c r="AS2875" s="8">
        <v>43402</v>
      </c>
      <c r="AT2875" s="53">
        <v>0.83333333333333337</v>
      </c>
      <c r="AU2875" t="s">
        <v>1757</v>
      </c>
      <c r="AV2875" s="8">
        <v>43402</v>
      </c>
      <c r="AW2875">
        <v>1</v>
      </c>
    </row>
    <row r="2876" spans="1:49" x14ac:dyDescent="0.25">
      <c r="A2876">
        <v>28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1677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23</v>
      </c>
      <c r="AJ2876">
        <v>1</v>
      </c>
      <c r="AK2876" s="53">
        <v>0.83333333333333304</v>
      </c>
      <c r="AL2876" s="8">
        <v>43396</v>
      </c>
      <c r="AM2876" s="53">
        <v>0.4375</v>
      </c>
      <c r="AV2876" s="8">
        <v>43396</v>
      </c>
      <c r="AW2876">
        <v>0</v>
      </c>
    </row>
    <row r="2877" spans="1:49" x14ac:dyDescent="0.25">
      <c r="A2877">
        <v>29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1678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21</v>
      </c>
      <c r="AJ2877">
        <v>1</v>
      </c>
      <c r="AK2877" s="53">
        <v>0.83333333333333304</v>
      </c>
      <c r="AL2877" s="8">
        <v>43398</v>
      </c>
      <c r="AM2877" s="53">
        <v>0.60416666666666663</v>
      </c>
      <c r="AV2877" s="8">
        <v>43398</v>
      </c>
      <c r="AW2877">
        <v>0</v>
      </c>
    </row>
    <row r="2878" spans="1:49" x14ac:dyDescent="0.25">
      <c r="A2878">
        <v>30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1679</v>
      </c>
      <c r="AD2878" s="8">
        <v>43391</v>
      </c>
      <c r="AE2878">
        <v>27</v>
      </c>
      <c r="AG2878" t="s">
        <v>593</v>
      </c>
      <c r="AH2878" s="8">
        <f t="shared" si="55"/>
        <v>43391</v>
      </c>
      <c r="AI2878">
        <v>8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8</v>
      </c>
      <c r="AQ2878" s="8">
        <v>43399</v>
      </c>
      <c r="AR2878" s="53">
        <v>0.99305555555555547</v>
      </c>
      <c r="AS2878" s="8">
        <v>43404</v>
      </c>
      <c r="AT2878" s="53">
        <v>0.83333333333333337</v>
      </c>
      <c r="AU2878" t="s">
        <v>1020</v>
      </c>
      <c r="AV2878" s="8">
        <v>43404</v>
      </c>
      <c r="AW2878">
        <v>1</v>
      </c>
    </row>
    <row r="2879" spans="1:49" x14ac:dyDescent="0.25">
      <c r="A2879">
        <v>31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1680</v>
      </c>
      <c r="AD2879" s="8">
        <v>43391</v>
      </c>
      <c r="AE2879">
        <v>27</v>
      </c>
      <c r="AG2879" t="s">
        <v>593</v>
      </c>
      <c r="AH2879" s="8">
        <f t="shared" si="55"/>
        <v>43391</v>
      </c>
      <c r="AI2879">
        <v>4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4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1764</v>
      </c>
      <c r="AV2879" s="8">
        <v>43402</v>
      </c>
      <c r="AW2879">
        <v>1</v>
      </c>
    </row>
    <row r="2880" spans="1:49" x14ac:dyDescent="0.25">
      <c r="A2880">
        <v>32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1681</v>
      </c>
      <c r="AD2880" s="8">
        <v>43391</v>
      </c>
      <c r="AE2880">
        <v>27</v>
      </c>
      <c r="AG2880" t="s">
        <v>593</v>
      </c>
      <c r="AH2880" s="8">
        <f t="shared" si="55"/>
        <v>43391</v>
      </c>
      <c r="AI2880">
        <v>6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6</v>
      </c>
      <c r="AQ2880" s="8">
        <v>43399</v>
      </c>
      <c r="AR2880" s="53">
        <v>0.99305555555555503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33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1682</v>
      </c>
      <c r="AD2881" s="8">
        <v>43391</v>
      </c>
      <c r="AE2881">
        <v>27</v>
      </c>
      <c r="AG2881" t="s">
        <v>593</v>
      </c>
      <c r="AH2881" s="8">
        <f t="shared" si="55"/>
        <v>43391</v>
      </c>
      <c r="AI2881">
        <v>2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2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34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1683</v>
      </c>
      <c r="AD2882" s="8">
        <v>43391</v>
      </c>
      <c r="AE2882">
        <v>27</v>
      </c>
      <c r="AG2882" t="s">
        <v>593</v>
      </c>
      <c r="AH2882" s="8">
        <f t="shared" si="55"/>
        <v>43391</v>
      </c>
      <c r="AI2882">
        <v>7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7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35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1684</v>
      </c>
      <c r="AD2883" s="8">
        <v>43391</v>
      </c>
      <c r="AE2883">
        <v>27</v>
      </c>
      <c r="AG2883" t="s">
        <v>593</v>
      </c>
      <c r="AH2883" s="8">
        <f t="shared" si="55"/>
        <v>43391</v>
      </c>
      <c r="AI2883">
        <v>1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1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36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1685</v>
      </c>
      <c r="AD2884" s="8">
        <v>43391</v>
      </c>
      <c r="AE2884">
        <v>27</v>
      </c>
      <c r="AG2884" t="s">
        <v>593</v>
      </c>
      <c r="AH2884" s="8">
        <f t="shared" si="55"/>
        <v>43391</v>
      </c>
      <c r="AI2884">
        <v>25</v>
      </c>
      <c r="AJ2884">
        <v>2</v>
      </c>
      <c r="AK2884" s="53">
        <v>0.83333333333333304</v>
      </c>
      <c r="AL2884" s="8">
        <v>43397</v>
      </c>
      <c r="AM2884" s="53">
        <v>0.42708333333333331</v>
      </c>
      <c r="AV2884" s="8">
        <v>43397</v>
      </c>
      <c r="AW2884">
        <v>0</v>
      </c>
    </row>
    <row r="2885" spans="1:49" x14ac:dyDescent="0.25">
      <c r="A2885">
        <v>37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1690</v>
      </c>
      <c r="AD2885" s="8">
        <v>43392</v>
      </c>
      <c r="AE2885">
        <v>28</v>
      </c>
      <c r="AG2885" t="s">
        <v>593</v>
      </c>
      <c r="AH2885" s="8">
        <f t="shared" si="55"/>
        <v>43392</v>
      </c>
      <c r="AI2885">
        <v>24</v>
      </c>
      <c r="AJ2885">
        <v>2</v>
      </c>
      <c r="AK2885" s="53">
        <v>0.83333333333333304</v>
      </c>
      <c r="AL2885" s="8">
        <v>43399</v>
      </c>
      <c r="AM2885" s="53">
        <v>0.40625</v>
      </c>
      <c r="AN2885" t="s">
        <v>1755</v>
      </c>
      <c r="AV2885" s="8">
        <v>43399</v>
      </c>
      <c r="AW2885">
        <v>1</v>
      </c>
    </row>
    <row r="2886" spans="1:49" x14ac:dyDescent="0.25">
      <c r="A2886">
        <v>38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1691</v>
      </c>
      <c r="AD2886" s="8">
        <v>43392</v>
      </c>
      <c r="AE2886">
        <v>28</v>
      </c>
      <c r="AG2886" t="s">
        <v>593</v>
      </c>
      <c r="AH2886" s="8">
        <f t="shared" si="55"/>
        <v>43392</v>
      </c>
      <c r="AI2886">
        <v>30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30</v>
      </c>
      <c r="AQ2886" s="8">
        <v>43400</v>
      </c>
      <c r="AR2886" s="53">
        <v>0</v>
      </c>
      <c r="AS2886" s="8">
        <v>43404</v>
      </c>
      <c r="AT2886" s="53">
        <v>0.83333333333333337</v>
      </c>
      <c r="AV2886" s="8">
        <v>43404</v>
      </c>
      <c r="AW2886">
        <v>0</v>
      </c>
    </row>
    <row r="2887" spans="1:49" x14ac:dyDescent="0.25">
      <c r="A2887">
        <v>39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1692</v>
      </c>
      <c r="AD2887" s="8">
        <v>43392</v>
      </c>
      <c r="AE2887">
        <v>28</v>
      </c>
      <c r="AG2887" t="s">
        <v>593</v>
      </c>
      <c r="AH2887" s="8">
        <f t="shared" si="55"/>
        <v>43392</v>
      </c>
      <c r="AI2887">
        <v>14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17</v>
      </c>
      <c r="AQ2887" s="8">
        <v>43400</v>
      </c>
      <c r="AR2887" s="53">
        <v>0</v>
      </c>
      <c r="AS2887" s="8">
        <v>43402</v>
      </c>
      <c r="AT2887" s="53">
        <v>0.83333333333333337</v>
      </c>
      <c r="AV2887" s="8">
        <v>43402</v>
      </c>
      <c r="AW2887">
        <v>0</v>
      </c>
    </row>
    <row r="2888" spans="1:49" x14ac:dyDescent="0.25">
      <c r="A2888">
        <v>40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1693</v>
      </c>
      <c r="AD2888" s="8">
        <v>43392</v>
      </c>
      <c r="AE2888">
        <v>28</v>
      </c>
      <c r="AG2888" t="s">
        <v>593</v>
      </c>
      <c r="AH2888" s="8">
        <f t="shared" si="55"/>
        <v>43392</v>
      </c>
      <c r="AI2888">
        <v>28</v>
      </c>
      <c r="AJ2888">
        <v>2</v>
      </c>
      <c r="AK2888" s="53">
        <v>0.83333333333333304</v>
      </c>
      <c r="AL2888" s="8">
        <v>43399</v>
      </c>
      <c r="AM2888" s="53">
        <v>0.40625</v>
      </c>
      <c r="AN2888" t="s">
        <v>1755</v>
      </c>
      <c r="AV2888" s="8">
        <v>43399</v>
      </c>
      <c r="AW2888">
        <v>1</v>
      </c>
    </row>
    <row r="2889" spans="1:49" x14ac:dyDescent="0.25">
      <c r="A2889">
        <v>41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1694</v>
      </c>
      <c r="AD2889" s="8">
        <v>43392</v>
      </c>
      <c r="AE2889">
        <v>28</v>
      </c>
      <c r="AG2889" t="s">
        <v>593</v>
      </c>
      <c r="AH2889" s="8">
        <f t="shared" si="55"/>
        <v>43392</v>
      </c>
      <c r="AI2889">
        <v>29</v>
      </c>
      <c r="AJ2889">
        <v>2</v>
      </c>
      <c r="AK2889" s="53">
        <v>0.83333333333333304</v>
      </c>
      <c r="AL2889" s="8">
        <v>43398</v>
      </c>
      <c r="AM2889" s="53">
        <v>0.60416666666666663</v>
      </c>
      <c r="AV2889" s="8">
        <v>43398</v>
      </c>
      <c r="AW2889">
        <v>0</v>
      </c>
    </row>
    <row r="2890" spans="1:49" x14ac:dyDescent="0.25">
      <c r="A2890">
        <v>42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1695</v>
      </c>
      <c r="AD2890" s="8">
        <v>43392</v>
      </c>
      <c r="AE2890">
        <v>28</v>
      </c>
      <c r="AG2890" t="s">
        <v>593</v>
      </c>
      <c r="AH2890" s="8">
        <f t="shared" si="55"/>
        <v>43392</v>
      </c>
      <c r="AI2890">
        <v>31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31</v>
      </c>
      <c r="AQ2890" s="8">
        <v>43400</v>
      </c>
      <c r="AR2890" s="53">
        <v>0</v>
      </c>
      <c r="AS2890" s="8">
        <v>43402</v>
      </c>
      <c r="AT2890" s="53">
        <v>0.83333333333333337</v>
      </c>
      <c r="AU2890" t="s">
        <v>1757</v>
      </c>
      <c r="AV2890" s="8">
        <v>43402</v>
      </c>
      <c r="AW2890">
        <v>1</v>
      </c>
    </row>
    <row r="2891" spans="1:49" x14ac:dyDescent="0.25">
      <c r="A2891">
        <v>43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1696</v>
      </c>
      <c r="AD2891" s="8">
        <v>43392</v>
      </c>
      <c r="AE2891">
        <v>28</v>
      </c>
      <c r="AG2891" t="s">
        <v>593</v>
      </c>
      <c r="AH2891" s="8">
        <f t="shared" si="55"/>
        <v>43392</v>
      </c>
      <c r="AI2891">
        <v>1</v>
      </c>
      <c r="AJ2891">
        <v>1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44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1697</v>
      </c>
      <c r="AD2892" s="8">
        <v>43393</v>
      </c>
      <c r="AE2892">
        <v>29</v>
      </c>
      <c r="AG2892" t="s">
        <v>593</v>
      </c>
      <c r="AH2892" s="8">
        <v>43399</v>
      </c>
      <c r="AI2892">
        <v>2</v>
      </c>
      <c r="AJ2892">
        <v>2</v>
      </c>
      <c r="AK2892" s="53">
        <v>0.44791666666666669</v>
      </c>
      <c r="AL2892" s="8">
        <v>43399</v>
      </c>
      <c r="AM2892" s="53">
        <v>0.99305555555555547</v>
      </c>
      <c r="AN2892" t="s">
        <v>1757</v>
      </c>
      <c r="AV2892" s="8">
        <v>43399</v>
      </c>
      <c r="AW2892">
        <v>1</v>
      </c>
    </row>
    <row r="2893" spans="1:49" x14ac:dyDescent="0.25">
      <c r="A2893">
        <v>45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1698</v>
      </c>
      <c r="AD2893" s="8">
        <v>43393</v>
      </c>
      <c r="AE2893">
        <v>29</v>
      </c>
      <c r="AG2893" t="s">
        <v>593</v>
      </c>
      <c r="AK2893" s="53"/>
      <c r="AN2893" t="s">
        <v>1711</v>
      </c>
      <c r="AV2893" s="8">
        <v>43397</v>
      </c>
      <c r="AW2893">
        <v>0</v>
      </c>
    </row>
    <row r="2894" spans="1:49" x14ac:dyDescent="0.25">
      <c r="A2894">
        <v>46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1699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47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1702</v>
      </c>
      <c r="AD2895" s="8">
        <v>43394</v>
      </c>
      <c r="AE2895">
        <v>30</v>
      </c>
      <c r="AG2895" t="s">
        <v>593</v>
      </c>
      <c r="AH2895" s="8">
        <v>43399</v>
      </c>
      <c r="AI2895">
        <v>4</v>
      </c>
      <c r="AJ2895">
        <v>1</v>
      </c>
      <c r="AK2895" s="53">
        <v>0.44791666666666669</v>
      </c>
      <c r="AL2895" s="8">
        <v>43400</v>
      </c>
      <c r="AM2895" s="53">
        <v>0.74652777777777779</v>
      </c>
      <c r="AN2895" t="s">
        <v>1757</v>
      </c>
      <c r="AV2895" s="8">
        <v>43400</v>
      </c>
      <c r="AW2895">
        <v>1</v>
      </c>
    </row>
    <row r="2896" spans="1:49" x14ac:dyDescent="0.25">
      <c r="A2896">
        <v>48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1703</v>
      </c>
      <c r="AD2896" s="8">
        <v>43394</v>
      </c>
      <c r="AE2896">
        <v>30</v>
      </c>
      <c r="AG2896" t="s">
        <v>593</v>
      </c>
      <c r="AK2896" s="53"/>
    </row>
    <row r="2897" spans="1:49" x14ac:dyDescent="0.25">
      <c r="A2897">
        <v>49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1704</v>
      </c>
      <c r="AD2897" s="8">
        <v>43394</v>
      </c>
      <c r="AE2897">
        <v>30</v>
      </c>
      <c r="AG2897" t="s">
        <v>593</v>
      </c>
      <c r="AH2897" s="8">
        <v>43402</v>
      </c>
      <c r="AI2897">
        <v>5</v>
      </c>
      <c r="AJ2897">
        <v>1</v>
      </c>
      <c r="AK2897" s="53">
        <v>0.44791666666666669</v>
      </c>
      <c r="AL2897" s="8">
        <v>43413</v>
      </c>
      <c r="AM2897" s="53">
        <v>0.41111111111111115</v>
      </c>
      <c r="AN2897" t="s">
        <v>1757</v>
      </c>
      <c r="AV2897" s="8">
        <v>43413</v>
      </c>
      <c r="AW2897">
        <v>1</v>
      </c>
    </row>
    <row r="2898" spans="1:49" x14ac:dyDescent="0.25">
      <c r="A2898">
        <v>1</v>
      </c>
      <c r="C2898" t="s">
        <v>201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ref="AC2898:AC2920" si="56">"A2-22"&amp;AB2898&amp;"-"&amp;AF2898</f>
        <v>A2-22RT-A1</v>
      </c>
      <c r="AD2898" s="8">
        <v>43431</v>
      </c>
      <c r="AE2898">
        <v>35</v>
      </c>
      <c r="AF2898" t="s">
        <v>247</v>
      </c>
      <c r="AG2898" t="s">
        <v>956</v>
      </c>
      <c r="AN2898" t="s">
        <v>1831</v>
      </c>
      <c r="AV2898" s="8">
        <v>43474</v>
      </c>
      <c r="AW2898">
        <v>1</v>
      </c>
    </row>
    <row r="2899" spans="1:49" x14ac:dyDescent="0.25">
      <c r="A2899">
        <v>2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A2-22SO-C1</v>
      </c>
      <c r="AF2899" t="s">
        <v>146</v>
      </c>
    </row>
    <row r="2900" spans="1:49" x14ac:dyDescent="0.25">
      <c r="A2900">
        <v>3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A2-22SO-C2</v>
      </c>
      <c r="AF2900" t="s">
        <v>149</v>
      </c>
    </row>
    <row r="2901" spans="1:49" x14ac:dyDescent="0.25">
      <c r="A2901">
        <v>4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6"/>
        <v>A2-22SO-C3</v>
      </c>
      <c r="AD2901" s="8">
        <v>43572</v>
      </c>
      <c r="AE2901">
        <f>AD2901-X2901</f>
        <v>41</v>
      </c>
      <c r="AF2901" t="s">
        <v>301</v>
      </c>
      <c r="AG2901" t="s">
        <v>956</v>
      </c>
      <c r="AH2901" s="8">
        <v>43572</v>
      </c>
      <c r="AI2901">
        <v>16</v>
      </c>
      <c r="AJ2901">
        <v>2</v>
      </c>
      <c r="AK2901" s="53">
        <v>0.86458333333333337</v>
      </c>
      <c r="AL2901" s="8">
        <v>43574</v>
      </c>
      <c r="AM2901" s="53">
        <v>0.5625</v>
      </c>
      <c r="AN2901" t="s">
        <v>1860</v>
      </c>
      <c r="AV2901" s="8">
        <v>43574</v>
      </c>
      <c r="AW2901">
        <v>0</v>
      </c>
    </row>
    <row r="2902" spans="1:49" x14ac:dyDescent="0.25">
      <c r="A2902">
        <v>5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86</v>
      </c>
      <c r="AC2902" t="str">
        <f t="shared" si="56"/>
        <v>A2-22SO-C4</v>
      </c>
      <c r="AF2902" t="s">
        <v>161</v>
      </c>
    </row>
    <row r="2903" spans="1:49" x14ac:dyDescent="0.25">
      <c r="A2903">
        <v>6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6"/>
        <v>A2-22SO-C5</v>
      </c>
      <c r="AD2903" s="8">
        <v>43582</v>
      </c>
      <c r="AE2903">
        <v>51</v>
      </c>
      <c r="AF2903" t="s">
        <v>123</v>
      </c>
      <c r="AG2903" t="s">
        <v>956</v>
      </c>
    </row>
    <row r="2904" spans="1:49" x14ac:dyDescent="0.25">
      <c r="A2904">
        <v>7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6"/>
        <v>A2-22SO-C6</v>
      </c>
      <c r="AF2904" t="s">
        <v>168</v>
      </c>
    </row>
    <row r="2905" spans="1:49" x14ac:dyDescent="0.25">
      <c r="A2905">
        <v>8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6"/>
        <v>A2-22SO-C7</v>
      </c>
      <c r="AF2905" t="s">
        <v>135</v>
      </c>
    </row>
    <row r="2906" spans="1:49" x14ac:dyDescent="0.25">
      <c r="A2906">
        <v>9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6"/>
        <v>A2-22SO-C8</v>
      </c>
      <c r="AF2906" t="s">
        <v>238</v>
      </c>
    </row>
    <row r="2907" spans="1:49" x14ac:dyDescent="0.25">
      <c r="A2907">
        <v>10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6"/>
        <v>A2-22SO-C9</v>
      </c>
      <c r="AF2907" t="s">
        <v>176</v>
      </c>
    </row>
    <row r="2908" spans="1:49" x14ac:dyDescent="0.25">
      <c r="A2908">
        <v>11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6"/>
        <v>A2-22SO-C10</v>
      </c>
      <c r="AD2908" s="8">
        <v>43587</v>
      </c>
      <c r="AE2908">
        <f>AD2908-X2908</f>
        <v>56</v>
      </c>
      <c r="AF2908" t="s">
        <v>126</v>
      </c>
      <c r="AG2908" t="s">
        <v>956</v>
      </c>
      <c r="AN2908" t="s">
        <v>1765</v>
      </c>
      <c r="AV2908" s="8">
        <v>43587</v>
      </c>
      <c r="AW2908">
        <v>1</v>
      </c>
    </row>
    <row r="2909" spans="1:49" x14ac:dyDescent="0.25">
      <c r="A2909">
        <v>12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6"/>
        <v>A2-22SO-C11</v>
      </c>
      <c r="AD2909" s="8">
        <v>43579</v>
      </c>
      <c r="AE2909">
        <f>AD2909-X2909</f>
        <v>48</v>
      </c>
      <c r="AF2909" t="s">
        <v>144</v>
      </c>
      <c r="AG2909" t="s">
        <v>956</v>
      </c>
    </row>
    <row r="2910" spans="1:49" x14ac:dyDescent="0.25">
      <c r="A2910">
        <v>13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A2-22RT-C1</v>
      </c>
      <c r="AD2910" s="8">
        <v>43396</v>
      </c>
      <c r="AE2910">
        <v>31</v>
      </c>
      <c r="AF2910" t="s">
        <v>146</v>
      </c>
      <c r="AG2910" t="s">
        <v>956</v>
      </c>
      <c r="AH2910" s="8">
        <v>43396</v>
      </c>
      <c r="AI2910">
        <v>32</v>
      </c>
      <c r="AJ2910">
        <v>1</v>
      </c>
      <c r="AK2910" s="53">
        <v>0.50694444444444442</v>
      </c>
      <c r="AL2910" s="8">
        <v>43404</v>
      </c>
      <c r="AM2910" s="53">
        <v>0.83333333333333337</v>
      </c>
      <c r="AN2910" t="s">
        <v>1762</v>
      </c>
      <c r="AO2910">
        <v>6</v>
      </c>
      <c r="AP2910">
        <v>1</v>
      </c>
      <c r="AQ2910" s="8">
        <v>43404</v>
      </c>
      <c r="AR2910" s="53">
        <v>0.83333333333333337</v>
      </c>
      <c r="AS2910" s="8">
        <v>43406</v>
      </c>
      <c r="AT2910" s="53">
        <v>0.83333333333333337</v>
      </c>
      <c r="AV2910" s="8">
        <v>43406</v>
      </c>
      <c r="AW2910">
        <v>0</v>
      </c>
    </row>
    <row r="2911" spans="1:49" x14ac:dyDescent="0.25">
      <c r="A2911">
        <v>14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A2-22RT-C2</v>
      </c>
      <c r="AD2911" s="8">
        <v>43397</v>
      </c>
      <c r="AE2911">
        <v>32</v>
      </c>
      <c r="AF2911" t="s">
        <v>149</v>
      </c>
      <c r="AG2911" t="s">
        <v>956</v>
      </c>
      <c r="AH2911" s="8">
        <v>43400</v>
      </c>
      <c r="AI2911">
        <v>10</v>
      </c>
      <c r="AJ2911">
        <v>2</v>
      </c>
      <c r="AK2911" s="53">
        <v>2.0833333333333332E-2</v>
      </c>
      <c r="AL2911" s="8">
        <v>43402</v>
      </c>
      <c r="AM2911" s="53">
        <v>0.625</v>
      </c>
      <c r="AV2911" s="8">
        <v>43402</v>
      </c>
      <c r="AW2911">
        <v>0</v>
      </c>
    </row>
    <row r="2912" spans="1:49" x14ac:dyDescent="0.25">
      <c r="A2912">
        <v>15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A2-22RT-C3</v>
      </c>
      <c r="AF2912" t="s">
        <v>301</v>
      </c>
    </row>
    <row r="2913" spans="1:49" x14ac:dyDescent="0.25">
      <c r="A2913">
        <v>16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A2-22RT-C4</v>
      </c>
      <c r="AF2913" t="s">
        <v>161</v>
      </c>
    </row>
    <row r="2914" spans="1:49" x14ac:dyDescent="0.25">
      <c r="A2914">
        <v>17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6"/>
        <v>A2-22RT-C5</v>
      </c>
      <c r="AF2914" t="s">
        <v>123</v>
      </c>
    </row>
    <row r="2915" spans="1:49" x14ac:dyDescent="0.25">
      <c r="A2915">
        <v>18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6"/>
        <v>A2-22RT-C6</v>
      </c>
      <c r="AF2915" t="s">
        <v>168</v>
      </c>
    </row>
    <row r="2916" spans="1:49" x14ac:dyDescent="0.25">
      <c r="A2916">
        <v>19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6"/>
        <v>A2-22RT-C7</v>
      </c>
      <c r="AF2916" t="s">
        <v>135</v>
      </c>
    </row>
    <row r="2917" spans="1:49" x14ac:dyDescent="0.25">
      <c r="A2917">
        <v>20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6"/>
        <v>A2-22RT-C8</v>
      </c>
      <c r="AF2917" t="s">
        <v>238</v>
      </c>
    </row>
    <row r="2918" spans="1:49" x14ac:dyDescent="0.25">
      <c r="A2918">
        <v>21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6"/>
        <v>A2-22RT-C9</v>
      </c>
      <c r="AF2918" t="s">
        <v>176</v>
      </c>
    </row>
    <row r="2919" spans="1:49" x14ac:dyDescent="0.25">
      <c r="A2919">
        <v>22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6"/>
        <v>A2-22RT-C10</v>
      </c>
      <c r="AF2919" t="s">
        <v>126</v>
      </c>
    </row>
    <row r="2920" spans="1:49" x14ac:dyDescent="0.25">
      <c r="A2920">
        <v>23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6"/>
        <v>A2-22RT-C11</v>
      </c>
      <c r="AF2920" t="s">
        <v>144</v>
      </c>
    </row>
    <row r="2921" spans="1:49" x14ac:dyDescent="0.25">
      <c r="A2921">
        <v>24</v>
      </c>
      <c r="C2921" t="s">
        <v>58</v>
      </c>
      <c r="G2921" s="1" t="s">
        <v>187</v>
      </c>
      <c r="I2921" s="1" t="s">
        <v>197</v>
      </c>
      <c r="J2921">
        <v>22</v>
      </c>
      <c r="K2921" s="1" t="s">
        <v>60</v>
      </c>
      <c r="W2921" s="1" t="s">
        <v>623</v>
      </c>
      <c r="AB2921" t="s">
        <v>86</v>
      </c>
      <c r="AC2921" t="s">
        <v>1895</v>
      </c>
      <c r="AD2921" s="8">
        <v>43578</v>
      </c>
      <c r="AF2921" t="s">
        <v>164</v>
      </c>
      <c r="AG2921" t="s">
        <v>956</v>
      </c>
      <c r="AH2921" s="8">
        <v>43587</v>
      </c>
      <c r="AI2921">
        <v>25</v>
      </c>
      <c r="AJ2921">
        <v>2</v>
      </c>
      <c r="AK2921" s="53">
        <v>0.54166666666666663</v>
      </c>
    </row>
    <row r="2922" spans="1:49" x14ac:dyDescent="0.25">
      <c r="A2922">
        <v>25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X2922" s="8">
        <v>43531</v>
      </c>
      <c r="AB2922" t="s">
        <v>86</v>
      </c>
      <c r="AC2922" t="s">
        <v>1899</v>
      </c>
      <c r="AD2922" s="8">
        <v>43582</v>
      </c>
      <c r="AE2922">
        <f>AD2922-X2922</f>
        <v>51</v>
      </c>
      <c r="AF2922" t="s">
        <v>120</v>
      </c>
      <c r="AG2922" t="s">
        <v>956</v>
      </c>
      <c r="AN2922" t="s">
        <v>1900</v>
      </c>
    </row>
    <row r="2923" spans="1:49" x14ac:dyDescent="0.25">
      <c r="A2923">
        <v>26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1932</v>
      </c>
      <c r="AD2923" s="8">
        <v>43590</v>
      </c>
      <c r="AE2923">
        <f>AD2923-X2923</f>
        <v>59</v>
      </c>
      <c r="AF2923" t="s">
        <v>133</v>
      </c>
      <c r="AG2923" t="s">
        <v>956</v>
      </c>
      <c r="AN2923" t="s">
        <v>1934</v>
      </c>
      <c r="AV2923" s="8">
        <v>43590</v>
      </c>
      <c r="AW2923">
        <v>1</v>
      </c>
    </row>
    <row r="2924" spans="1:49" x14ac:dyDescent="0.25">
      <c r="A2924">
        <v>27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1933</v>
      </c>
      <c r="AD2924" s="8">
        <v>43590</v>
      </c>
      <c r="AE2924">
        <v>59</v>
      </c>
      <c r="AF2924" t="s">
        <v>237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1</v>
      </c>
      <c r="C2925" t="s">
        <v>58</v>
      </c>
      <c r="G2925" s="1" t="s">
        <v>78</v>
      </c>
      <c r="I2925" s="1" t="s">
        <v>212</v>
      </c>
      <c r="J2925">
        <v>3</v>
      </c>
      <c r="K2925" s="1" t="s">
        <v>60</v>
      </c>
      <c r="W2925" s="1" t="s">
        <v>625</v>
      </c>
      <c r="AB2925" t="s">
        <v>85</v>
      </c>
      <c r="AC2925" t="str">
        <f t="shared" ref="AC2925:AC2930" si="57">"A3-1"&amp;AB2925&amp;"-"&amp;AF2925</f>
        <v>A3-1RT-B1</v>
      </c>
      <c r="AD2925" s="8">
        <v>43420</v>
      </c>
      <c r="AE2925" s="83">
        <f>AD2925-I2925</f>
        <v>54</v>
      </c>
      <c r="AF2925" t="s">
        <v>169</v>
      </c>
      <c r="AG2925" t="s">
        <v>956</v>
      </c>
      <c r="AH2925" s="8">
        <v>43454</v>
      </c>
      <c r="AI2925">
        <v>32</v>
      </c>
      <c r="AJ2925">
        <v>2</v>
      </c>
      <c r="AK2925" s="53">
        <v>0.47916666666666669</v>
      </c>
      <c r="AL2925" s="8">
        <v>43468</v>
      </c>
      <c r="AM2925" s="53">
        <v>0.83333333333333337</v>
      </c>
      <c r="AO2925">
        <v>3</v>
      </c>
      <c r="AP2925">
        <v>8</v>
      </c>
      <c r="AQ2925" s="8">
        <v>43468</v>
      </c>
      <c r="AR2925" s="53">
        <v>0.83333333333333337</v>
      </c>
      <c r="AS2925" s="8">
        <v>43516</v>
      </c>
      <c r="AT2925" s="53">
        <v>0.83333333333333337</v>
      </c>
      <c r="AV2925" s="8">
        <v>43516</v>
      </c>
      <c r="AW2925">
        <v>0</v>
      </c>
    </row>
    <row r="2926" spans="1:49" x14ac:dyDescent="0.25">
      <c r="A2926">
        <v>2</v>
      </c>
      <c r="C2926" t="s">
        <v>58</v>
      </c>
      <c r="G2926" s="1" t="s">
        <v>78</v>
      </c>
      <c r="I2926" s="1" t="s">
        <v>212</v>
      </c>
      <c r="J2926">
        <v>3</v>
      </c>
      <c r="K2926" s="1" t="s">
        <v>60</v>
      </c>
      <c r="W2926" s="1" t="s">
        <v>625</v>
      </c>
      <c r="AB2926" t="s">
        <v>85</v>
      </c>
      <c r="AC2926" t="str">
        <f t="shared" si="57"/>
        <v>A3-1RT-B2</v>
      </c>
      <c r="AF2926" t="s">
        <v>142</v>
      </c>
    </row>
    <row r="2927" spans="1:49" x14ac:dyDescent="0.25">
      <c r="A2927">
        <v>3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si="57"/>
        <v>A3-1RT-B3</v>
      </c>
      <c r="AD2927" s="8">
        <v>43424</v>
      </c>
      <c r="AE2927">
        <v>58</v>
      </c>
      <c r="AF2927" t="s">
        <v>242</v>
      </c>
      <c r="AG2927" t="s">
        <v>956</v>
      </c>
      <c r="AL2927" s="8">
        <v>43430</v>
      </c>
      <c r="AM2927" s="53">
        <v>0.63194444444444442</v>
      </c>
      <c r="AN2927" t="s">
        <v>1808</v>
      </c>
      <c r="AV2927" s="8">
        <v>43430</v>
      </c>
      <c r="AW2927">
        <v>0</v>
      </c>
    </row>
    <row r="2928" spans="1:49" x14ac:dyDescent="0.25">
      <c r="A2928">
        <v>4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X2928" s="8">
        <v>43533</v>
      </c>
      <c r="AB2928" t="s">
        <v>86</v>
      </c>
      <c r="AC2928" t="str">
        <f t="shared" si="57"/>
        <v>A3-1SO-B1</v>
      </c>
      <c r="AD2928" s="8">
        <v>43593</v>
      </c>
      <c r="AE2928">
        <f>AD2928-X2928</f>
        <v>60</v>
      </c>
      <c r="AF2928" t="s">
        <v>169</v>
      </c>
      <c r="AG2928" t="s">
        <v>956</v>
      </c>
      <c r="AN2928" t="s">
        <v>1765</v>
      </c>
      <c r="AV2928" s="8">
        <v>43593</v>
      </c>
      <c r="AW2928">
        <v>1</v>
      </c>
    </row>
    <row r="2929" spans="1:40" x14ac:dyDescent="0.25">
      <c r="A2929">
        <v>5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X2929" s="8">
        <v>43533</v>
      </c>
      <c r="AB2929" t="s">
        <v>86</v>
      </c>
      <c r="AC2929" t="str">
        <f t="shared" si="57"/>
        <v>A3-1SO-B2</v>
      </c>
      <c r="AD2929" s="8">
        <v>43584</v>
      </c>
      <c r="AE2929">
        <f>AD2929-X2929</f>
        <v>51</v>
      </c>
      <c r="AF2929" t="s">
        <v>142</v>
      </c>
      <c r="AG2929" t="s">
        <v>956</v>
      </c>
      <c r="AH2929" s="8">
        <v>43584</v>
      </c>
      <c r="AI2929">
        <v>30</v>
      </c>
      <c r="AJ2929">
        <v>1</v>
      </c>
      <c r="AK2929" s="53">
        <v>0.6875</v>
      </c>
      <c r="AL2929" s="8">
        <v>43592</v>
      </c>
      <c r="AM2929" s="53">
        <v>0.8125</v>
      </c>
      <c r="AN2929" t="s">
        <v>1943</v>
      </c>
    </row>
    <row r="2930" spans="1:40" x14ac:dyDescent="0.25">
      <c r="A2930">
        <v>6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86</v>
      </c>
      <c r="AC2930" t="str">
        <f t="shared" si="57"/>
        <v>A3-1SO-B3</v>
      </c>
      <c r="AF2930" t="s">
        <v>242</v>
      </c>
    </row>
    <row r="2931" spans="1:40" x14ac:dyDescent="0.25">
      <c r="A2931">
        <v>7</v>
      </c>
      <c r="C2931" t="s">
        <v>201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84</v>
      </c>
      <c r="AC2931" t="s">
        <v>1567</v>
      </c>
    </row>
    <row r="2932" spans="1:40" x14ac:dyDescent="0.25">
      <c r="A2932">
        <v>1</v>
      </c>
      <c r="C2932" t="s">
        <v>201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>"A2-23"&amp;AB2932&amp;"-"&amp;AF2932</f>
        <v>A2-23RT-A1</v>
      </c>
      <c r="AF2932" t="s">
        <v>247</v>
      </c>
    </row>
    <row r="2933" spans="1:40" x14ac:dyDescent="0.25">
      <c r="A2933">
        <v>2</v>
      </c>
      <c r="C2933" t="s">
        <v>201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86</v>
      </c>
      <c r="AC2933" t="str">
        <f>"A2-23"&amp;AB2933&amp;"-"&amp;AF2933</f>
        <v>A2-23SO-A1</v>
      </c>
      <c r="AF2933" t="s">
        <v>247</v>
      </c>
    </row>
    <row r="2934" spans="1:40" x14ac:dyDescent="0.25">
      <c r="A2934">
        <v>3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84</v>
      </c>
      <c r="AC2934" t="s">
        <v>1573</v>
      </c>
    </row>
    <row r="2935" spans="1:40" x14ac:dyDescent="0.25">
      <c r="A2935">
        <v>4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84</v>
      </c>
      <c r="AC2935" t="s">
        <v>1574</v>
      </c>
    </row>
    <row r="2936" spans="1:40" x14ac:dyDescent="0.25">
      <c r="A2936">
        <v>5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1575</v>
      </c>
    </row>
    <row r="2937" spans="1:40" x14ac:dyDescent="0.25">
      <c r="A2937">
        <v>6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86</v>
      </c>
      <c r="AC2937" t="str">
        <f t="shared" ref="AC2937:AC2946" si="58">"A2-23"&amp;AB2937&amp;"-"&amp;AF2937</f>
        <v>A2-23SO-D1</v>
      </c>
      <c r="AF2937" t="s">
        <v>288</v>
      </c>
    </row>
    <row r="2938" spans="1:40" x14ac:dyDescent="0.25">
      <c r="A2938">
        <v>7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86</v>
      </c>
      <c r="AC2938" t="str">
        <f t="shared" si="58"/>
        <v>A2-23SO-D2</v>
      </c>
      <c r="AF2938" t="s">
        <v>172</v>
      </c>
    </row>
    <row r="2939" spans="1:40" x14ac:dyDescent="0.25">
      <c r="A2939">
        <v>8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86</v>
      </c>
      <c r="AC2939" t="str">
        <f t="shared" si="58"/>
        <v>A2-23SO-D3</v>
      </c>
      <c r="AF2939" t="s">
        <v>155</v>
      </c>
    </row>
    <row r="2940" spans="1:40" x14ac:dyDescent="0.25">
      <c r="A2940">
        <v>9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8"/>
        <v>A2-23SO-D4</v>
      </c>
      <c r="AF2940" t="s">
        <v>236</v>
      </c>
    </row>
    <row r="2941" spans="1:40" x14ac:dyDescent="0.25">
      <c r="A2941">
        <v>10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8"/>
        <v>A2-23SO-D5</v>
      </c>
      <c r="AF2941" t="s">
        <v>251</v>
      </c>
    </row>
    <row r="2942" spans="1:40" x14ac:dyDescent="0.25">
      <c r="A2942">
        <v>11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85</v>
      </c>
      <c r="AC2942" t="str">
        <f t="shared" si="58"/>
        <v>A2-23RT-D1</v>
      </c>
      <c r="AF2942" t="s">
        <v>288</v>
      </c>
    </row>
    <row r="2943" spans="1:40" x14ac:dyDescent="0.25">
      <c r="A2943">
        <v>12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85</v>
      </c>
      <c r="AC2943" t="str">
        <f t="shared" si="58"/>
        <v>A2-23RT-D2</v>
      </c>
      <c r="AF2943" t="s">
        <v>172</v>
      </c>
    </row>
    <row r="2944" spans="1:40" x14ac:dyDescent="0.25">
      <c r="A2944">
        <v>13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8"/>
        <v>A2-23RT-D3</v>
      </c>
      <c r="AF2944" t="s">
        <v>155</v>
      </c>
    </row>
    <row r="2945" spans="1:49" x14ac:dyDescent="0.25">
      <c r="A2945">
        <v>14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8"/>
        <v>A2-23RT-D4</v>
      </c>
      <c r="AF2945" t="s">
        <v>236</v>
      </c>
    </row>
    <row r="2946" spans="1:49" x14ac:dyDescent="0.25">
      <c r="A2946">
        <v>15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8"/>
        <v>A2-23RT-D5</v>
      </c>
      <c r="AF2946" t="s">
        <v>251</v>
      </c>
    </row>
    <row r="2947" spans="1:49" x14ac:dyDescent="0.25">
      <c r="A2947">
        <v>1</v>
      </c>
      <c r="C2947" t="s">
        <v>58</v>
      </c>
      <c r="G2947" s="1" t="s">
        <v>78</v>
      </c>
      <c r="I2947" s="1" t="s">
        <v>220</v>
      </c>
      <c r="J2947">
        <v>4</v>
      </c>
      <c r="K2947" s="1" t="s">
        <v>60</v>
      </c>
      <c r="W2947" s="1" t="s">
        <v>626</v>
      </c>
      <c r="AB2947" t="s">
        <v>85</v>
      </c>
      <c r="AC2947" t="str">
        <f t="shared" ref="AC2947:AC2959" si="59">"A2-24"&amp;AB2947&amp;"-"&amp;AF2947</f>
        <v>A2-24RT-B1</v>
      </c>
      <c r="AD2947" s="8">
        <v>43430</v>
      </c>
      <c r="AE2947" s="83">
        <f>AD2947-I2947</f>
        <v>63</v>
      </c>
      <c r="AF2947" t="s">
        <v>169</v>
      </c>
      <c r="AG2947" t="s">
        <v>956</v>
      </c>
      <c r="AL2947" s="8">
        <v>43431</v>
      </c>
      <c r="AM2947" s="53">
        <v>0.58333333333333337</v>
      </c>
      <c r="AN2947" t="s">
        <v>1813</v>
      </c>
      <c r="AV2947" s="8">
        <v>43431</v>
      </c>
      <c r="AW2947">
        <v>0</v>
      </c>
    </row>
    <row r="2948" spans="1:49" x14ac:dyDescent="0.25">
      <c r="A2948">
        <v>2</v>
      </c>
      <c r="C2948" t="s">
        <v>58</v>
      </c>
      <c r="G2948" s="1" t="s">
        <v>78</v>
      </c>
      <c r="I2948" s="1" t="s">
        <v>220</v>
      </c>
      <c r="J2948">
        <v>4</v>
      </c>
      <c r="K2948" s="1" t="s">
        <v>60</v>
      </c>
      <c r="W2948" s="1" t="s">
        <v>626</v>
      </c>
      <c r="AB2948" t="s">
        <v>85</v>
      </c>
      <c r="AC2948" t="str">
        <f t="shared" si="59"/>
        <v>A2-24RT-B2</v>
      </c>
      <c r="AF2948" t="s">
        <v>142</v>
      </c>
    </row>
    <row r="2949" spans="1:49" x14ac:dyDescent="0.25">
      <c r="A2949">
        <v>3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si="59"/>
        <v>A2-24RT-B3</v>
      </c>
      <c r="AD2949" s="8">
        <v>43389</v>
      </c>
      <c r="AE2949">
        <v>22</v>
      </c>
      <c r="AF2949" t="s">
        <v>242</v>
      </c>
      <c r="AG2949" t="s">
        <v>593</v>
      </c>
      <c r="AI2949">
        <v>6</v>
      </c>
      <c r="AJ2949">
        <v>2</v>
      </c>
      <c r="AK2949" s="53">
        <v>0.53472222222222221</v>
      </c>
      <c r="AL2949" s="8">
        <v>43396</v>
      </c>
      <c r="AM2949" s="53">
        <v>0.4375</v>
      </c>
      <c r="AV2949" s="8">
        <v>43396</v>
      </c>
      <c r="AW2949">
        <v>0</v>
      </c>
    </row>
    <row r="2950" spans="1:49" x14ac:dyDescent="0.25">
      <c r="G2950" s="1" t="s">
        <v>78</v>
      </c>
      <c r="I2950" s="1" t="s">
        <v>220</v>
      </c>
      <c r="J2950">
        <v>24</v>
      </c>
      <c r="K2950" s="1" t="s">
        <v>60</v>
      </c>
      <c r="W2950" s="1" t="s">
        <v>625</v>
      </c>
      <c r="AB2950" t="s">
        <v>85</v>
      </c>
      <c r="AC2950" t="s">
        <v>1817</v>
      </c>
      <c r="AD2950" s="8">
        <v>43438</v>
      </c>
      <c r="AE2950" s="83">
        <f>AD2950-I2950</f>
        <v>71</v>
      </c>
      <c r="AF2950" t="s">
        <v>155</v>
      </c>
      <c r="AG2950" t="s">
        <v>956</v>
      </c>
      <c r="AH2950" s="8">
        <v>43447</v>
      </c>
      <c r="AI2950">
        <v>28</v>
      </c>
      <c r="AJ2950">
        <v>1</v>
      </c>
      <c r="AK2950" s="53">
        <v>0.85416666666666663</v>
      </c>
      <c r="AL2950" s="8">
        <v>43454</v>
      </c>
      <c r="AM2950" s="53">
        <v>0.83333333333333337</v>
      </c>
      <c r="AO2950">
        <v>5</v>
      </c>
      <c r="AP2950">
        <v>28</v>
      </c>
      <c r="AQ2950" s="8">
        <v>43454</v>
      </c>
      <c r="AR2950" s="53">
        <v>0.83333333333333337</v>
      </c>
      <c r="AS2950" s="8">
        <v>43516</v>
      </c>
      <c r="AT2950" s="53">
        <v>0.83333333333333337</v>
      </c>
      <c r="AU2950" t="s">
        <v>1836</v>
      </c>
      <c r="AV2950" s="8">
        <v>43516</v>
      </c>
      <c r="AW2950">
        <v>0</v>
      </c>
    </row>
    <row r="2951" spans="1:49" x14ac:dyDescent="0.25">
      <c r="A2951">
        <v>4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86</v>
      </c>
      <c r="AC2951" t="str">
        <f t="shared" si="59"/>
        <v>A2-24SO-B1</v>
      </c>
      <c r="AF2951" t="s">
        <v>169</v>
      </c>
    </row>
    <row r="2952" spans="1:49" x14ac:dyDescent="0.25">
      <c r="A2952">
        <v>5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86</v>
      </c>
      <c r="AC2952" t="str">
        <f t="shared" si="59"/>
        <v>A2-24SO-B2</v>
      </c>
      <c r="AF2952" t="s">
        <v>142</v>
      </c>
    </row>
    <row r="2953" spans="1:49" x14ac:dyDescent="0.25">
      <c r="A2953">
        <v>6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59"/>
        <v>A2-24SO-B3</v>
      </c>
      <c r="AF2953" t="s">
        <v>242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59"/>
        <v>A2-24RT-A1</v>
      </c>
      <c r="AD2954" s="8">
        <v>43440</v>
      </c>
      <c r="AE2954">
        <v>73</v>
      </c>
      <c r="AF2954" t="s">
        <v>247</v>
      </c>
      <c r="AG2954" t="s">
        <v>956</v>
      </c>
      <c r="AN2954" t="s">
        <v>1830</v>
      </c>
      <c r="AV2954" s="8">
        <v>43474</v>
      </c>
      <c r="AW2954">
        <v>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59"/>
        <v>A2-24SO-A1</v>
      </c>
      <c r="AF2955" t="s">
        <v>247</v>
      </c>
    </row>
    <row r="2956" spans="1:49" x14ac:dyDescent="0.25">
      <c r="A2956">
        <v>1</v>
      </c>
      <c r="C2956" t="s">
        <v>58</v>
      </c>
      <c r="G2956" s="1" t="s">
        <v>187</v>
      </c>
      <c r="I2956" s="1" t="s">
        <v>220</v>
      </c>
      <c r="J2956">
        <v>24</v>
      </c>
      <c r="K2956" s="1" t="s">
        <v>60</v>
      </c>
      <c r="W2956" s="1" t="s">
        <v>626</v>
      </c>
      <c r="AB2956" t="s">
        <v>85</v>
      </c>
      <c r="AC2956" t="str">
        <f t="shared" si="59"/>
        <v>A2-24RT-A2</v>
      </c>
      <c r="AD2956" s="8">
        <v>43421</v>
      </c>
      <c r="AE2956" s="83">
        <f>AD2956-I2956</f>
        <v>54</v>
      </c>
      <c r="AF2956" t="s">
        <v>120</v>
      </c>
      <c r="AG2956" t="s">
        <v>956</v>
      </c>
      <c r="AH2956" s="8">
        <v>43447</v>
      </c>
      <c r="AI2956">
        <v>9</v>
      </c>
      <c r="AJ2956">
        <v>1</v>
      </c>
      <c r="AK2956" s="53">
        <v>0.85416666666666663</v>
      </c>
      <c r="AL2956" s="8">
        <v>43454</v>
      </c>
      <c r="AM2956" s="53">
        <v>0.83333333333333337</v>
      </c>
      <c r="AO2956">
        <v>5</v>
      </c>
      <c r="AP2956">
        <v>30</v>
      </c>
      <c r="AQ2956" s="8">
        <v>43454</v>
      </c>
      <c r="AR2956" s="53">
        <v>0.83333333333333337</v>
      </c>
      <c r="AS2956" s="8">
        <v>43460</v>
      </c>
      <c r="AT2956" s="53">
        <v>0.83333333333333337</v>
      </c>
      <c r="AU2956" t="s">
        <v>1837</v>
      </c>
      <c r="AV2956" s="8">
        <v>43460</v>
      </c>
      <c r="AW2956">
        <v>0</v>
      </c>
    </row>
    <row r="2957" spans="1:49" x14ac:dyDescent="0.25">
      <c r="A2957">
        <v>2</v>
      </c>
      <c r="C2957" t="s">
        <v>58</v>
      </c>
      <c r="G2957" s="1" t="s">
        <v>187</v>
      </c>
      <c r="I2957" s="1" t="s">
        <v>220</v>
      </c>
      <c r="J2957">
        <v>24</v>
      </c>
      <c r="K2957" s="1" t="s">
        <v>60</v>
      </c>
      <c r="W2957" s="1" t="s">
        <v>626</v>
      </c>
      <c r="AB2957" t="s">
        <v>85</v>
      </c>
      <c r="AC2957" t="str">
        <f t="shared" si="59"/>
        <v>A2-24RT-A3</v>
      </c>
      <c r="AF2957" t="s">
        <v>245</v>
      </c>
    </row>
    <row r="2958" spans="1:49" x14ac:dyDescent="0.25">
      <c r="A2958">
        <v>3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86</v>
      </c>
      <c r="AC2958" t="str">
        <f t="shared" si="59"/>
        <v>A2-24SO-A2</v>
      </c>
      <c r="AF2958" t="s">
        <v>120</v>
      </c>
    </row>
    <row r="2959" spans="1:49" x14ac:dyDescent="0.25">
      <c r="A2959">
        <v>4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86</v>
      </c>
      <c r="AC2959" t="str">
        <f t="shared" si="59"/>
        <v>A2-24SO-A3</v>
      </c>
      <c r="AF2959" t="s">
        <v>245</v>
      </c>
    </row>
    <row r="2960" spans="1:49" x14ac:dyDescent="0.25">
      <c r="A2960">
        <v>1</v>
      </c>
      <c r="C2960" t="s">
        <v>201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84</v>
      </c>
      <c r="AC2960" t="s">
        <v>1576</v>
      </c>
    </row>
    <row r="2961" spans="1:49" x14ac:dyDescent="0.25">
      <c r="A2961">
        <v>2</v>
      </c>
      <c r="C2961" t="s">
        <v>201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>"A3-5"&amp;AB2961&amp;"-"&amp;AF2961</f>
        <v>A3-5RT-A1</v>
      </c>
      <c r="AF2961" t="s">
        <v>247</v>
      </c>
    </row>
    <row r="2962" spans="1:49" x14ac:dyDescent="0.25">
      <c r="A2962">
        <v>3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86</v>
      </c>
      <c r="AC2962" t="str">
        <f>"A3-5"&amp;AB2962&amp;"-"&amp;AF2962</f>
        <v>A3-5SO-A1</v>
      </c>
      <c r="AF2962" t="s">
        <v>247</v>
      </c>
    </row>
    <row r="2963" spans="1:49" x14ac:dyDescent="0.25">
      <c r="A2963">
        <v>4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1577</v>
      </c>
    </row>
    <row r="2964" spans="1:49" x14ac:dyDescent="0.25">
      <c r="A2964">
        <v>5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1578</v>
      </c>
    </row>
    <row r="2965" spans="1:49" x14ac:dyDescent="0.25">
      <c r="A2965">
        <v>6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1579</v>
      </c>
    </row>
    <row r="2966" spans="1:49" x14ac:dyDescent="0.25">
      <c r="A2966">
        <v>7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86</v>
      </c>
      <c r="AC2966" t="str">
        <f t="shared" ref="AC2966:AC2975" si="60">"A3-5"&amp;AB2966&amp;"-"&amp;AF2966</f>
        <v>A3-5SO-C1</v>
      </c>
      <c r="AF2966" t="s">
        <v>146</v>
      </c>
    </row>
    <row r="2967" spans="1:49" x14ac:dyDescent="0.25">
      <c r="A2967">
        <v>8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 t="shared" si="60"/>
        <v>A3-5SO-C2</v>
      </c>
      <c r="AD2967" s="8">
        <v>43590</v>
      </c>
      <c r="AE2967">
        <f>AD2967-X2967</f>
        <v>55</v>
      </c>
      <c r="AF2967" t="s">
        <v>149</v>
      </c>
      <c r="AG2967" t="s">
        <v>956</v>
      </c>
      <c r="AN2967" t="s">
        <v>1765</v>
      </c>
      <c r="AV2967" s="8">
        <v>43590</v>
      </c>
      <c r="AW2967">
        <v>1</v>
      </c>
    </row>
    <row r="2968" spans="1:49" x14ac:dyDescent="0.25">
      <c r="A2968">
        <v>9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si="60"/>
        <v>A3-5SO-C3</v>
      </c>
      <c r="AF2968" t="s">
        <v>301</v>
      </c>
    </row>
    <row r="2969" spans="1:49" x14ac:dyDescent="0.25">
      <c r="A2969">
        <v>10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0"/>
        <v>A3-5SO-C4</v>
      </c>
      <c r="AD2969" s="8">
        <v>43594</v>
      </c>
      <c r="AF2969" t="s">
        <v>161</v>
      </c>
      <c r="AG2969" t="s">
        <v>956</v>
      </c>
      <c r="AN2969" t="s">
        <v>1765</v>
      </c>
      <c r="AV2969" s="8">
        <v>43594</v>
      </c>
      <c r="AW2969">
        <v>1</v>
      </c>
    </row>
    <row r="2970" spans="1:49" x14ac:dyDescent="0.25">
      <c r="A2970">
        <v>11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0"/>
        <v>A3-5SO-C5</v>
      </c>
      <c r="AF2970" t="s">
        <v>123</v>
      </c>
    </row>
    <row r="2971" spans="1:49" x14ac:dyDescent="0.25">
      <c r="A2971">
        <v>12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85</v>
      </c>
      <c r="AC2971" t="str">
        <f t="shared" si="60"/>
        <v>A3-5RT-C1</v>
      </c>
      <c r="AF2971" t="s">
        <v>146</v>
      </c>
    </row>
    <row r="2972" spans="1:49" x14ac:dyDescent="0.25">
      <c r="A2972">
        <v>13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85</v>
      </c>
      <c r="AC2972" t="str">
        <f t="shared" si="60"/>
        <v>A3-5RT-C2</v>
      </c>
      <c r="AD2972" s="8">
        <v>43398</v>
      </c>
      <c r="AE2972">
        <v>30</v>
      </c>
      <c r="AF2972" t="s">
        <v>149</v>
      </c>
      <c r="AG2972" t="s">
        <v>956</v>
      </c>
      <c r="AH2972" s="8">
        <v>43400</v>
      </c>
      <c r="AI2972">
        <v>8</v>
      </c>
      <c r="AJ2972">
        <v>2</v>
      </c>
      <c r="AK2972" s="53">
        <v>2.0833333333333332E-2</v>
      </c>
      <c r="AL2972" s="8">
        <v>43402</v>
      </c>
      <c r="AM2972" s="53">
        <v>0.625</v>
      </c>
      <c r="AV2972" s="8">
        <v>43402</v>
      </c>
      <c r="AW2972" s="82">
        <v>0</v>
      </c>
    </row>
    <row r="2973" spans="1:49" x14ac:dyDescent="0.25">
      <c r="A2973">
        <v>14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0"/>
        <v>A3-5RT-C3</v>
      </c>
      <c r="AF2973" t="s">
        <v>301</v>
      </c>
    </row>
    <row r="2974" spans="1:49" x14ac:dyDescent="0.25">
      <c r="A2974">
        <v>15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0"/>
        <v>A3-5RT-C4</v>
      </c>
      <c r="AD2974" s="8">
        <v>43448</v>
      </c>
      <c r="AE2974" s="83">
        <f>AD2974-I2974</f>
        <v>80</v>
      </c>
      <c r="AF2974" t="s">
        <v>161</v>
      </c>
      <c r="AG2974" t="s">
        <v>956</v>
      </c>
      <c r="AH2974" s="8">
        <v>43454</v>
      </c>
      <c r="AI2974">
        <v>8</v>
      </c>
      <c r="AJ2974">
        <v>2</v>
      </c>
      <c r="AK2974" s="53">
        <v>0.47916666666666669</v>
      </c>
      <c r="AL2974" s="8">
        <v>43468</v>
      </c>
      <c r="AM2974" s="53">
        <v>0.83333333333333337</v>
      </c>
      <c r="AO2974">
        <v>3</v>
      </c>
      <c r="AP2974">
        <v>1</v>
      </c>
      <c r="AQ2974" s="8">
        <v>43468</v>
      </c>
      <c r="AR2974" s="53">
        <v>0.83333333333333337</v>
      </c>
      <c r="AS2974" s="8">
        <v>43523</v>
      </c>
      <c r="AT2974" s="53">
        <v>0.875</v>
      </c>
      <c r="AV2974" s="8">
        <v>43523</v>
      </c>
      <c r="AW2974">
        <v>0</v>
      </c>
    </row>
    <row r="2975" spans="1:49" x14ac:dyDescent="0.25">
      <c r="A2975">
        <v>16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0"/>
        <v>A3-5RT-C5</v>
      </c>
      <c r="AF2975" t="s">
        <v>123</v>
      </c>
    </row>
    <row r="2976" spans="1:49" x14ac:dyDescent="0.25">
      <c r="A2976">
        <v>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ref="AC2976:AC3007" si="61">"H-6"&amp;AB2976&amp;"-"&amp;AF2976</f>
        <v>H-6RT-F10</v>
      </c>
      <c r="AF2976" t="s">
        <v>289</v>
      </c>
    </row>
    <row r="2977" spans="1:49" x14ac:dyDescent="0.25">
      <c r="A2977">
        <v>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H-6RT-H7</v>
      </c>
      <c r="AF2977" t="s">
        <v>286</v>
      </c>
    </row>
    <row r="2978" spans="1:49" x14ac:dyDescent="0.25">
      <c r="A2978">
        <v>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H-6RT-G12</v>
      </c>
      <c r="AF2978" t="s">
        <v>147</v>
      </c>
    </row>
    <row r="2979" spans="1:49" x14ac:dyDescent="0.25">
      <c r="A2979">
        <v>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H-6RT-H11</v>
      </c>
      <c r="AF2979" t="s">
        <v>141</v>
      </c>
    </row>
    <row r="2980" spans="1:49" x14ac:dyDescent="0.25">
      <c r="A2980">
        <v>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H-6RT-C2</v>
      </c>
      <c r="AF2980" t="s">
        <v>149</v>
      </c>
    </row>
    <row r="2981" spans="1:49" x14ac:dyDescent="0.25">
      <c r="A2981">
        <v>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H-6RT-G7</v>
      </c>
      <c r="AF2981" t="s">
        <v>136</v>
      </c>
    </row>
    <row r="2982" spans="1:49" x14ac:dyDescent="0.25">
      <c r="A2982">
        <v>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H-6RT-D9</v>
      </c>
      <c r="AF2982" t="s">
        <v>151</v>
      </c>
    </row>
    <row r="2983" spans="1:49" x14ac:dyDescent="0.25">
      <c r="A2983">
        <v>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H-6RT-C5</v>
      </c>
      <c r="AF2983" t="s">
        <v>123</v>
      </c>
    </row>
    <row r="2984" spans="1:49" x14ac:dyDescent="0.25">
      <c r="A2984">
        <v>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H-6RT-D10</v>
      </c>
      <c r="AF2984" t="s">
        <v>371</v>
      </c>
    </row>
    <row r="2985" spans="1:49" x14ac:dyDescent="0.25">
      <c r="A2985">
        <v>10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X2985" s="8">
        <v>43535</v>
      </c>
      <c r="AB2985" t="s">
        <v>86</v>
      </c>
      <c r="AC2985" t="str">
        <f t="shared" si="61"/>
        <v>H-6SO-A2</v>
      </c>
      <c r="AD2985" s="8">
        <v>43592</v>
      </c>
      <c r="AE2985">
        <f>AD2985-X2985</f>
        <v>57</v>
      </c>
      <c r="AF2985" t="s">
        <v>120</v>
      </c>
      <c r="AG2985" t="s">
        <v>956</v>
      </c>
      <c r="AH2985" s="8">
        <v>43592</v>
      </c>
      <c r="AI2985">
        <v>17</v>
      </c>
      <c r="AJ2985">
        <v>2</v>
      </c>
      <c r="AK2985" s="53">
        <v>0.8125</v>
      </c>
    </row>
    <row r="2986" spans="1:49" x14ac:dyDescent="0.25">
      <c r="A2986">
        <v>11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H-6RT-C8</v>
      </c>
      <c r="AF2986" t="s">
        <v>238</v>
      </c>
    </row>
    <row r="2987" spans="1:49" x14ac:dyDescent="0.25">
      <c r="A2987">
        <v>12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H-6RT-H5</v>
      </c>
      <c r="AF2987" t="s">
        <v>145</v>
      </c>
    </row>
    <row r="2988" spans="1:49" x14ac:dyDescent="0.25">
      <c r="A2988">
        <v>13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H-6RT-A1</v>
      </c>
      <c r="AF2988" t="s">
        <v>247</v>
      </c>
    </row>
    <row r="2989" spans="1:49" x14ac:dyDescent="0.25">
      <c r="A2989">
        <v>14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H-6RT-B5</v>
      </c>
      <c r="AD2989" s="8">
        <v>43402</v>
      </c>
      <c r="AE2989">
        <v>33</v>
      </c>
      <c r="AF2989" t="s">
        <v>163</v>
      </c>
      <c r="AG2989" t="s">
        <v>956</v>
      </c>
      <c r="AH2989" s="8">
        <v>43402</v>
      </c>
      <c r="AI2989">
        <v>15</v>
      </c>
      <c r="AJ2989">
        <v>2</v>
      </c>
      <c r="AK2989" s="53">
        <v>0.56041666666666667</v>
      </c>
      <c r="AL2989" s="8">
        <v>43409</v>
      </c>
      <c r="AM2989" s="53">
        <v>0.84722222222222221</v>
      </c>
      <c r="AO2989">
        <v>6</v>
      </c>
      <c r="AP2989">
        <v>30</v>
      </c>
      <c r="AQ2989" s="8">
        <v>43409</v>
      </c>
      <c r="AR2989" s="53">
        <v>0.84722222222222221</v>
      </c>
      <c r="AS2989" s="8">
        <v>43516</v>
      </c>
      <c r="AT2989" s="53">
        <v>0.83333333333333337</v>
      </c>
      <c r="AV2989" s="8">
        <v>43516</v>
      </c>
      <c r="AW2989">
        <v>0</v>
      </c>
    </row>
    <row r="2990" spans="1:49" x14ac:dyDescent="0.25">
      <c r="A2990">
        <v>15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H-6RT-A12</v>
      </c>
      <c r="AF2990" t="s">
        <v>284</v>
      </c>
    </row>
    <row r="2991" spans="1:49" x14ac:dyDescent="0.25">
      <c r="A2991">
        <v>16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H-6RT-B12</v>
      </c>
      <c r="AF2991" t="s">
        <v>132</v>
      </c>
    </row>
    <row r="2992" spans="1:49" x14ac:dyDescent="0.25">
      <c r="A2992">
        <v>17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H-6RT-B6</v>
      </c>
      <c r="AF2992" t="s">
        <v>130</v>
      </c>
    </row>
    <row r="2993" spans="1:39" x14ac:dyDescent="0.25">
      <c r="A2993">
        <v>18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H-6RT-E12</v>
      </c>
      <c r="AF2993" t="s">
        <v>175</v>
      </c>
    </row>
    <row r="2994" spans="1:39" x14ac:dyDescent="0.25">
      <c r="A2994">
        <v>19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1"/>
        <v>H-6RT-B1</v>
      </c>
      <c r="AF2994" t="s">
        <v>169</v>
      </c>
    </row>
    <row r="2995" spans="1:39" x14ac:dyDescent="0.25">
      <c r="A2995">
        <v>20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1"/>
        <v>H-6RT-G9</v>
      </c>
      <c r="AF2995" t="s">
        <v>159</v>
      </c>
    </row>
    <row r="2996" spans="1:39" x14ac:dyDescent="0.25">
      <c r="A2996">
        <v>21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1"/>
        <v>H-6RT-H2</v>
      </c>
      <c r="AF2996" t="s">
        <v>122</v>
      </c>
    </row>
    <row r="2997" spans="1:39" x14ac:dyDescent="0.25">
      <c r="A2997">
        <v>22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1"/>
        <v>H-6RT-D8</v>
      </c>
      <c r="AF2997" t="s">
        <v>170</v>
      </c>
    </row>
    <row r="2998" spans="1:39" x14ac:dyDescent="0.25">
      <c r="A2998">
        <v>23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1"/>
        <v>H-6RT-F11</v>
      </c>
      <c r="AF2998" t="s">
        <v>158</v>
      </c>
    </row>
    <row r="2999" spans="1:39" x14ac:dyDescent="0.25">
      <c r="A2999">
        <v>24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1"/>
        <v>H-6RT-F3</v>
      </c>
      <c r="AF2999" t="s">
        <v>241</v>
      </c>
    </row>
    <row r="3000" spans="1:39" x14ac:dyDescent="0.25">
      <c r="A3000">
        <v>25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1"/>
        <v>H-6RT-H3</v>
      </c>
      <c r="AD3000" s="8">
        <v>43393</v>
      </c>
      <c r="AE3000">
        <v>24</v>
      </c>
      <c r="AF3000" t="s">
        <v>165</v>
      </c>
      <c r="AG3000" t="s">
        <v>593</v>
      </c>
      <c r="AH3000" s="8">
        <v>43393</v>
      </c>
      <c r="AI3000">
        <v>12</v>
      </c>
      <c r="AJ3000">
        <v>6</v>
      </c>
      <c r="AK3000" s="53">
        <v>0.82638888888888884</v>
      </c>
      <c r="AL3000" s="8">
        <v>43398</v>
      </c>
      <c r="AM3000" s="53">
        <v>0.60416666666666663</v>
      </c>
    </row>
    <row r="3001" spans="1:39" x14ac:dyDescent="0.25">
      <c r="A3001">
        <v>26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1"/>
        <v>H-6RT-F5</v>
      </c>
      <c r="AF3001" t="s">
        <v>250</v>
      </c>
    </row>
    <row r="3002" spans="1:39" x14ac:dyDescent="0.25">
      <c r="A3002">
        <v>27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1"/>
        <v>H-6RT-H9</v>
      </c>
      <c r="AF3002" t="s">
        <v>287</v>
      </c>
    </row>
    <row r="3003" spans="1:39" x14ac:dyDescent="0.25">
      <c r="A3003">
        <v>28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1"/>
        <v>H-6SO-A5</v>
      </c>
      <c r="AF3003" t="s">
        <v>246</v>
      </c>
    </row>
    <row r="3004" spans="1:39" x14ac:dyDescent="0.25">
      <c r="A3004">
        <v>29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1"/>
        <v>H-6SO-B8</v>
      </c>
      <c r="AF3004" t="s">
        <v>173</v>
      </c>
    </row>
    <row r="3005" spans="1:39" x14ac:dyDescent="0.25">
      <c r="A3005">
        <v>30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1"/>
        <v>H-6SO-F1</v>
      </c>
      <c r="AF3005" t="s">
        <v>157</v>
      </c>
    </row>
    <row r="3006" spans="1:39" x14ac:dyDescent="0.25">
      <c r="A3006">
        <v>31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1"/>
        <v>H-6SO-H6</v>
      </c>
      <c r="AF3006" t="s">
        <v>143</v>
      </c>
    </row>
    <row r="3007" spans="1:39" x14ac:dyDescent="0.25">
      <c r="A3007">
        <v>32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1"/>
        <v>H-6SO-E1</v>
      </c>
      <c r="AF3007" t="s">
        <v>137</v>
      </c>
    </row>
    <row r="3008" spans="1:39" x14ac:dyDescent="0.25">
      <c r="A3008">
        <v>33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ref="AC3008:AC3029" si="62">"H-6"&amp;AB3008&amp;"-"&amp;AF3008</f>
        <v>H-6SO-G8</v>
      </c>
      <c r="AF3008" t="s">
        <v>148</v>
      </c>
    </row>
    <row r="3009" spans="1:32" x14ac:dyDescent="0.25">
      <c r="A3009">
        <v>34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H-6SO-D11</v>
      </c>
      <c r="AF3009" t="s">
        <v>128</v>
      </c>
    </row>
    <row r="3010" spans="1:32" x14ac:dyDescent="0.25">
      <c r="A3010">
        <v>35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H-6SO-G1</v>
      </c>
      <c r="AF3010" t="s">
        <v>290</v>
      </c>
    </row>
    <row r="3011" spans="1:32" x14ac:dyDescent="0.25">
      <c r="A3011">
        <v>36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H-6SO-G10</v>
      </c>
      <c r="AF3011" t="s">
        <v>302</v>
      </c>
    </row>
    <row r="3012" spans="1:32" x14ac:dyDescent="0.25">
      <c r="A3012">
        <v>37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H-6SO-G11</v>
      </c>
      <c r="AF3012" t="s">
        <v>249</v>
      </c>
    </row>
    <row r="3013" spans="1:32" x14ac:dyDescent="0.25">
      <c r="A3013">
        <v>38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H-6SO-F2</v>
      </c>
      <c r="AF3013" t="s">
        <v>370</v>
      </c>
    </row>
    <row r="3014" spans="1:32" x14ac:dyDescent="0.25">
      <c r="A3014">
        <v>39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H-6SO-F9</v>
      </c>
      <c r="AF3014" t="s">
        <v>240</v>
      </c>
    </row>
    <row r="3015" spans="1:32" x14ac:dyDescent="0.25">
      <c r="A3015">
        <v>40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H-6SO-E8</v>
      </c>
      <c r="AF3015" t="s">
        <v>292</v>
      </c>
    </row>
    <row r="3016" spans="1:32" x14ac:dyDescent="0.25">
      <c r="A3016">
        <v>41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H-6SO-H1</v>
      </c>
      <c r="AF3016" t="s">
        <v>239</v>
      </c>
    </row>
    <row r="3017" spans="1:32" x14ac:dyDescent="0.25">
      <c r="A3017">
        <v>42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H-6SO-C11</v>
      </c>
      <c r="AF3017" t="s">
        <v>144</v>
      </c>
    </row>
    <row r="3018" spans="1:32" x14ac:dyDescent="0.25">
      <c r="A3018">
        <v>43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H-6SO-F7</v>
      </c>
      <c r="AF3018" t="s">
        <v>171</v>
      </c>
    </row>
    <row r="3019" spans="1:32" x14ac:dyDescent="0.25">
      <c r="A3019">
        <v>44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H-6SO-E10</v>
      </c>
      <c r="AF3019" t="s">
        <v>248</v>
      </c>
    </row>
    <row r="3020" spans="1:32" x14ac:dyDescent="0.25">
      <c r="A3020">
        <v>45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H-6SO-G5</v>
      </c>
      <c r="AF3020" t="s">
        <v>337</v>
      </c>
    </row>
    <row r="3021" spans="1:32" x14ac:dyDescent="0.25">
      <c r="A3021">
        <v>46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2"/>
        <v>H-6SO-A7</v>
      </c>
      <c r="AF3021" t="s">
        <v>164</v>
      </c>
    </row>
    <row r="3022" spans="1:32" x14ac:dyDescent="0.25">
      <c r="A3022">
        <v>47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2"/>
        <v>H-6SO-H4</v>
      </c>
      <c r="AF3022" t="s">
        <v>140</v>
      </c>
    </row>
    <row r="3023" spans="1:32" x14ac:dyDescent="0.25">
      <c r="A3023">
        <v>48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2"/>
        <v>H-6SO-C7</v>
      </c>
      <c r="AF3023" t="s">
        <v>135</v>
      </c>
    </row>
    <row r="3024" spans="1:32" x14ac:dyDescent="0.25">
      <c r="A3024">
        <v>49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2"/>
        <v>H-6SO-A8</v>
      </c>
      <c r="AF3024" t="s">
        <v>166</v>
      </c>
    </row>
    <row r="3025" spans="1:49" x14ac:dyDescent="0.25">
      <c r="A3025">
        <v>50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2"/>
        <v>H-6SO-C4</v>
      </c>
      <c r="AF3025" t="s">
        <v>161</v>
      </c>
    </row>
    <row r="3026" spans="1:49" x14ac:dyDescent="0.25">
      <c r="A3026">
        <v>51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2"/>
        <v>H-6SO-D5</v>
      </c>
      <c r="AF3026" t="s">
        <v>251</v>
      </c>
    </row>
    <row r="3027" spans="1:49" x14ac:dyDescent="0.25">
      <c r="A3027">
        <v>52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2"/>
        <v>H-6SO-B2</v>
      </c>
      <c r="AF3027" t="s">
        <v>142</v>
      </c>
    </row>
    <row r="3028" spans="1:49" x14ac:dyDescent="0.25">
      <c r="A3028">
        <v>53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2"/>
        <v>H-6SO-F6</v>
      </c>
      <c r="AF3028" t="s">
        <v>291</v>
      </c>
    </row>
    <row r="3029" spans="1:49" x14ac:dyDescent="0.25">
      <c r="A3029">
        <v>54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2"/>
        <v>H-6SO-D12</v>
      </c>
      <c r="AF3029" t="s">
        <v>162</v>
      </c>
    </row>
    <row r="3030" spans="1:49" x14ac:dyDescent="0.25">
      <c r="A3030">
        <v>55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">
        <v>1892</v>
      </c>
      <c r="AD3030" s="8">
        <v>43577</v>
      </c>
      <c r="AE3030">
        <f>AD3030-X3030</f>
        <v>42</v>
      </c>
      <c r="AF3030" t="s">
        <v>176</v>
      </c>
      <c r="AG3030" t="s">
        <v>956</v>
      </c>
      <c r="AH3030" s="8">
        <v>43577</v>
      </c>
      <c r="AI3030">
        <v>8</v>
      </c>
      <c r="AJ3030">
        <v>1</v>
      </c>
      <c r="AK3030" s="53">
        <v>0.90972222222222221</v>
      </c>
      <c r="AL3030" s="8">
        <v>43581</v>
      </c>
      <c r="AM3030" s="53">
        <v>0.4548611111111111</v>
      </c>
      <c r="AN3030" t="s">
        <v>1893</v>
      </c>
      <c r="AV3030" s="8">
        <v>43581</v>
      </c>
      <c r="AW3030">
        <v>0</v>
      </c>
    </row>
    <row r="3031" spans="1:49" x14ac:dyDescent="0.25">
      <c r="A3031">
        <v>56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84</v>
      </c>
      <c r="AC3031" t="s">
        <v>1584</v>
      </c>
    </row>
    <row r="3032" spans="1:49" x14ac:dyDescent="0.25">
      <c r="A3032">
        <v>57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84</v>
      </c>
      <c r="AC3032" t="s">
        <v>1585</v>
      </c>
    </row>
    <row r="3033" spans="1:49" x14ac:dyDescent="0.25">
      <c r="A3033">
        <v>58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1586</v>
      </c>
    </row>
    <row r="3034" spans="1:49" x14ac:dyDescent="0.25">
      <c r="A3034">
        <v>59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1587</v>
      </c>
    </row>
    <row r="3035" spans="1:49" x14ac:dyDescent="0.25">
      <c r="A3035">
        <v>60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1588</v>
      </c>
    </row>
    <row r="3036" spans="1:49" x14ac:dyDescent="0.25">
      <c r="A3036">
        <v>61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1589</v>
      </c>
    </row>
    <row r="3037" spans="1:49" x14ac:dyDescent="0.25">
      <c r="A3037">
        <v>1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85</v>
      </c>
      <c r="AC3037" t="str">
        <f t="shared" ref="AC3037:AC3047" si="63">"A3-6"&amp;AB3037&amp;"-"&amp;AF3037</f>
        <v>A3-6RT-D3</v>
      </c>
      <c r="AF3037" t="s">
        <v>155</v>
      </c>
    </row>
    <row r="3038" spans="1:49" x14ac:dyDescent="0.25">
      <c r="A3038">
        <v>2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85</v>
      </c>
      <c r="AC3038" t="str">
        <f t="shared" si="63"/>
        <v>A3-6RT-A2</v>
      </c>
      <c r="AF3038" t="s">
        <v>120</v>
      </c>
    </row>
    <row r="3039" spans="1:49" x14ac:dyDescent="0.25">
      <c r="A3039">
        <v>3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si="63"/>
        <v>A3-6RT-B4</v>
      </c>
      <c r="AF3039" t="s">
        <v>124</v>
      </c>
    </row>
    <row r="3040" spans="1:49" x14ac:dyDescent="0.25">
      <c r="A3040">
        <v>4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X3040" s="8">
        <v>43535</v>
      </c>
      <c r="AB3040" t="s">
        <v>86</v>
      </c>
      <c r="AC3040" t="str">
        <f t="shared" si="63"/>
        <v>A3-6SO-H12</v>
      </c>
      <c r="AD3040" s="8">
        <v>43594</v>
      </c>
      <c r="AE3040">
        <f>AD3040-X3040</f>
        <v>59</v>
      </c>
      <c r="AF3040" t="s">
        <v>153</v>
      </c>
      <c r="AG3040" t="s">
        <v>956</v>
      </c>
      <c r="AN3040" t="s">
        <v>1765</v>
      </c>
      <c r="AV3040" s="8">
        <v>43594</v>
      </c>
      <c r="AW3040">
        <v>1</v>
      </c>
    </row>
    <row r="3041" spans="1:32" x14ac:dyDescent="0.25">
      <c r="A3041">
        <v>5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3"/>
        <v>A3-6RT-E5</v>
      </c>
      <c r="AF3041" t="s">
        <v>305</v>
      </c>
    </row>
    <row r="3042" spans="1:32" x14ac:dyDescent="0.25">
      <c r="A3042">
        <v>6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3"/>
        <v>A3-6RT-C9</v>
      </c>
      <c r="AF3042" t="s">
        <v>176</v>
      </c>
    </row>
    <row r="3043" spans="1:32" x14ac:dyDescent="0.25">
      <c r="A3043">
        <v>7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86</v>
      </c>
      <c r="AC3043" t="str">
        <f t="shared" si="63"/>
        <v>A3-6SO-E1</v>
      </c>
      <c r="AF3043" t="s">
        <v>137</v>
      </c>
    </row>
    <row r="3044" spans="1:32" x14ac:dyDescent="0.25">
      <c r="A3044">
        <v>8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86</v>
      </c>
      <c r="AC3044" t="str">
        <f t="shared" si="63"/>
        <v>A3-6SO-E3</v>
      </c>
      <c r="AF3044" t="s">
        <v>179</v>
      </c>
    </row>
    <row r="3045" spans="1:32" x14ac:dyDescent="0.25">
      <c r="A3045">
        <v>9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3"/>
        <v>A3-6SO-D3</v>
      </c>
      <c r="AF3045" t="s">
        <v>155</v>
      </c>
    </row>
    <row r="3046" spans="1:32" x14ac:dyDescent="0.25">
      <c r="A3046">
        <v>10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3"/>
        <v>A3-6SO-C10</v>
      </c>
      <c r="AF3046" t="s">
        <v>126</v>
      </c>
    </row>
    <row r="3047" spans="1:32" x14ac:dyDescent="0.25">
      <c r="A3047">
        <v>11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3"/>
        <v>A3-6SO-G1</v>
      </c>
      <c r="AF3047" t="s">
        <v>290</v>
      </c>
    </row>
    <row r="3048" spans="1:32" x14ac:dyDescent="0.25">
      <c r="A3048">
        <v>51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8.6470000000000002</v>
      </c>
      <c r="T3048" s="53">
        <v>0.91875000000000007</v>
      </c>
      <c r="U3048" s="18">
        <v>0.39163194444444444</v>
      </c>
      <c r="V3048" s="19">
        <v>5.456449E-2</v>
      </c>
      <c r="AB3048" t="s">
        <v>86</v>
      </c>
      <c r="AC3048" t="str">
        <f t="shared" ref="AC3048:AC3072" si="64">"h-2"&amp;AB3048&amp;"-"&amp;AF3048</f>
        <v>h-2SO-G8</v>
      </c>
      <c r="AF3048" t="s">
        <v>148</v>
      </c>
    </row>
    <row r="3049" spans="1:32" x14ac:dyDescent="0.25">
      <c r="A3049">
        <v>52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4.7649999999999997</v>
      </c>
      <c r="U3049" s="18">
        <v>0.3929050925925926</v>
      </c>
      <c r="V3049">
        <v>0.4889366</v>
      </c>
      <c r="AB3049" t="s">
        <v>85</v>
      </c>
      <c r="AC3049" t="str">
        <f t="shared" si="64"/>
        <v>h-2RT-F3</v>
      </c>
      <c r="AF3049" t="s">
        <v>241</v>
      </c>
    </row>
    <row r="3050" spans="1:32" x14ac:dyDescent="0.25">
      <c r="A3050">
        <v>53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10.15</v>
      </c>
      <c r="U3050" s="18">
        <v>0.39378472222222222</v>
      </c>
      <c r="V3050" s="19">
        <v>4.0258660000000002E-2</v>
      </c>
      <c r="AB3050" t="s">
        <v>86</v>
      </c>
      <c r="AC3050" t="str">
        <f t="shared" si="64"/>
        <v>h-2SO-D11</v>
      </c>
      <c r="AF3050" t="s">
        <v>128</v>
      </c>
    </row>
    <row r="3051" spans="1:32" x14ac:dyDescent="0.25">
      <c r="A3051">
        <v>54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8.3420000000000005</v>
      </c>
      <c r="U3051" s="18">
        <v>0.3946412037037037</v>
      </c>
      <c r="V3051" s="19">
        <v>7.3224129999999998E-2</v>
      </c>
      <c r="AB3051" t="s">
        <v>86</v>
      </c>
      <c r="AC3051" t="str">
        <f t="shared" si="64"/>
        <v>h-2SO-H7</v>
      </c>
      <c r="AF3051" t="s">
        <v>286</v>
      </c>
    </row>
    <row r="3052" spans="1:32" x14ac:dyDescent="0.25">
      <c r="A3052">
        <v>55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7.5460000000000003</v>
      </c>
      <c r="U3052" s="18">
        <v>0.39570601851851855</v>
      </c>
      <c r="V3052" s="19">
        <v>3.7015409999999999E-2</v>
      </c>
      <c r="AB3052" t="s">
        <v>85</v>
      </c>
      <c r="AC3052" t="str">
        <f t="shared" si="64"/>
        <v>h-2RT-B6</v>
      </c>
      <c r="AF3052" t="s">
        <v>130</v>
      </c>
    </row>
    <row r="3053" spans="1:32" x14ac:dyDescent="0.25">
      <c r="A3053">
        <v>56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6.726</v>
      </c>
      <c r="U3053" s="18">
        <v>0.39644675925925926</v>
      </c>
      <c r="V3053" s="19">
        <v>2.3569030000000001E-2</v>
      </c>
      <c r="AB3053" t="s">
        <v>85</v>
      </c>
      <c r="AC3053" t="str">
        <f t="shared" si="64"/>
        <v>h-2RT-D4</v>
      </c>
      <c r="AF3053" t="s">
        <v>236</v>
      </c>
    </row>
    <row r="3054" spans="1:32" x14ac:dyDescent="0.25">
      <c r="A3054">
        <v>57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6.6760000000000002</v>
      </c>
      <c r="U3054" s="18">
        <v>0.39724537037037039</v>
      </c>
      <c r="V3054" s="19">
        <v>3.3018480000000003E-2</v>
      </c>
      <c r="AB3054" t="s">
        <v>86</v>
      </c>
      <c r="AC3054" t="str">
        <f t="shared" si="64"/>
        <v>h-2SO-E3</v>
      </c>
      <c r="AF3054" t="s">
        <v>179</v>
      </c>
    </row>
    <row r="3055" spans="1:32" x14ac:dyDescent="0.25">
      <c r="A3055">
        <v>58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2.637</v>
      </c>
      <c r="U3055" s="18">
        <v>0.39839120370370368</v>
      </c>
      <c r="V3055" s="19">
        <v>2.663834E-2</v>
      </c>
      <c r="AB3055" t="s">
        <v>86</v>
      </c>
      <c r="AC3055" t="str">
        <f t="shared" si="64"/>
        <v>h-2SO-F7</v>
      </c>
      <c r="AF3055" t="s">
        <v>171</v>
      </c>
    </row>
    <row r="3056" spans="1:32" x14ac:dyDescent="0.25">
      <c r="A3056">
        <v>59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7.4669999999999996</v>
      </c>
      <c r="U3056" s="18">
        <v>0.39924768518518516</v>
      </c>
      <c r="V3056" s="19">
        <v>3.0948360000000001E-2</v>
      </c>
      <c r="AB3056" t="s">
        <v>85</v>
      </c>
      <c r="AC3056" t="str">
        <f t="shared" si="64"/>
        <v>h-2RT-G1</v>
      </c>
      <c r="AF3056" t="s">
        <v>290</v>
      </c>
    </row>
    <row r="3057" spans="1:49" x14ac:dyDescent="0.25">
      <c r="A3057">
        <v>60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7.5880000000000001</v>
      </c>
      <c r="U3057" s="18">
        <v>0.39994212962962966</v>
      </c>
      <c r="V3057" s="19">
        <v>3.7632890000000002E-2</v>
      </c>
      <c r="AB3057" t="s">
        <v>86</v>
      </c>
      <c r="AC3057" t="str">
        <f t="shared" si="64"/>
        <v>h-2SO-A6</v>
      </c>
      <c r="AF3057" t="s">
        <v>244</v>
      </c>
    </row>
    <row r="3058" spans="1:49" x14ac:dyDescent="0.25">
      <c r="A3058">
        <v>61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7.3010000000000002</v>
      </c>
      <c r="U3058" s="18">
        <v>0.40067129629629633</v>
      </c>
      <c r="V3058" s="19">
        <v>2.607924E-2</v>
      </c>
      <c r="AB3058" t="s">
        <v>85</v>
      </c>
      <c r="AC3058" t="str">
        <f t="shared" si="64"/>
        <v>h-2RT-D7</v>
      </c>
      <c r="AF3058" t="s">
        <v>285</v>
      </c>
    </row>
    <row r="3059" spans="1:49" x14ac:dyDescent="0.25">
      <c r="A3059">
        <v>62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2.82</v>
      </c>
      <c r="U3059" s="18">
        <v>0.40150462962962963</v>
      </c>
      <c r="V3059">
        <v>0.82164280000000001</v>
      </c>
      <c r="AB3059" t="s">
        <v>85</v>
      </c>
      <c r="AC3059" t="str">
        <f t="shared" si="64"/>
        <v>h-2RT-B11</v>
      </c>
      <c r="AD3059" s="8">
        <v>43387</v>
      </c>
      <c r="AE3059">
        <v>22</v>
      </c>
      <c r="AF3059" t="s">
        <v>129</v>
      </c>
      <c r="AG3059" t="s">
        <v>593</v>
      </c>
      <c r="AI3059">
        <v>14</v>
      </c>
      <c r="AJ3059">
        <v>6</v>
      </c>
      <c r="AK3059" s="53">
        <v>0.61111111111111105</v>
      </c>
      <c r="AL3059" s="8">
        <v>43394</v>
      </c>
      <c r="AM3059" s="53">
        <v>0.82638888888888884</v>
      </c>
      <c r="AO3059">
        <v>4</v>
      </c>
      <c r="AP3059">
        <v>4</v>
      </c>
      <c r="AQ3059" s="8">
        <v>43394</v>
      </c>
      <c r="AR3059" s="53">
        <v>0.82638888888888884</v>
      </c>
    </row>
    <row r="3060" spans="1:49" x14ac:dyDescent="0.25">
      <c r="A3060">
        <v>63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6.8010000000000002</v>
      </c>
      <c r="U3060" s="18">
        <v>0.40256944444444448</v>
      </c>
      <c r="V3060" s="19">
        <v>4.8921190000000003E-2</v>
      </c>
      <c r="AB3060" t="s">
        <v>86</v>
      </c>
      <c r="AC3060" t="str">
        <f t="shared" si="64"/>
        <v>h-2SO-B8</v>
      </c>
      <c r="AF3060" t="s">
        <v>173</v>
      </c>
    </row>
    <row r="3061" spans="1:49" x14ac:dyDescent="0.25">
      <c r="A3061">
        <v>64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6.8579999999999997</v>
      </c>
      <c r="U3061" s="18">
        <v>0.40348379629629627</v>
      </c>
      <c r="V3061" s="19">
        <v>4.6561350000000001E-2</v>
      </c>
      <c r="AB3061" t="s">
        <v>86</v>
      </c>
      <c r="AC3061" t="str">
        <f t="shared" si="64"/>
        <v>h-2SO-G12</v>
      </c>
      <c r="AF3061" t="s">
        <v>147</v>
      </c>
    </row>
    <row r="3062" spans="1:49" x14ac:dyDescent="0.25">
      <c r="A3062">
        <v>65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4.7850000000000001</v>
      </c>
      <c r="U3062" s="18">
        <v>0.4045023148148148</v>
      </c>
      <c r="V3062" s="19">
        <v>3.7390270000000003E-2</v>
      </c>
      <c r="AB3062" t="s">
        <v>85</v>
      </c>
      <c r="AC3062" t="str">
        <f t="shared" si="64"/>
        <v>h-2RT-A7</v>
      </c>
      <c r="AF3062" t="s">
        <v>164</v>
      </c>
    </row>
    <row r="3063" spans="1:49" x14ac:dyDescent="0.25">
      <c r="A3063">
        <v>66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4.3220000000000001</v>
      </c>
      <c r="U3063" s="18">
        <v>0.40550925925925929</v>
      </c>
      <c r="V3063" s="19">
        <v>2.4632310000000001E-2</v>
      </c>
      <c r="AB3063" t="s">
        <v>86</v>
      </c>
      <c r="AC3063" t="str">
        <f t="shared" si="64"/>
        <v>h-2SO-A3</v>
      </c>
      <c r="AF3063" t="s">
        <v>245</v>
      </c>
    </row>
    <row r="3064" spans="1:49" x14ac:dyDescent="0.25">
      <c r="A3064">
        <v>67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8.1443999999999992</v>
      </c>
      <c r="U3064" s="18">
        <v>0.40634259259259259</v>
      </c>
      <c r="V3064" s="19">
        <v>4.8401470000000002E-2</v>
      </c>
      <c r="AB3064" t="s">
        <v>86</v>
      </c>
      <c r="AC3064" t="str">
        <f t="shared" si="64"/>
        <v>h-2SO-G5</v>
      </c>
      <c r="AF3064" t="s">
        <v>337</v>
      </c>
    </row>
    <row r="3065" spans="1:49" x14ac:dyDescent="0.25">
      <c r="A3065">
        <v>68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3.6190000000000002</v>
      </c>
      <c r="U3065" s="18">
        <v>0.40711805555555558</v>
      </c>
      <c r="V3065" s="19">
        <v>2.9889860000000001E-2</v>
      </c>
      <c r="AB3065" t="s">
        <v>85</v>
      </c>
      <c r="AC3065" t="str">
        <f t="shared" si="64"/>
        <v>h-2RT-C2</v>
      </c>
      <c r="AF3065" t="s">
        <v>149</v>
      </c>
    </row>
    <row r="3066" spans="1:49" x14ac:dyDescent="0.25">
      <c r="A3066">
        <v>69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7.952</v>
      </c>
      <c r="U3066" s="18">
        <v>0.40795138888888888</v>
      </c>
      <c r="V3066">
        <v>0.3707877</v>
      </c>
      <c r="AB3066" t="s">
        <v>86</v>
      </c>
      <c r="AC3066" t="str">
        <f t="shared" si="64"/>
        <v>h-2SO-A12</v>
      </c>
      <c r="AF3066" t="s">
        <v>284</v>
      </c>
    </row>
    <row r="3067" spans="1:49" x14ac:dyDescent="0.25">
      <c r="A3067">
        <v>70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5.7869999999999999</v>
      </c>
      <c r="U3067" s="18">
        <v>0.4088310185185185</v>
      </c>
      <c r="V3067">
        <v>6.9159399999999996E-2</v>
      </c>
      <c r="AB3067" t="s">
        <v>85</v>
      </c>
      <c r="AC3067" t="str">
        <f t="shared" si="64"/>
        <v>h-2RT-H11</v>
      </c>
      <c r="AF3067" t="s">
        <v>141</v>
      </c>
    </row>
    <row r="3068" spans="1:49" x14ac:dyDescent="0.25">
      <c r="A3068">
        <v>71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5.1719999999999997</v>
      </c>
      <c r="U3068" s="18">
        <v>0.40991898148148148</v>
      </c>
      <c r="V3068" s="19">
        <v>4.7655009999999998E-2</v>
      </c>
      <c r="AB3068" t="s">
        <v>85</v>
      </c>
      <c r="AC3068" t="str">
        <f t="shared" si="64"/>
        <v>h-2RT-E5</v>
      </c>
      <c r="AF3068" t="s">
        <v>305</v>
      </c>
    </row>
    <row r="3069" spans="1:49" x14ac:dyDescent="0.25">
      <c r="A3069">
        <v>72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4.8739999999999997</v>
      </c>
      <c r="U3069" s="18">
        <v>0.41067129629629634</v>
      </c>
      <c r="V3069" s="19">
        <v>4.7017650000000001E-2</v>
      </c>
      <c r="AB3069" t="s">
        <v>86</v>
      </c>
      <c r="AC3069" t="str">
        <f t="shared" si="64"/>
        <v>h-2SO-A4</v>
      </c>
      <c r="AF3069" t="s">
        <v>252</v>
      </c>
    </row>
    <row r="3070" spans="1:49" x14ac:dyDescent="0.25">
      <c r="A3070">
        <v>73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4.2519999999999998</v>
      </c>
      <c r="U3070" s="18">
        <v>0.41165509259259259</v>
      </c>
      <c r="V3070" s="19">
        <v>8.7561879999999995E-2</v>
      </c>
      <c r="AB3070" t="s">
        <v>85</v>
      </c>
      <c r="AC3070" t="str">
        <f t="shared" si="64"/>
        <v>h-2RT-B2</v>
      </c>
      <c r="AF3070" t="s">
        <v>142</v>
      </c>
    </row>
    <row r="3071" spans="1:49" x14ac:dyDescent="0.25">
      <c r="A3071">
        <v>74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4.3470000000000004</v>
      </c>
      <c r="U3071" s="18">
        <v>0.41282407407407407</v>
      </c>
      <c r="V3071" s="19">
        <v>2.9674269999999999E-2</v>
      </c>
      <c r="AB3071" t="s">
        <v>85</v>
      </c>
      <c r="AC3071" t="str">
        <f t="shared" si="64"/>
        <v>h-2RT-A5</v>
      </c>
      <c r="AF3071" t="s">
        <v>246</v>
      </c>
    </row>
    <row r="3072" spans="1:49" x14ac:dyDescent="0.25">
      <c r="A3072">
        <v>75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7.952</v>
      </c>
      <c r="U3072" s="18">
        <v>0.41363425925925923</v>
      </c>
      <c r="V3072" s="19">
        <v>6.4537349999999993E-2</v>
      </c>
      <c r="AB3072" t="s">
        <v>85</v>
      </c>
      <c r="AC3072" t="str">
        <f t="shared" si="64"/>
        <v>h-2RT-C1</v>
      </c>
      <c r="AD3072" s="8">
        <v>43437</v>
      </c>
      <c r="AE3072" s="83">
        <f>AD3072-I3072</f>
        <v>72</v>
      </c>
      <c r="AF3072" t="s">
        <v>146</v>
      </c>
      <c r="AG3072" t="s">
        <v>956</v>
      </c>
      <c r="AH3072" s="8">
        <v>43437</v>
      </c>
      <c r="AI3072">
        <v>31</v>
      </c>
      <c r="AJ3072">
        <v>1</v>
      </c>
      <c r="AK3072" s="53">
        <v>0.61111111111111105</v>
      </c>
      <c r="AL3072" s="8">
        <v>43445</v>
      </c>
      <c r="AM3072" s="53">
        <v>0.84027777777777779</v>
      </c>
      <c r="AO3072">
        <v>3</v>
      </c>
      <c r="AP3072">
        <v>27</v>
      </c>
      <c r="AQ3072" s="8">
        <v>43445</v>
      </c>
      <c r="AR3072" s="53">
        <v>0.84027777777777779</v>
      </c>
      <c r="AS3072" s="8">
        <v>43551</v>
      </c>
      <c r="AT3072" s="53">
        <v>0.83333333333333337</v>
      </c>
      <c r="AU3072" t="s">
        <v>1840</v>
      </c>
      <c r="AV3072" s="8">
        <v>43551</v>
      </c>
      <c r="AW3072">
        <v>0</v>
      </c>
    </row>
    <row r="3073" spans="1:49" x14ac:dyDescent="0.25">
      <c r="A3073">
        <v>76</v>
      </c>
      <c r="B3073" t="s">
        <v>89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U3073" s="18">
        <v>0.4145138888888889</v>
      </c>
      <c r="V3073" s="19">
        <v>7.7890600000000004E-3</v>
      </c>
    </row>
    <row r="3074" spans="1:49" x14ac:dyDescent="0.25">
      <c r="A3074">
        <v>77</v>
      </c>
      <c r="B3074" t="s">
        <v>89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T3074" s="53">
        <v>0.92222222222222217</v>
      </c>
      <c r="U3074" s="18">
        <v>0.41594907407407411</v>
      </c>
      <c r="V3074" s="19">
        <v>5.6044909999999996E-3</v>
      </c>
    </row>
    <row r="3075" spans="1:49" x14ac:dyDescent="0.25">
      <c r="A3075">
        <v>51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5.157</v>
      </c>
      <c r="T3075" s="53">
        <v>0.91527777777777775</v>
      </c>
      <c r="U3075" s="18">
        <v>0.39163194444444444</v>
      </c>
      <c r="V3075">
        <v>1.155432</v>
      </c>
      <c r="AB3075" t="s">
        <v>86</v>
      </c>
      <c r="AC3075" t="str">
        <f t="shared" ref="AC3075:AC3099" si="65">"h-2"&amp;AB3075&amp;"-"&amp;AF3075</f>
        <v>h-2SO-H6</v>
      </c>
      <c r="AF3075" t="s">
        <v>143</v>
      </c>
    </row>
    <row r="3076" spans="1:49" x14ac:dyDescent="0.25">
      <c r="A3076">
        <v>52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7.4969999999999999</v>
      </c>
      <c r="U3076" s="18">
        <v>0.3929050925925926</v>
      </c>
      <c r="V3076" s="19">
        <v>5.676585E-2</v>
      </c>
      <c r="AB3076" t="s">
        <v>86</v>
      </c>
      <c r="AC3076" t="str">
        <f t="shared" si="65"/>
        <v>h-2SO-E5</v>
      </c>
      <c r="AF3076" t="s">
        <v>305</v>
      </c>
    </row>
    <row r="3077" spans="1:49" x14ac:dyDescent="0.25">
      <c r="A3077">
        <v>53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6.8860000000000001</v>
      </c>
      <c r="U3077" s="18">
        <v>0.39378472222222222</v>
      </c>
      <c r="V3077" s="19">
        <v>4.295641E-2</v>
      </c>
      <c r="AB3077" t="s">
        <v>86</v>
      </c>
      <c r="AC3077" t="str">
        <f t="shared" si="65"/>
        <v>h-2SO-B1</v>
      </c>
      <c r="AF3077" t="s">
        <v>169</v>
      </c>
    </row>
    <row r="3078" spans="1:49" x14ac:dyDescent="0.25">
      <c r="A3078">
        <v>54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7.9669999999999996</v>
      </c>
      <c r="U3078" s="18">
        <v>0.3946412037037037</v>
      </c>
      <c r="V3078">
        <v>0.62788889999999997</v>
      </c>
      <c r="AB3078" t="s">
        <v>85</v>
      </c>
      <c r="AC3078" t="str">
        <f t="shared" si="65"/>
        <v>h-2RT-G6</v>
      </c>
      <c r="AD3078" s="8">
        <v>43397</v>
      </c>
      <c r="AE3078">
        <v>32</v>
      </c>
      <c r="AF3078" t="s">
        <v>235</v>
      </c>
      <c r="AG3078" t="s">
        <v>956</v>
      </c>
      <c r="AH3078" s="8">
        <v>43397</v>
      </c>
      <c r="AI3078">
        <v>1</v>
      </c>
      <c r="AJ3078">
        <v>2</v>
      </c>
      <c r="AK3078" s="53">
        <v>0.59097222222222223</v>
      </c>
      <c r="AL3078" s="8">
        <v>43406</v>
      </c>
      <c r="AM3078" s="53">
        <v>0.83333333333333337</v>
      </c>
      <c r="AO3078">
        <v>6</v>
      </c>
      <c r="AP3078">
        <v>3</v>
      </c>
      <c r="AQ3078" s="8">
        <v>43405</v>
      </c>
      <c r="AR3078" s="53">
        <v>0.83333333333333337</v>
      </c>
      <c r="AS3078" s="8">
        <v>43483</v>
      </c>
      <c r="AT3078" s="53">
        <v>0.85416666666666663</v>
      </c>
      <c r="AV3078" s="8">
        <v>43483</v>
      </c>
      <c r="AW3078">
        <v>0</v>
      </c>
    </row>
    <row r="3079" spans="1:49" x14ac:dyDescent="0.25">
      <c r="A3079">
        <v>55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7.0789999999999997</v>
      </c>
      <c r="U3079" s="18">
        <v>0.39570601851851855</v>
      </c>
      <c r="V3079" s="19">
        <v>4.7922630000000001E-2</v>
      </c>
      <c r="AB3079" t="s">
        <v>85</v>
      </c>
      <c r="AC3079" t="str">
        <f t="shared" si="65"/>
        <v>h-2RT-C10</v>
      </c>
      <c r="AD3079" s="8">
        <v>43431</v>
      </c>
      <c r="AE3079" s="83">
        <f>AD3079-I3079</f>
        <v>66</v>
      </c>
      <c r="AF3079" t="s">
        <v>126</v>
      </c>
      <c r="AG3079" t="s">
        <v>956</v>
      </c>
      <c r="AH3079" s="8">
        <v>43431</v>
      </c>
      <c r="AI3079">
        <v>8</v>
      </c>
      <c r="AJ3079">
        <v>1</v>
      </c>
      <c r="AK3079" s="53">
        <v>0.58333333333333337</v>
      </c>
      <c r="AL3079" s="8">
        <v>43439</v>
      </c>
      <c r="AM3079" s="53">
        <v>0.83333333333333337</v>
      </c>
      <c r="AO3079">
        <v>3</v>
      </c>
      <c r="AP3079">
        <v>7</v>
      </c>
      <c r="AQ3079" s="8">
        <v>43439</v>
      </c>
      <c r="AR3079" s="53">
        <v>0.83333333333333337</v>
      </c>
      <c r="AS3079" s="8">
        <v>43516</v>
      </c>
      <c r="AT3079" s="53">
        <v>0.83333333333333337</v>
      </c>
      <c r="AV3079" s="8">
        <v>43516</v>
      </c>
      <c r="AW3079">
        <v>0</v>
      </c>
    </row>
    <row r="3080" spans="1:49" x14ac:dyDescent="0.25">
      <c r="A3080">
        <v>56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10.635999999999999</v>
      </c>
      <c r="U3080" s="18">
        <v>0.39644675925925926</v>
      </c>
      <c r="V3080">
        <v>7.6250399999999996E-2</v>
      </c>
      <c r="AB3080" t="s">
        <v>86</v>
      </c>
      <c r="AC3080" t="str">
        <f t="shared" si="65"/>
        <v>h-2SO-F5</v>
      </c>
      <c r="AF3080" t="s">
        <v>250</v>
      </c>
    </row>
    <row r="3081" spans="1:49" x14ac:dyDescent="0.25">
      <c r="A3081">
        <v>57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5.4119999999999999</v>
      </c>
      <c r="U3081" s="18">
        <v>0.39724537037037039</v>
      </c>
      <c r="V3081">
        <v>0.86123620000000001</v>
      </c>
      <c r="AB3081" t="s">
        <v>85</v>
      </c>
      <c r="AC3081" t="str">
        <f t="shared" si="65"/>
        <v>h-2RT-G5</v>
      </c>
      <c r="AD3081" s="8">
        <v>43393</v>
      </c>
      <c r="AE3081">
        <v>28</v>
      </c>
      <c r="AF3081" t="s">
        <v>337</v>
      </c>
      <c r="AG3081" t="s">
        <v>593</v>
      </c>
      <c r="AH3081" s="8">
        <v>43393</v>
      </c>
      <c r="AI3081">
        <v>10</v>
      </c>
      <c r="AJ3081">
        <v>6</v>
      </c>
      <c r="AK3081" s="53">
        <v>0.82638888888888884</v>
      </c>
      <c r="AL3081" s="8">
        <v>43400</v>
      </c>
      <c r="AM3081" s="53">
        <v>0</v>
      </c>
      <c r="AN3081" t="s">
        <v>1754</v>
      </c>
      <c r="AO3081">
        <v>6</v>
      </c>
      <c r="AP3081">
        <v>10</v>
      </c>
      <c r="AQ3081" s="8">
        <v>43400</v>
      </c>
      <c r="AR3081" s="53">
        <v>0</v>
      </c>
      <c r="AS3081" s="8">
        <v>43404</v>
      </c>
      <c r="AT3081" s="53">
        <v>0.83333333333333337</v>
      </c>
      <c r="AU3081" t="s">
        <v>1757</v>
      </c>
      <c r="AV3081" s="8">
        <v>43404</v>
      </c>
      <c r="AW3081">
        <v>1</v>
      </c>
    </row>
    <row r="3082" spans="1:49" x14ac:dyDescent="0.25">
      <c r="A3082">
        <v>58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7.335</v>
      </c>
      <c r="U3082" s="18">
        <v>0.39839120370370368</v>
      </c>
      <c r="V3082" s="19">
        <v>5.9028669999999998E-2</v>
      </c>
      <c r="AB3082" t="s">
        <v>85</v>
      </c>
      <c r="AC3082" t="str">
        <f t="shared" si="65"/>
        <v>h-2RT-H9</v>
      </c>
      <c r="AF3082" t="s">
        <v>287</v>
      </c>
    </row>
    <row r="3083" spans="1:49" x14ac:dyDescent="0.25">
      <c r="A3083">
        <v>59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5.01</v>
      </c>
      <c r="U3083" s="18">
        <v>0.39924768518518516</v>
      </c>
      <c r="V3083" s="19">
        <v>6.4661830000000003E-2</v>
      </c>
      <c r="AB3083" t="s">
        <v>86</v>
      </c>
      <c r="AC3083" t="str">
        <f t="shared" si="65"/>
        <v>h-2SO-E9</v>
      </c>
      <c r="AF3083" t="s">
        <v>167</v>
      </c>
    </row>
    <row r="3084" spans="1:49" x14ac:dyDescent="0.25">
      <c r="A3084">
        <v>60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8.6750000000000007</v>
      </c>
      <c r="U3084" s="18">
        <v>0.39994212962962966</v>
      </c>
      <c r="V3084" s="19">
        <v>4.2749469999999998E-2</v>
      </c>
      <c r="AB3084" t="s">
        <v>86</v>
      </c>
      <c r="AC3084" t="str">
        <f t="shared" si="65"/>
        <v>h-2SO-C6</v>
      </c>
      <c r="AF3084" t="s">
        <v>168</v>
      </c>
    </row>
    <row r="3085" spans="1:49" x14ac:dyDescent="0.25">
      <c r="A3085">
        <v>61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3.7080000000000002</v>
      </c>
      <c r="U3085" s="18">
        <v>0.40067129629629633</v>
      </c>
      <c r="V3085">
        <v>5.7509699999999997E-2</v>
      </c>
      <c r="AB3085" t="s">
        <v>86</v>
      </c>
      <c r="AC3085" t="str">
        <f t="shared" si="65"/>
        <v>h-2SO-A1</v>
      </c>
      <c r="AF3085" t="s">
        <v>247</v>
      </c>
    </row>
    <row r="3086" spans="1:49" x14ac:dyDescent="0.25">
      <c r="A3086">
        <v>62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10.93</v>
      </c>
      <c r="U3086" s="18">
        <v>0.40150462962962963</v>
      </c>
      <c r="V3086" s="19">
        <v>9.0676140000000002E-2</v>
      </c>
      <c r="AB3086" t="s">
        <v>85</v>
      </c>
      <c r="AC3086" t="str">
        <f t="shared" si="65"/>
        <v>h-2RT-A2</v>
      </c>
      <c r="AF3086" t="s">
        <v>120</v>
      </c>
    </row>
    <row r="3087" spans="1:49" x14ac:dyDescent="0.25">
      <c r="A3087">
        <v>63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6.2290000000000001</v>
      </c>
      <c r="U3087" s="18">
        <v>0.40256944444444448</v>
      </c>
      <c r="V3087" s="19">
        <v>4.8241119999999998E-2</v>
      </c>
      <c r="AB3087" t="s">
        <v>85</v>
      </c>
      <c r="AC3087" t="str">
        <f t="shared" si="65"/>
        <v>h-2RT-B9</v>
      </c>
      <c r="AF3087" t="s">
        <v>125</v>
      </c>
    </row>
    <row r="3088" spans="1:49" x14ac:dyDescent="0.25">
      <c r="A3088">
        <v>64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8.4220000000000006</v>
      </c>
      <c r="U3088" s="18">
        <v>0.40348379629629627</v>
      </c>
      <c r="V3088">
        <v>0.69258140000000001</v>
      </c>
      <c r="AB3088" t="s">
        <v>86</v>
      </c>
      <c r="AC3088" t="str">
        <f t="shared" si="65"/>
        <v>h-2SO-H10</v>
      </c>
      <c r="AF3088" s="76" t="s">
        <v>174</v>
      </c>
    </row>
    <row r="3089" spans="1:49" x14ac:dyDescent="0.25">
      <c r="A3089">
        <v>65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6.5759999999999996</v>
      </c>
      <c r="U3089" s="18">
        <v>0.4045023148148148</v>
      </c>
      <c r="V3089" s="19">
        <v>4.813655E-2</v>
      </c>
      <c r="AB3089" t="s">
        <v>85</v>
      </c>
      <c r="AC3089" t="str">
        <f t="shared" si="65"/>
        <v>h-2RT-B12</v>
      </c>
      <c r="AF3089" t="s">
        <v>132</v>
      </c>
    </row>
    <row r="3090" spans="1:49" x14ac:dyDescent="0.25">
      <c r="A3090">
        <v>66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9.3810000000000002</v>
      </c>
      <c r="U3090" s="18">
        <v>0.40550925925925929</v>
      </c>
      <c r="V3090" s="19">
        <v>4.6152949999999998E-2</v>
      </c>
      <c r="AB3090" t="s">
        <v>85</v>
      </c>
      <c r="AC3090" t="str">
        <f t="shared" si="65"/>
        <v>h-2RT-F7</v>
      </c>
      <c r="AF3090" t="s">
        <v>171</v>
      </c>
    </row>
    <row r="3091" spans="1:49" x14ac:dyDescent="0.25">
      <c r="A3091">
        <v>67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7.0149999999999997</v>
      </c>
      <c r="U3091" s="18">
        <v>0.40634259259259259</v>
      </c>
      <c r="V3091" s="19">
        <v>4.684079E-2</v>
      </c>
      <c r="AB3091" t="s">
        <v>85</v>
      </c>
      <c r="AC3091" t="str">
        <f t="shared" si="65"/>
        <v>h-2RT-G8</v>
      </c>
      <c r="AF3091" t="s">
        <v>148</v>
      </c>
    </row>
    <row r="3092" spans="1:49" x14ac:dyDescent="0.25">
      <c r="A3092">
        <v>68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7.3440000000000003</v>
      </c>
      <c r="U3092" s="18">
        <v>0.40711805555555558</v>
      </c>
      <c r="V3092" s="19">
        <v>4.7676940000000001E-2</v>
      </c>
      <c r="AB3092" t="s">
        <v>86</v>
      </c>
      <c r="AC3092" t="str">
        <f t="shared" si="65"/>
        <v>h-2SO-D9</v>
      </c>
      <c r="AF3092" t="s">
        <v>151</v>
      </c>
    </row>
    <row r="3093" spans="1:49" x14ac:dyDescent="0.25">
      <c r="A3093">
        <v>69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5.76</v>
      </c>
      <c r="U3093" s="18">
        <v>0.40795138888888888</v>
      </c>
      <c r="V3093">
        <v>0.1819114</v>
      </c>
      <c r="AB3093" t="s">
        <v>85</v>
      </c>
      <c r="AC3093" t="str">
        <f t="shared" si="65"/>
        <v>h-2RT-G2</v>
      </c>
      <c r="AF3093" t="s">
        <v>127</v>
      </c>
    </row>
    <row r="3094" spans="1:49" x14ac:dyDescent="0.25">
      <c r="A3094">
        <v>70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7.194</v>
      </c>
      <c r="U3094" s="18">
        <v>0.4088310185185185</v>
      </c>
      <c r="V3094">
        <v>1.1385620000000001</v>
      </c>
      <c r="AB3094" t="s">
        <v>85</v>
      </c>
      <c r="AC3094" t="str">
        <f t="shared" si="65"/>
        <v>h-2RT-E1</v>
      </c>
      <c r="AD3094" s="8">
        <v>43393</v>
      </c>
      <c r="AE3094">
        <v>28</v>
      </c>
      <c r="AF3094" t="s">
        <v>137</v>
      </c>
      <c r="AG3094" t="s">
        <v>593</v>
      </c>
      <c r="AL3094" s="8">
        <v>43400</v>
      </c>
      <c r="AM3094" s="53">
        <v>0</v>
      </c>
      <c r="AN3094" t="s">
        <v>1754</v>
      </c>
      <c r="AO3094">
        <v>6</v>
      </c>
      <c r="AP3094">
        <v>13</v>
      </c>
      <c r="AQ3094" s="8">
        <v>43400</v>
      </c>
      <c r="AR3094" s="53">
        <v>0</v>
      </c>
      <c r="AS3094" s="8">
        <v>43418</v>
      </c>
      <c r="AT3094" s="53">
        <v>0.84722222222222221</v>
      </c>
      <c r="AU3094" t="s">
        <v>1792</v>
      </c>
      <c r="AV3094" s="8">
        <v>43418</v>
      </c>
      <c r="AW3094">
        <v>1</v>
      </c>
    </row>
    <row r="3095" spans="1:49" x14ac:dyDescent="0.25">
      <c r="A3095">
        <v>71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7.0910000000000002</v>
      </c>
      <c r="U3095" s="18">
        <v>0.40991898148148148</v>
      </c>
      <c r="V3095">
        <v>6.21728E-2</v>
      </c>
      <c r="AB3095" t="s">
        <v>85</v>
      </c>
      <c r="AC3095" t="str">
        <f t="shared" si="65"/>
        <v>h-2RT-A4</v>
      </c>
      <c r="AF3095" t="s">
        <v>252</v>
      </c>
    </row>
    <row r="3096" spans="1:49" x14ac:dyDescent="0.25">
      <c r="A3096">
        <v>72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7.3369999999999997</v>
      </c>
      <c r="U3096" s="18">
        <v>0.41067129629629634</v>
      </c>
      <c r="V3096">
        <v>1.0035719999999999</v>
      </c>
      <c r="AB3096" t="s">
        <v>85</v>
      </c>
      <c r="AC3096" t="str">
        <f t="shared" si="65"/>
        <v>h-2RT-E6</v>
      </c>
      <c r="AD3096" s="8">
        <v>43393</v>
      </c>
      <c r="AE3096">
        <v>28</v>
      </c>
      <c r="AF3096" t="s">
        <v>156</v>
      </c>
      <c r="AG3096" t="s">
        <v>593</v>
      </c>
      <c r="AN3096" t="s">
        <v>969</v>
      </c>
      <c r="AV3096" s="8">
        <v>43393</v>
      </c>
      <c r="AW3096">
        <v>1</v>
      </c>
    </row>
    <row r="3097" spans="1:49" x14ac:dyDescent="0.25">
      <c r="A3097">
        <v>73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2.3450000000000002</v>
      </c>
      <c r="U3097" s="18">
        <v>0.41165509259259259</v>
      </c>
      <c r="V3097">
        <v>1.621116</v>
      </c>
      <c r="AB3097" t="s">
        <v>86</v>
      </c>
      <c r="AC3097" t="str">
        <f t="shared" si="65"/>
        <v>h-2SO-G7</v>
      </c>
      <c r="AF3097" t="s">
        <v>136</v>
      </c>
    </row>
    <row r="3098" spans="1:49" x14ac:dyDescent="0.25">
      <c r="A3098">
        <v>74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6.2990000000000004</v>
      </c>
      <c r="U3098" s="18">
        <v>0.41282407407407407</v>
      </c>
      <c r="V3098">
        <v>0.1087267</v>
      </c>
      <c r="AB3098" t="s">
        <v>85</v>
      </c>
      <c r="AC3098" t="str">
        <f t="shared" si="65"/>
        <v>h-2RT-C4</v>
      </c>
      <c r="AF3098" t="s">
        <v>161</v>
      </c>
    </row>
    <row r="3099" spans="1:49" x14ac:dyDescent="0.25">
      <c r="A3099">
        <v>75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7.242</v>
      </c>
      <c r="U3099" s="18">
        <v>0.41363425925925923</v>
      </c>
      <c r="V3099" s="19">
        <v>3.4897280000000003E-2</v>
      </c>
      <c r="AB3099" t="s">
        <v>85</v>
      </c>
      <c r="AC3099" t="str">
        <f t="shared" si="65"/>
        <v>h-2RT-H1</v>
      </c>
      <c r="AF3099" t="s">
        <v>239</v>
      </c>
    </row>
    <row r="3100" spans="1:49" x14ac:dyDescent="0.25">
      <c r="A3100">
        <v>76</v>
      </c>
      <c r="B3100" t="s">
        <v>230</v>
      </c>
      <c r="C3100" t="s">
        <v>608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U3100" s="18">
        <v>0.4145138888888889</v>
      </c>
      <c r="V3100" s="19">
        <v>1.2496459999999999E-2</v>
      </c>
    </row>
    <row r="3101" spans="1:49" x14ac:dyDescent="0.25">
      <c r="A3101">
        <v>77</v>
      </c>
      <c r="B3101" t="s">
        <v>230</v>
      </c>
      <c r="C3101" t="s">
        <v>608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T3101" s="53">
        <v>0.91875000000000007</v>
      </c>
      <c r="U3101" s="18">
        <v>0.41594907407407411</v>
      </c>
      <c r="V3101">
        <v>1.16057E-2</v>
      </c>
    </row>
    <row r="3102" spans="1:49" x14ac:dyDescent="0.25">
      <c r="A3102">
        <v>51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Z3102" t="s">
        <v>1615</v>
      </c>
    </row>
    <row r="3103" spans="1:49" x14ac:dyDescent="0.25">
      <c r="A3103">
        <v>52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3.47</v>
      </c>
      <c r="T3103" s="53">
        <v>0.46388888888888885</v>
      </c>
      <c r="U3103" s="18">
        <v>0.34377314814814813</v>
      </c>
      <c r="V3103" s="19">
        <v>6.8555210000000005E-2</v>
      </c>
      <c r="AB3103" t="s">
        <v>85</v>
      </c>
      <c r="AC3103" t="str">
        <f t="shared" ref="AC3103:AC3126" si="66">"h-3"&amp;AB3103&amp;"-"&amp;AF3103</f>
        <v>h-3RT-H2</v>
      </c>
      <c r="AF3103" t="s">
        <v>122</v>
      </c>
    </row>
    <row r="3104" spans="1:49" x14ac:dyDescent="0.25">
      <c r="A3104">
        <v>53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3.6869999999999998</v>
      </c>
      <c r="U3104" s="18">
        <v>0.34461805555555558</v>
      </c>
      <c r="V3104">
        <v>1.648911</v>
      </c>
      <c r="AB3104" t="s">
        <v>85</v>
      </c>
      <c r="AC3104" t="str">
        <f t="shared" si="66"/>
        <v>h-3RT-D5</v>
      </c>
      <c r="AD3104" s="8">
        <v>43389</v>
      </c>
      <c r="AE3104">
        <v>23</v>
      </c>
      <c r="AF3104" t="s">
        <v>251</v>
      </c>
      <c r="AG3104" t="s">
        <v>593</v>
      </c>
      <c r="AI3104">
        <v>5</v>
      </c>
      <c r="AJ3104">
        <v>2</v>
      </c>
      <c r="AK3104" s="53">
        <v>0.53472222222222221</v>
      </c>
      <c r="AL3104" s="8">
        <v>43397</v>
      </c>
      <c r="AM3104" s="53">
        <v>0.42708333333333331</v>
      </c>
      <c r="AV3104" s="8">
        <v>43397</v>
      </c>
      <c r="AW3104">
        <v>0</v>
      </c>
    </row>
    <row r="3105" spans="1:40" x14ac:dyDescent="0.25">
      <c r="A3105">
        <v>54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3.3839999999999999</v>
      </c>
      <c r="U3105" s="18">
        <v>0.34561342592592598</v>
      </c>
      <c r="V3105" s="19">
        <v>8.9593249999999999E-2</v>
      </c>
      <c r="AB3105" t="s">
        <v>86</v>
      </c>
      <c r="AC3105" t="str">
        <f t="shared" si="66"/>
        <v>h-3SO-D12</v>
      </c>
      <c r="AF3105" t="s">
        <v>162</v>
      </c>
    </row>
    <row r="3106" spans="1:40" x14ac:dyDescent="0.25">
      <c r="A3106">
        <v>55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3.4060000000000001</v>
      </c>
      <c r="U3106" s="18">
        <v>0.34640046296296295</v>
      </c>
      <c r="V3106">
        <v>1.4107419999999999</v>
      </c>
      <c r="AB3106" t="s">
        <v>86</v>
      </c>
      <c r="AC3106" t="str">
        <f t="shared" si="66"/>
        <v>h-3SO-F1</v>
      </c>
      <c r="AF3106" t="s">
        <v>157</v>
      </c>
    </row>
    <row r="3107" spans="1:40" x14ac:dyDescent="0.25">
      <c r="A3107">
        <v>56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2.3450000000000002</v>
      </c>
      <c r="U3107" s="18">
        <v>0.34741898148148148</v>
      </c>
      <c r="V3107" s="19">
        <v>8.2403859999999995E-2</v>
      </c>
      <c r="W3107" s="1" t="s">
        <v>1918</v>
      </c>
      <c r="AB3107" t="s">
        <v>86</v>
      </c>
      <c r="AC3107" t="str">
        <f t="shared" si="66"/>
        <v>h-3SO-B3</v>
      </c>
      <c r="AD3107" s="8">
        <v>43586</v>
      </c>
      <c r="AE3107" s="1">
        <f>AD3107-W3107</f>
        <v>54</v>
      </c>
      <c r="AF3107" t="s">
        <v>242</v>
      </c>
      <c r="AG3107" t="s">
        <v>956</v>
      </c>
      <c r="AH3107" s="8">
        <v>43586</v>
      </c>
      <c r="AI3107">
        <v>13</v>
      </c>
      <c r="AJ3107">
        <v>1</v>
      </c>
      <c r="AK3107" s="53">
        <v>0.54513888888888895</v>
      </c>
      <c r="AN3107" t="s">
        <v>1914</v>
      </c>
    </row>
    <row r="3108" spans="1:40" x14ac:dyDescent="0.25">
      <c r="A3108">
        <v>57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6.2169999999999996</v>
      </c>
      <c r="U3108" s="18">
        <v>0.34825231481481483</v>
      </c>
      <c r="V3108" s="19">
        <v>8.0746730000000003E-2</v>
      </c>
      <c r="AB3108" t="s">
        <v>86</v>
      </c>
      <c r="AC3108" t="str">
        <f t="shared" si="66"/>
        <v>h-3SO-G3</v>
      </c>
      <c r="AF3108" t="s">
        <v>139</v>
      </c>
    </row>
    <row r="3109" spans="1:40" x14ac:dyDescent="0.25">
      <c r="A3109">
        <v>58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3.758</v>
      </c>
      <c r="U3109" s="18">
        <v>0.34901620370370368</v>
      </c>
      <c r="V3109" s="19">
        <v>7.3825749999999996E-2</v>
      </c>
      <c r="AB3109" t="s">
        <v>86</v>
      </c>
      <c r="AC3109" t="str">
        <f t="shared" si="66"/>
        <v>h-3SO-G8</v>
      </c>
      <c r="AF3109" t="s">
        <v>148</v>
      </c>
    </row>
    <row r="3110" spans="1:40" x14ac:dyDescent="0.25">
      <c r="A3110">
        <v>59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4.681</v>
      </c>
      <c r="U3110" s="18">
        <v>0.34995370370370371</v>
      </c>
      <c r="V3110">
        <v>5.7314200000000003E-2</v>
      </c>
      <c r="AB3110" t="s">
        <v>86</v>
      </c>
      <c r="AC3110" t="str">
        <f t="shared" si="66"/>
        <v>h-3SO-A6</v>
      </c>
      <c r="AF3110" t="s">
        <v>244</v>
      </c>
    </row>
    <row r="3111" spans="1:40" x14ac:dyDescent="0.25">
      <c r="A3111">
        <v>60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5.6269999999999998</v>
      </c>
      <c r="U3111" s="18">
        <v>0.35084490740740737</v>
      </c>
      <c r="V3111">
        <v>0.1105524</v>
      </c>
      <c r="AB3111" t="s">
        <v>85</v>
      </c>
      <c r="AC3111" t="str">
        <f t="shared" si="66"/>
        <v>h-3RT-C12</v>
      </c>
      <c r="AF3111" t="s">
        <v>303</v>
      </c>
    </row>
    <row r="3112" spans="1:40" x14ac:dyDescent="0.25">
      <c r="A3112">
        <v>61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3.2330000000000001</v>
      </c>
      <c r="U3112" s="18">
        <v>0.35163194444444446</v>
      </c>
      <c r="V3112" s="19">
        <v>4.6500809999999997E-2</v>
      </c>
      <c r="AB3112" t="s">
        <v>86</v>
      </c>
      <c r="AC3112" t="str">
        <f t="shared" si="66"/>
        <v>h-3SO-C10</v>
      </c>
      <c r="AF3112" t="s">
        <v>126</v>
      </c>
    </row>
    <row r="3113" spans="1:40" x14ac:dyDescent="0.25">
      <c r="A3113">
        <v>62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5.8150000000000004</v>
      </c>
      <c r="U3113" s="18">
        <v>0.35238425925925926</v>
      </c>
      <c r="V3113" s="19">
        <v>7.232015E-2</v>
      </c>
      <c r="AB3113" t="s">
        <v>85</v>
      </c>
      <c r="AC3113" t="str">
        <f t="shared" si="66"/>
        <v>h-3RT-E1</v>
      </c>
      <c r="AF3113" t="s">
        <v>137</v>
      </c>
    </row>
    <row r="3114" spans="1:40" x14ac:dyDescent="0.25">
      <c r="A3114">
        <v>63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7.8920000000000003</v>
      </c>
      <c r="U3114" s="18">
        <v>0.35315972222222225</v>
      </c>
      <c r="V3114">
        <v>0.104925</v>
      </c>
      <c r="AB3114" t="s">
        <v>85</v>
      </c>
      <c r="AC3114" t="str">
        <f t="shared" si="66"/>
        <v>h-3RT-C11</v>
      </c>
      <c r="AF3114" t="s">
        <v>144</v>
      </c>
    </row>
    <row r="3115" spans="1:40" x14ac:dyDescent="0.25">
      <c r="A3115">
        <v>64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4.468</v>
      </c>
      <c r="U3115" s="18">
        <v>0.35396990740740741</v>
      </c>
      <c r="V3115" s="19">
        <v>8.3513870000000004E-2</v>
      </c>
      <c r="AB3115" t="s">
        <v>85</v>
      </c>
      <c r="AC3115" t="str">
        <f t="shared" si="66"/>
        <v>h-3RT-B7</v>
      </c>
      <c r="AF3115" t="s">
        <v>177</v>
      </c>
    </row>
    <row r="3116" spans="1:40" x14ac:dyDescent="0.25">
      <c r="A3116">
        <v>65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9.6120000000000001</v>
      </c>
      <c r="U3116" s="18">
        <v>0.35478009259259258</v>
      </c>
      <c r="V3116">
        <v>1.254421</v>
      </c>
      <c r="AB3116" t="s">
        <v>86</v>
      </c>
      <c r="AC3116" t="str">
        <f t="shared" si="66"/>
        <v>h-3SO-D11</v>
      </c>
      <c r="AF3116" t="s">
        <v>128</v>
      </c>
    </row>
    <row r="3117" spans="1:40" x14ac:dyDescent="0.25">
      <c r="A3117">
        <v>66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4.9969999999999999</v>
      </c>
      <c r="U3117" s="18">
        <v>0.35571759259259261</v>
      </c>
      <c r="V3117">
        <v>1.731427</v>
      </c>
      <c r="AB3117" t="s">
        <v>85</v>
      </c>
      <c r="AC3117" t="str">
        <f t="shared" si="66"/>
        <v>h-3RT-G5</v>
      </c>
      <c r="AF3117" t="s">
        <v>337</v>
      </c>
    </row>
    <row r="3118" spans="1:40" x14ac:dyDescent="0.25">
      <c r="A3118">
        <v>67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5.8689999999999998</v>
      </c>
      <c r="U3118" s="18">
        <v>0.35674768518518518</v>
      </c>
      <c r="V3118">
        <v>6.3040700000000005E-2</v>
      </c>
      <c r="AB3118" t="s">
        <v>86</v>
      </c>
      <c r="AC3118" t="str">
        <f t="shared" si="66"/>
        <v>h-3SO-G9</v>
      </c>
      <c r="AF3118" t="s">
        <v>159</v>
      </c>
    </row>
    <row r="3119" spans="1:40" x14ac:dyDescent="0.25">
      <c r="A3119">
        <v>68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5.133</v>
      </c>
      <c r="U3119" s="18">
        <v>0.35753472222222221</v>
      </c>
      <c r="V3119" s="19">
        <v>7.2921860000000005E-2</v>
      </c>
      <c r="AB3119" t="s">
        <v>86</v>
      </c>
      <c r="AC3119" t="str">
        <f t="shared" si="66"/>
        <v>h-3SO-F2</v>
      </c>
      <c r="AF3119" t="s">
        <v>370</v>
      </c>
    </row>
    <row r="3120" spans="1:40" x14ac:dyDescent="0.25">
      <c r="A3120">
        <v>69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8.843</v>
      </c>
      <c r="U3120" s="18">
        <v>0.35839120370370375</v>
      </c>
      <c r="V3120">
        <v>1.279639</v>
      </c>
      <c r="AB3120" t="s">
        <v>86</v>
      </c>
      <c r="AC3120" t="str">
        <f t="shared" si="66"/>
        <v>h-3SO-H1</v>
      </c>
      <c r="AF3120" t="s">
        <v>239</v>
      </c>
    </row>
    <row r="3121" spans="1:47" x14ac:dyDescent="0.25">
      <c r="A3121">
        <v>70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7.6660000000000004</v>
      </c>
      <c r="U3121" s="18">
        <v>0.35942129629629632</v>
      </c>
      <c r="V3121">
        <v>0.13922039999999999</v>
      </c>
      <c r="AB3121" t="s">
        <v>85</v>
      </c>
      <c r="AC3121" t="str">
        <f t="shared" si="66"/>
        <v>h-3RT-A2</v>
      </c>
      <c r="AF3121" t="s">
        <v>120</v>
      </c>
    </row>
    <row r="3122" spans="1:47" x14ac:dyDescent="0.25">
      <c r="A3122">
        <v>71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7.4539999999999997</v>
      </c>
      <c r="U3122" s="18">
        <v>0.36025462962962962</v>
      </c>
      <c r="V3122">
        <v>0.1030832</v>
      </c>
      <c r="AB3122" t="s">
        <v>85</v>
      </c>
      <c r="AC3122" t="str">
        <f t="shared" si="66"/>
        <v>h-3RT-H6</v>
      </c>
      <c r="AD3122" s="8">
        <v>43442</v>
      </c>
      <c r="AE3122" s="83">
        <f>AD3122-I3122</f>
        <v>76</v>
      </c>
      <c r="AF3122" t="s">
        <v>143</v>
      </c>
      <c r="AG3122" t="s">
        <v>956</v>
      </c>
      <c r="AH3122" s="8">
        <v>43442</v>
      </c>
      <c r="AI3122">
        <v>30</v>
      </c>
      <c r="AJ3122">
        <v>1</v>
      </c>
      <c r="AK3122" s="53">
        <v>0.64930555555555558</v>
      </c>
      <c r="AL3122" s="8">
        <v>43454</v>
      </c>
      <c r="AM3122" s="53">
        <v>0.83333333333333337</v>
      </c>
      <c r="AO3122">
        <v>5</v>
      </c>
      <c r="AP3122">
        <v>24</v>
      </c>
      <c r="AQ3122" s="8">
        <v>43454</v>
      </c>
      <c r="AR3122" s="53">
        <v>0.83333333333333337</v>
      </c>
      <c r="AU3122" t="s">
        <v>1842</v>
      </c>
    </row>
    <row r="3123" spans="1:47" x14ac:dyDescent="0.25">
      <c r="A3123">
        <v>72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7.2720000000000002</v>
      </c>
      <c r="U3123" s="18">
        <v>0.36109953703703707</v>
      </c>
      <c r="V3123" s="19">
        <v>8.4767869999999995E-2</v>
      </c>
      <c r="AB3123" t="s">
        <v>86</v>
      </c>
      <c r="AC3123" t="str">
        <f t="shared" si="66"/>
        <v>h-3SO-F4</v>
      </c>
      <c r="AF3123" t="s">
        <v>150</v>
      </c>
    </row>
    <row r="3124" spans="1:47" x14ac:dyDescent="0.25">
      <c r="A3124">
        <v>73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7.6289999999999996</v>
      </c>
      <c r="U3124" s="18">
        <v>0.36188657407407404</v>
      </c>
      <c r="V3124" s="19">
        <v>7.3380719999999997E-2</v>
      </c>
      <c r="AB3124" t="s">
        <v>85</v>
      </c>
      <c r="AC3124" t="str">
        <f t="shared" si="66"/>
        <v>h-3RT-B12</v>
      </c>
      <c r="AF3124" t="s">
        <v>132</v>
      </c>
    </row>
    <row r="3125" spans="1:47" x14ac:dyDescent="0.25">
      <c r="A3125">
        <v>74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7.9009999999999998</v>
      </c>
      <c r="U3125" s="18">
        <v>0.36280092592592594</v>
      </c>
      <c r="V3125">
        <v>0.1135941</v>
      </c>
      <c r="AB3125" t="s">
        <v>85</v>
      </c>
      <c r="AC3125" t="str">
        <f t="shared" si="66"/>
        <v>h-3RT-A10</v>
      </c>
      <c r="AF3125" t="s">
        <v>138</v>
      </c>
    </row>
    <row r="3126" spans="1:47" x14ac:dyDescent="0.25">
      <c r="A3126">
        <v>75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3.7709999999999999</v>
      </c>
      <c r="U3126" s="18">
        <v>0.36368055555555556</v>
      </c>
      <c r="V3126" s="19">
        <v>9.7004229999999997E-2</v>
      </c>
      <c r="AB3126" t="s">
        <v>86</v>
      </c>
      <c r="AC3126" t="str">
        <f t="shared" si="66"/>
        <v>h-3SO-C1</v>
      </c>
      <c r="AF3126" t="s">
        <v>146</v>
      </c>
    </row>
    <row r="3127" spans="1:47" x14ac:dyDescent="0.25">
      <c r="A3127">
        <v>76</v>
      </c>
      <c r="B3127" t="s">
        <v>293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U3127" s="18">
        <v>0.36445601851851855</v>
      </c>
      <c r="V3127" s="19">
        <v>1.243373E-2</v>
      </c>
    </row>
    <row r="3128" spans="1:47" x14ac:dyDescent="0.25">
      <c r="A3128">
        <v>77</v>
      </c>
      <c r="B3128" t="s">
        <v>293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T3128" s="53">
        <v>0.46875</v>
      </c>
      <c r="U3128" s="18">
        <v>0.36506944444444445</v>
      </c>
      <c r="V3128" s="19">
        <v>1.5276090000000001E-2</v>
      </c>
    </row>
    <row r="3129" spans="1:47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6.0049999999999999</v>
      </c>
      <c r="T3129" s="53">
        <v>0.4597222222222222</v>
      </c>
      <c r="U3129" s="18">
        <v>0.34307870370370369</v>
      </c>
      <c r="V3129" s="19">
        <v>5.2949450000000002E-2</v>
      </c>
      <c r="AB3129" t="s">
        <v>86</v>
      </c>
      <c r="AC3129" t="str">
        <f t="shared" ref="AC3129:AC3153" si="67">"h-3"&amp;AB3129&amp;"-"&amp;AF3129</f>
        <v>h-3SO-E3</v>
      </c>
      <c r="AF3129" t="s">
        <v>179</v>
      </c>
      <c r="AG3129">
        <v>51</v>
      </c>
    </row>
    <row r="3130" spans="1:47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9.2720000000000002</v>
      </c>
      <c r="U3130" s="18">
        <v>0.34377314814814813</v>
      </c>
      <c r="V3130" s="19">
        <v>8.3729529999999996E-2</v>
      </c>
      <c r="AB3130" t="s">
        <v>86</v>
      </c>
      <c r="AC3130" t="str">
        <f t="shared" si="67"/>
        <v>h-3SO-D7</v>
      </c>
      <c r="AF3130" t="s">
        <v>285</v>
      </c>
      <c r="AG3130">
        <v>52</v>
      </c>
    </row>
    <row r="3131" spans="1:47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9.5909999999999993</v>
      </c>
      <c r="U3131" s="18">
        <v>0.34461805555555558</v>
      </c>
      <c r="V3131" s="19">
        <v>8.3035849999999994E-2</v>
      </c>
      <c r="AB3131" t="s">
        <v>85</v>
      </c>
      <c r="AC3131" t="str">
        <f t="shared" si="67"/>
        <v>h-3RT-H9</v>
      </c>
      <c r="AF3131" t="s">
        <v>287</v>
      </c>
      <c r="AG3131">
        <v>53</v>
      </c>
    </row>
    <row r="3132" spans="1:47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6.68</v>
      </c>
      <c r="U3132" s="18">
        <v>0.34561342592592598</v>
      </c>
      <c r="V3132" s="19">
        <v>2.944565E-2</v>
      </c>
      <c r="AB3132" t="s">
        <v>86</v>
      </c>
      <c r="AC3132" t="str">
        <f t="shared" si="67"/>
        <v>h-3SO-B2</v>
      </c>
      <c r="AF3132" t="s">
        <v>142</v>
      </c>
      <c r="AG3132">
        <v>54</v>
      </c>
    </row>
    <row r="3133" spans="1:47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5.39</v>
      </c>
      <c r="U3133" s="18">
        <v>0.34640046296296295</v>
      </c>
      <c r="V3133" s="19">
        <v>4.3042579999999997E-2</v>
      </c>
      <c r="AB3133" t="s">
        <v>86</v>
      </c>
      <c r="AC3133" t="str">
        <f t="shared" si="67"/>
        <v>h-3SO-F10</v>
      </c>
      <c r="AF3133" t="s">
        <v>289</v>
      </c>
      <c r="AG3133">
        <v>55</v>
      </c>
    </row>
    <row r="3134" spans="1:47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10.346</v>
      </c>
      <c r="U3134" s="18">
        <v>0.34741898148148148</v>
      </c>
      <c r="V3134" s="19">
        <v>4.3474680000000002E-2</v>
      </c>
      <c r="AB3134" t="s">
        <v>85</v>
      </c>
      <c r="AC3134" t="str">
        <f t="shared" si="67"/>
        <v>h-3RT-G6</v>
      </c>
      <c r="AF3134" t="s">
        <v>235</v>
      </c>
      <c r="AG3134">
        <v>56</v>
      </c>
    </row>
    <row r="3135" spans="1:47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6.7389999999999999</v>
      </c>
      <c r="U3135" s="18">
        <v>0.34825231481481483</v>
      </c>
      <c r="V3135" s="19">
        <v>6.921911E-2</v>
      </c>
      <c r="AB3135" t="s">
        <v>86</v>
      </c>
      <c r="AC3135" t="str">
        <f t="shared" si="67"/>
        <v>h-3SO-E6</v>
      </c>
      <c r="AF3135" t="s">
        <v>156</v>
      </c>
      <c r="AG3135">
        <v>57</v>
      </c>
    </row>
    <row r="3136" spans="1:47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1.3129999999999999</v>
      </c>
      <c r="U3136" s="18">
        <v>0.34901620370370368</v>
      </c>
      <c r="V3136" s="19">
        <v>7.507517E-3</v>
      </c>
      <c r="AB3136" t="s">
        <v>85</v>
      </c>
      <c r="AC3136" t="str">
        <f t="shared" si="67"/>
        <v>h-3RT-H5</v>
      </c>
      <c r="AF3136" t="s">
        <v>145</v>
      </c>
      <c r="AG3136">
        <v>58</v>
      </c>
    </row>
    <row r="3137" spans="1:37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7.3179999999999996</v>
      </c>
      <c r="U3137" s="18">
        <v>0.34995370370370371</v>
      </c>
      <c r="V3137" s="19">
        <v>7.0188039999999993E-2</v>
      </c>
      <c r="AB3137" t="s">
        <v>85</v>
      </c>
      <c r="AC3137" t="str">
        <f t="shared" si="67"/>
        <v>h-3RT-H8</v>
      </c>
      <c r="AF3137" t="s">
        <v>152</v>
      </c>
      <c r="AG3137">
        <v>59</v>
      </c>
    </row>
    <row r="3138" spans="1:37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6.96</v>
      </c>
      <c r="U3138" s="18">
        <v>0.35084490740740737</v>
      </c>
      <c r="V3138" s="19">
        <v>8.2682909999999998E-2</v>
      </c>
      <c r="AB3138" t="s">
        <v>86</v>
      </c>
      <c r="AC3138" t="str">
        <f t="shared" si="67"/>
        <v>h-3SO-F3</v>
      </c>
      <c r="AF3138" t="s">
        <v>241</v>
      </c>
      <c r="AG3138">
        <v>60</v>
      </c>
    </row>
    <row r="3139" spans="1:37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6.423</v>
      </c>
      <c r="U3139" s="18">
        <v>0.35163194444444446</v>
      </c>
      <c r="V3139" s="19">
        <v>4.5624669999999999E-2</v>
      </c>
      <c r="AB3139" t="s">
        <v>85</v>
      </c>
      <c r="AC3139" t="str">
        <f t="shared" si="67"/>
        <v>h-3RT-E4</v>
      </c>
      <c r="AF3139" t="s">
        <v>304</v>
      </c>
      <c r="AG3139">
        <v>61</v>
      </c>
    </row>
    <row r="3140" spans="1:37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6.0670000000000002</v>
      </c>
      <c r="U3140" s="18">
        <v>0.35238425925925926</v>
      </c>
      <c r="V3140" s="19">
        <v>4.6667350000000003E-2</v>
      </c>
      <c r="AB3140" t="s">
        <v>85</v>
      </c>
      <c r="AC3140" t="str">
        <f t="shared" si="67"/>
        <v>h-3RT-D12</v>
      </c>
      <c r="AF3140" t="s">
        <v>162</v>
      </c>
      <c r="AG3140">
        <v>62</v>
      </c>
    </row>
    <row r="3141" spans="1:37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8.4469999999999992</v>
      </c>
      <c r="U3141" s="18">
        <v>0.35315972222222225</v>
      </c>
      <c r="V3141" s="19">
        <v>3.5143420000000002E-2</v>
      </c>
      <c r="AB3141" t="s">
        <v>85</v>
      </c>
      <c r="AC3141" t="str">
        <f t="shared" si="67"/>
        <v>h-3RT-B6</v>
      </c>
      <c r="AF3141" t="s">
        <v>130</v>
      </c>
      <c r="AG3141">
        <v>63</v>
      </c>
    </row>
    <row r="3142" spans="1:37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6.6840000000000002</v>
      </c>
      <c r="U3142" s="18">
        <v>0.35396990740740741</v>
      </c>
      <c r="V3142" s="19">
        <v>5.3590430000000001E-2</v>
      </c>
      <c r="AB3142" t="s">
        <v>86</v>
      </c>
      <c r="AC3142" t="str">
        <f t="shared" si="67"/>
        <v>h-3SO-B7</v>
      </c>
      <c r="AF3142" t="s">
        <v>177</v>
      </c>
      <c r="AG3142">
        <v>64</v>
      </c>
    </row>
    <row r="3143" spans="1:37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7.069</v>
      </c>
      <c r="U3143" s="18">
        <v>0.35478009259259258</v>
      </c>
      <c r="V3143" s="19">
        <v>2.9594760000000001E-2</v>
      </c>
      <c r="AB3143" t="s">
        <v>85</v>
      </c>
      <c r="AC3143" t="str">
        <f t="shared" si="67"/>
        <v>h-3RT-B2</v>
      </c>
      <c r="AF3143" t="s">
        <v>142</v>
      </c>
      <c r="AG3143">
        <v>65</v>
      </c>
    </row>
    <row r="3144" spans="1:37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7.0309999999999997</v>
      </c>
      <c r="U3144" s="18">
        <v>0.35571759259259261</v>
      </c>
      <c r="V3144" s="19">
        <v>3.9527390000000003E-2</v>
      </c>
      <c r="AB3144" t="s">
        <v>86</v>
      </c>
      <c r="AC3144" t="str">
        <f t="shared" si="67"/>
        <v>h-3SO-A10</v>
      </c>
      <c r="AF3144" t="s">
        <v>138</v>
      </c>
      <c r="AG3144">
        <v>66</v>
      </c>
    </row>
    <row r="3145" spans="1:37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10.477</v>
      </c>
      <c r="U3145" s="18">
        <v>0.35674768518518518</v>
      </c>
      <c r="V3145" s="19">
        <v>6.5911429999999993E-2</v>
      </c>
      <c r="AB3145" t="s">
        <v>85</v>
      </c>
      <c r="AC3145" t="str">
        <f t="shared" si="67"/>
        <v>h-3RT-A5</v>
      </c>
      <c r="AF3145" t="s">
        <v>246</v>
      </c>
      <c r="AG3145">
        <v>67</v>
      </c>
    </row>
    <row r="3146" spans="1:37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3.0859999999999999</v>
      </c>
      <c r="U3146" s="18">
        <v>0.35753472222222221</v>
      </c>
      <c r="V3146" s="19">
        <v>6.2134670000000003E-2</v>
      </c>
      <c r="W3146" s="1" t="s">
        <v>1918</v>
      </c>
      <c r="AB3146" t="s">
        <v>86</v>
      </c>
      <c r="AC3146" t="str">
        <f t="shared" si="67"/>
        <v>h-3SO-D5</v>
      </c>
      <c r="AD3146" s="8">
        <v>43586</v>
      </c>
      <c r="AE3146">
        <v>54</v>
      </c>
      <c r="AF3146" t="s">
        <v>251</v>
      </c>
      <c r="AG3146" t="s">
        <v>956</v>
      </c>
      <c r="AH3146" s="8">
        <v>43586</v>
      </c>
      <c r="AI3146">
        <v>2</v>
      </c>
      <c r="AJ3146">
        <v>2</v>
      </c>
      <c r="AK3146" s="53">
        <v>0.54513888888888895</v>
      </c>
    </row>
    <row r="3147" spans="1:37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9.2690000000000001</v>
      </c>
      <c r="U3147" s="18">
        <v>0.35839120370370375</v>
      </c>
      <c r="V3147" s="19">
        <v>3.1632739999999999E-2</v>
      </c>
      <c r="AB3147" t="s">
        <v>85</v>
      </c>
      <c r="AC3147" t="str">
        <f t="shared" si="67"/>
        <v>h-3RT-H1</v>
      </c>
      <c r="AF3147" t="s">
        <v>239</v>
      </c>
      <c r="AG3147">
        <v>69</v>
      </c>
    </row>
    <row r="3148" spans="1:37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4.0579999999999998</v>
      </c>
      <c r="U3148" s="18">
        <v>0.35942129629629632</v>
      </c>
      <c r="V3148">
        <v>3.8870099999999998E-2</v>
      </c>
      <c r="AB3148" t="s">
        <v>85</v>
      </c>
      <c r="AC3148" t="str">
        <f t="shared" si="67"/>
        <v>h-3RT-C2</v>
      </c>
      <c r="AF3148" t="s">
        <v>149</v>
      </c>
      <c r="AG3148">
        <v>70</v>
      </c>
    </row>
    <row r="3149" spans="1:37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9.9540000000000006</v>
      </c>
      <c r="U3149" s="18">
        <v>0.36025462962962962</v>
      </c>
      <c r="V3149" s="19">
        <v>8.2487290000000005E-2</v>
      </c>
      <c r="AB3149" t="s">
        <v>85</v>
      </c>
      <c r="AC3149" t="str">
        <f t="shared" si="67"/>
        <v>h-3RT-D2</v>
      </c>
      <c r="AF3149" t="s">
        <v>172</v>
      </c>
      <c r="AG3149">
        <v>71</v>
      </c>
    </row>
    <row r="3150" spans="1:37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5.093</v>
      </c>
      <c r="U3150" s="18">
        <v>0.36109953703703707</v>
      </c>
      <c r="V3150" s="19">
        <v>6.5745639999999994E-2</v>
      </c>
      <c r="AB3150" t="s">
        <v>86</v>
      </c>
      <c r="AC3150" t="str">
        <f t="shared" si="67"/>
        <v>h-3SO-G7</v>
      </c>
      <c r="AF3150" t="s">
        <v>136</v>
      </c>
      <c r="AG3150">
        <v>72</v>
      </c>
    </row>
    <row r="3151" spans="1:37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6.4640000000000004</v>
      </c>
      <c r="U3151" s="18">
        <v>0.36188657407407404</v>
      </c>
      <c r="V3151">
        <v>0.69501270000000004</v>
      </c>
      <c r="AB3151" t="s">
        <v>86</v>
      </c>
      <c r="AC3151" t="str">
        <f t="shared" si="67"/>
        <v>h-3SO-D4</v>
      </c>
      <c r="AF3151" t="s">
        <v>236</v>
      </c>
      <c r="AG3151">
        <v>73</v>
      </c>
    </row>
    <row r="3152" spans="1:37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6.6310000000000002</v>
      </c>
      <c r="U3152" s="18">
        <v>0.36280092592592594</v>
      </c>
      <c r="V3152" s="19">
        <v>3.4918959999999999E-2</v>
      </c>
      <c r="AB3152" t="s">
        <v>86</v>
      </c>
      <c r="AC3152" t="str">
        <f t="shared" si="67"/>
        <v>h-3SO-D3</v>
      </c>
      <c r="AF3152" t="s">
        <v>155</v>
      </c>
      <c r="AG3152">
        <v>74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3.714</v>
      </c>
      <c r="U3153" s="18">
        <v>0.36368055555555556</v>
      </c>
      <c r="V3153" s="19">
        <v>6.9537940000000006E-2</v>
      </c>
      <c r="AB3153" t="s">
        <v>86</v>
      </c>
      <c r="AC3153" t="str">
        <f t="shared" si="67"/>
        <v>h-3SO-C3</v>
      </c>
      <c r="AF3153" t="s">
        <v>301</v>
      </c>
      <c r="AG3153">
        <v>75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U3154" s="18">
        <v>0.36445601851851855</v>
      </c>
      <c r="V3154" s="19">
        <v>5.9900919999999998E-3</v>
      </c>
      <c r="AG3154">
        <v>76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T3155" s="53">
        <v>0.46388888888888885</v>
      </c>
      <c r="U3155" s="18">
        <v>0.36506944444444445</v>
      </c>
      <c r="V3155" s="19">
        <v>3.829748E-3</v>
      </c>
      <c r="AG3155">
        <v>77</v>
      </c>
    </row>
    <row r="3156" spans="1:49" x14ac:dyDescent="0.25">
      <c r="A3156">
        <v>51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4.1420000000000003</v>
      </c>
      <c r="T3156" s="53">
        <v>0.41250000000000003</v>
      </c>
      <c r="U3156" s="18">
        <v>0.68256944444444445</v>
      </c>
      <c r="V3156" s="19">
        <v>9.2579330000000001E-2</v>
      </c>
      <c r="W3156" s="1" t="s">
        <v>1918</v>
      </c>
      <c r="AB3156" t="s">
        <v>86</v>
      </c>
      <c r="AC3156" t="str">
        <f t="shared" ref="AC3156:AC3180" si="68">"h-4"&amp;AB3156&amp;"-"&amp;AF3156</f>
        <v>h-4SO-H3</v>
      </c>
      <c r="AD3156" s="8">
        <v>43587</v>
      </c>
      <c r="AE3156" s="1">
        <f>AD3156-W3156</f>
        <v>55</v>
      </c>
      <c r="AF3156" t="s">
        <v>165</v>
      </c>
      <c r="AG3156" t="s">
        <v>956</v>
      </c>
      <c r="AH3156" s="8">
        <v>43587</v>
      </c>
      <c r="AI3156">
        <v>30</v>
      </c>
      <c r="AJ3156">
        <v>2</v>
      </c>
      <c r="AK3156" s="53">
        <v>0.54027777777777775</v>
      </c>
    </row>
    <row r="3157" spans="1:49" x14ac:dyDescent="0.25">
      <c r="A3157">
        <v>52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9.6120000000000001</v>
      </c>
      <c r="U3157" s="18">
        <v>0.68351851851851853</v>
      </c>
      <c r="V3157" s="19">
        <v>9.5332639999999996E-2</v>
      </c>
      <c r="AB3157" t="s">
        <v>86</v>
      </c>
      <c r="AC3157" t="str">
        <f t="shared" si="68"/>
        <v>h-4SO-B9</v>
      </c>
      <c r="AF3157" t="s">
        <v>125</v>
      </c>
    </row>
    <row r="3158" spans="1:49" x14ac:dyDescent="0.25">
      <c r="A3158">
        <v>53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9.798</v>
      </c>
      <c r="U3158" s="18">
        <v>0.68429398148148157</v>
      </c>
      <c r="V3158" s="19">
        <v>7.0964940000000004E-2</v>
      </c>
      <c r="AB3158" t="s">
        <v>85</v>
      </c>
      <c r="AC3158" t="str">
        <f t="shared" si="68"/>
        <v>h-4RT-A6</v>
      </c>
      <c r="AD3158" s="8">
        <v>43436</v>
      </c>
      <c r="AE3158" s="83">
        <f>AD3158-I3158</f>
        <v>69</v>
      </c>
      <c r="AF3158" t="s">
        <v>244</v>
      </c>
      <c r="AG3158" t="s">
        <v>956</v>
      </c>
      <c r="AH3158" s="8">
        <v>43436</v>
      </c>
      <c r="AI3158">
        <v>7</v>
      </c>
      <c r="AJ3158">
        <v>1</v>
      </c>
      <c r="AK3158" s="53">
        <v>0.65625</v>
      </c>
      <c r="AL3158" s="8">
        <v>43460</v>
      </c>
      <c r="AM3158" s="53">
        <v>0.83333333333333337</v>
      </c>
      <c r="AO3158">
        <v>4</v>
      </c>
      <c r="AP3158">
        <v>10</v>
      </c>
      <c r="AQ3158" s="8">
        <v>43460</v>
      </c>
      <c r="AR3158" s="53">
        <v>0.83333333333333337</v>
      </c>
      <c r="AS3158" s="8">
        <v>43516</v>
      </c>
      <c r="AT3158" s="53">
        <v>0.83333333333333337</v>
      </c>
      <c r="AV3158" s="8">
        <v>43516</v>
      </c>
      <c r="AW3158">
        <v>0</v>
      </c>
    </row>
    <row r="3159" spans="1:49" x14ac:dyDescent="0.25">
      <c r="A3159">
        <v>54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6.5819999999999999</v>
      </c>
      <c r="U3159" s="18">
        <v>0.68512731481481481</v>
      </c>
      <c r="V3159">
        <v>0.43110189999999998</v>
      </c>
      <c r="AB3159" t="s">
        <v>85</v>
      </c>
      <c r="AC3159" t="str">
        <f t="shared" si="68"/>
        <v>h-4RT-E3</v>
      </c>
      <c r="AD3159" s="8">
        <v>43400</v>
      </c>
      <c r="AE3159">
        <v>33</v>
      </c>
      <c r="AF3159" t="s">
        <v>179</v>
      </c>
      <c r="AG3159" t="s">
        <v>956</v>
      </c>
      <c r="AH3159" s="8">
        <v>43400</v>
      </c>
      <c r="AI3159">
        <v>26</v>
      </c>
      <c r="AJ3159">
        <v>1</v>
      </c>
      <c r="AK3159" s="53">
        <v>0.74652777777777779</v>
      </c>
      <c r="AL3159" s="8">
        <v>43408</v>
      </c>
      <c r="AM3159" s="53">
        <v>0.85416666666666663</v>
      </c>
      <c r="AO3159">
        <v>6</v>
      </c>
      <c r="AP3159">
        <v>7</v>
      </c>
      <c r="AQ3159" s="8">
        <v>43408</v>
      </c>
      <c r="AR3159" s="53">
        <v>0.85416666666666663</v>
      </c>
      <c r="AS3159" s="8">
        <v>43483</v>
      </c>
      <c r="AT3159" s="53">
        <v>0.85416666666666663</v>
      </c>
      <c r="AV3159" s="8">
        <v>43483</v>
      </c>
      <c r="AW3159">
        <v>0</v>
      </c>
    </row>
    <row r="3160" spans="1:49" x14ac:dyDescent="0.25">
      <c r="A3160">
        <v>55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10.1</v>
      </c>
      <c r="U3160" s="18">
        <v>0.68603009259259251</v>
      </c>
      <c r="V3160">
        <v>3.7826100000000001E-2</v>
      </c>
      <c r="W3160" s="1" t="s">
        <v>1918</v>
      </c>
      <c r="AB3160" t="s">
        <v>86</v>
      </c>
      <c r="AC3160" t="str">
        <f t="shared" si="68"/>
        <v>h-4SO-F7</v>
      </c>
      <c r="AD3160" s="8">
        <v>43590</v>
      </c>
      <c r="AE3160">
        <v>58</v>
      </c>
      <c r="AF3160" t="s">
        <v>171</v>
      </c>
      <c r="AG3160" t="s">
        <v>956</v>
      </c>
      <c r="AH3160" s="8">
        <v>43590</v>
      </c>
      <c r="AI3160">
        <v>32</v>
      </c>
      <c r="AJ3160">
        <v>2</v>
      </c>
      <c r="AK3160" s="53">
        <v>0.63750000000000007</v>
      </c>
    </row>
    <row r="3161" spans="1:49" x14ac:dyDescent="0.25">
      <c r="A3161">
        <v>56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6.2679999999999998</v>
      </c>
      <c r="U3161" s="18">
        <v>0.68679398148148152</v>
      </c>
      <c r="V3161" s="19">
        <v>8.6649290000000004E-2</v>
      </c>
      <c r="AB3161" t="s">
        <v>85</v>
      </c>
      <c r="AC3161" t="str">
        <f t="shared" si="68"/>
        <v>h-4RT-D11</v>
      </c>
      <c r="AF3161" t="s">
        <v>128</v>
      </c>
    </row>
    <row r="3162" spans="1:49" x14ac:dyDescent="0.25">
      <c r="A3162">
        <v>57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6.4669999999999996</v>
      </c>
      <c r="U3162" s="18">
        <v>0.68761574074074072</v>
      </c>
      <c r="V3162">
        <v>0.10122109999999999</v>
      </c>
      <c r="AB3162" t="s">
        <v>86</v>
      </c>
      <c r="AC3162" t="str">
        <f t="shared" si="68"/>
        <v>h-4SO-G12</v>
      </c>
      <c r="AF3162" t="s">
        <v>147</v>
      </c>
    </row>
    <row r="3163" spans="1:49" x14ac:dyDescent="0.25">
      <c r="A3163">
        <v>58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5.7089999999999996</v>
      </c>
      <c r="U3163" s="18">
        <v>0.68839120370370377</v>
      </c>
      <c r="V3163" s="19">
        <v>1.8009379999999998E-2</v>
      </c>
      <c r="AB3163" t="s">
        <v>86</v>
      </c>
      <c r="AC3163" t="str">
        <f t="shared" si="68"/>
        <v>h-4SO-E10</v>
      </c>
      <c r="AF3163" t="s">
        <v>248</v>
      </c>
    </row>
    <row r="3164" spans="1:49" x14ac:dyDescent="0.25">
      <c r="A3164">
        <v>59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7.4530000000000003</v>
      </c>
      <c r="U3164" s="18">
        <v>0.6891087962962964</v>
      </c>
      <c r="V3164" s="19">
        <v>9.1428410000000002E-2</v>
      </c>
      <c r="AB3164" t="s">
        <v>86</v>
      </c>
      <c r="AC3164" t="str">
        <f t="shared" si="68"/>
        <v>h-4SO-F6</v>
      </c>
      <c r="AF3164" t="s">
        <v>291</v>
      </c>
    </row>
    <row r="3165" spans="1:49" x14ac:dyDescent="0.25">
      <c r="A3165">
        <v>60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8.1579999999999995</v>
      </c>
      <c r="U3165" s="18">
        <v>0.68995370370370368</v>
      </c>
      <c r="V3165" s="19">
        <v>7.4856729999999996E-2</v>
      </c>
      <c r="AB3165" t="s">
        <v>85</v>
      </c>
      <c r="AC3165" t="str">
        <f t="shared" si="68"/>
        <v>h-4RT-A4</v>
      </c>
      <c r="AD3165" s="8">
        <v>43551</v>
      </c>
      <c r="AE3165" s="83">
        <f>AD3165-I3165</f>
        <v>184</v>
      </c>
      <c r="AF3165" t="s">
        <v>252</v>
      </c>
      <c r="AG3165" t="s">
        <v>593</v>
      </c>
      <c r="AH3165" s="8">
        <v>43551</v>
      </c>
      <c r="AI3165">
        <v>6</v>
      </c>
      <c r="AJ3165">
        <v>1</v>
      </c>
      <c r="AK3165" s="53">
        <v>0.69444444444444453</v>
      </c>
      <c r="AL3165" s="8">
        <v>43559</v>
      </c>
      <c r="AM3165" s="53">
        <v>0.86111111111111116</v>
      </c>
      <c r="AO3165">
        <v>4</v>
      </c>
      <c r="AP3165">
        <v>24</v>
      </c>
      <c r="AQ3165" s="8">
        <v>43559</v>
      </c>
      <c r="AR3165" s="53">
        <v>0.86111111111111116</v>
      </c>
      <c r="AS3165" s="8">
        <v>43563</v>
      </c>
      <c r="AT3165" s="53">
        <v>0.83333333333333337</v>
      </c>
      <c r="AU3165" t="s">
        <v>1852</v>
      </c>
      <c r="AV3165" s="8">
        <v>43563</v>
      </c>
      <c r="AW3165">
        <v>0</v>
      </c>
    </row>
    <row r="3166" spans="1:49" x14ac:dyDescent="0.25">
      <c r="A3166">
        <v>61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9.3179999999999996</v>
      </c>
      <c r="U3166" s="18">
        <v>0.69093749999999998</v>
      </c>
      <c r="V3166" s="19">
        <v>7.2795040000000005E-2</v>
      </c>
      <c r="AB3166" t="s">
        <v>85</v>
      </c>
      <c r="AC3166" t="str">
        <f t="shared" si="68"/>
        <v>h-4RT-D7</v>
      </c>
      <c r="AF3166" t="s">
        <v>285</v>
      </c>
    </row>
    <row r="3167" spans="1:49" x14ac:dyDescent="0.25">
      <c r="A3167">
        <v>62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11.409000000000001</v>
      </c>
      <c r="U3167" s="18">
        <v>0.6918981481481481</v>
      </c>
      <c r="V3167" s="19">
        <v>7.6353770000000001E-2</v>
      </c>
      <c r="AB3167" t="s">
        <v>85</v>
      </c>
      <c r="AC3167" t="str">
        <f t="shared" si="68"/>
        <v>h-4RT-H6</v>
      </c>
      <c r="AF3167" t="s">
        <v>143</v>
      </c>
    </row>
    <row r="3168" spans="1:49" x14ac:dyDescent="0.25">
      <c r="A3168">
        <v>63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4.6180000000000003</v>
      </c>
      <c r="U3168" s="18">
        <v>0.69271990740740741</v>
      </c>
      <c r="V3168" s="19">
        <v>6.6200759999999997E-2</v>
      </c>
      <c r="AB3168" t="s">
        <v>85</v>
      </c>
      <c r="AC3168" t="str">
        <f t="shared" si="68"/>
        <v>h-4RT-D9</v>
      </c>
      <c r="AF3168" t="s">
        <v>151</v>
      </c>
    </row>
    <row r="3169" spans="1:37" x14ac:dyDescent="0.25">
      <c r="A3169">
        <v>64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10.611000000000001</v>
      </c>
      <c r="U3169" s="18">
        <v>0.69349537037037035</v>
      </c>
      <c r="V3169">
        <v>0.16497319999999999</v>
      </c>
      <c r="AB3169" t="s">
        <v>86</v>
      </c>
      <c r="AC3169" t="str">
        <f t="shared" si="68"/>
        <v>h-4SO-E11</v>
      </c>
      <c r="AF3169" t="s">
        <v>338</v>
      </c>
    </row>
    <row r="3170" spans="1:37" x14ac:dyDescent="0.25">
      <c r="A3170">
        <v>65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9.6229999999999993</v>
      </c>
      <c r="U3170" s="18">
        <v>0.69443287037037038</v>
      </c>
      <c r="V3170" s="19">
        <v>9.9541379999999999E-2</v>
      </c>
      <c r="AB3170" t="s">
        <v>86</v>
      </c>
      <c r="AC3170" t="str">
        <f t="shared" si="68"/>
        <v>h-4SO-G1</v>
      </c>
      <c r="AF3170" t="s">
        <v>290</v>
      </c>
    </row>
    <row r="3171" spans="1:37" x14ac:dyDescent="0.25">
      <c r="A3171">
        <v>66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10.002000000000001</v>
      </c>
      <c r="U3171" s="18">
        <v>0.69523148148148151</v>
      </c>
      <c r="V3171">
        <v>0.11082649999999999</v>
      </c>
      <c r="AB3171" t="s">
        <v>86</v>
      </c>
      <c r="AC3171" t="str">
        <f t="shared" si="68"/>
        <v>h-4SO-F8</v>
      </c>
      <c r="AF3171" t="s">
        <v>134</v>
      </c>
    </row>
    <row r="3172" spans="1:37" x14ac:dyDescent="0.25">
      <c r="A3172">
        <v>67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7.3860000000000001</v>
      </c>
      <c r="U3172" s="18">
        <v>0.69600694444444444</v>
      </c>
      <c r="V3172" s="19">
        <v>7.0878650000000001E-2</v>
      </c>
      <c r="AB3172" t="s">
        <v>86</v>
      </c>
      <c r="AC3172" t="str">
        <f t="shared" si="68"/>
        <v>h-4SO-B2</v>
      </c>
      <c r="AF3172" t="s">
        <v>142</v>
      </c>
    </row>
    <row r="3173" spans="1:37" x14ac:dyDescent="0.25">
      <c r="A3173">
        <v>68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10.135</v>
      </c>
      <c r="U3173" s="18">
        <v>0.69682870370370376</v>
      </c>
      <c r="V3173" s="19">
        <v>4.2969350000000003E-2</v>
      </c>
      <c r="W3173" s="1" t="s">
        <v>1918</v>
      </c>
      <c r="AB3173" t="s">
        <v>86</v>
      </c>
      <c r="AC3173" t="str">
        <f t="shared" si="68"/>
        <v>h-4SO-C10</v>
      </c>
      <c r="AD3173" s="8">
        <v>43590</v>
      </c>
      <c r="AE3173">
        <v>58</v>
      </c>
      <c r="AF3173" t="s">
        <v>126</v>
      </c>
      <c r="AG3173" t="s">
        <v>956</v>
      </c>
      <c r="AH3173" s="8">
        <v>43590</v>
      </c>
      <c r="AI3173">
        <v>19</v>
      </c>
      <c r="AJ3173">
        <v>1</v>
      </c>
      <c r="AK3173" s="53">
        <v>0.63750000000000007</v>
      </c>
    </row>
    <row r="3174" spans="1:37" x14ac:dyDescent="0.25">
      <c r="A3174">
        <v>69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7.8120000000000003</v>
      </c>
      <c r="U3174" s="18">
        <v>0.69767361111111104</v>
      </c>
      <c r="V3174" s="19">
        <v>4.1900920000000001E-2</v>
      </c>
      <c r="AB3174" t="s">
        <v>86</v>
      </c>
      <c r="AC3174" t="str">
        <f t="shared" si="68"/>
        <v>h-4SO-G9</v>
      </c>
      <c r="AF3174" t="s">
        <v>159</v>
      </c>
    </row>
    <row r="3175" spans="1:37" x14ac:dyDescent="0.25">
      <c r="A3175">
        <v>70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4.7050000000000001</v>
      </c>
      <c r="U3175" s="18">
        <v>0.69871527777777775</v>
      </c>
      <c r="V3175" s="19">
        <v>6.7045729999999998E-2</v>
      </c>
      <c r="AB3175" t="s">
        <v>85</v>
      </c>
      <c r="AC3175" t="str">
        <f t="shared" si="68"/>
        <v>h-4RT-F2</v>
      </c>
      <c r="AF3175" t="s">
        <v>370</v>
      </c>
    </row>
    <row r="3176" spans="1:37" x14ac:dyDescent="0.25">
      <c r="A3176">
        <v>71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9.1319999999999997</v>
      </c>
      <c r="U3176" s="18">
        <v>0.69969907407407417</v>
      </c>
      <c r="V3176">
        <v>7.7621300000000004E-2</v>
      </c>
      <c r="AB3176" t="s">
        <v>85</v>
      </c>
      <c r="AC3176" t="str">
        <f t="shared" si="68"/>
        <v>h-4RT-B1</v>
      </c>
      <c r="AF3176" t="s">
        <v>169</v>
      </c>
    </row>
    <row r="3177" spans="1:37" x14ac:dyDescent="0.25">
      <c r="A3177">
        <v>72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7.8049999999999997</v>
      </c>
      <c r="U3177" s="18">
        <v>0.70046296296296295</v>
      </c>
      <c r="V3177" s="19">
        <v>8.9134749999999999E-2</v>
      </c>
      <c r="AB3177" t="s">
        <v>86</v>
      </c>
      <c r="AC3177" t="str">
        <f t="shared" si="68"/>
        <v>h-4SO-H7</v>
      </c>
      <c r="AF3177" t="s">
        <v>286</v>
      </c>
    </row>
    <row r="3178" spans="1:37" x14ac:dyDescent="0.25">
      <c r="A3178">
        <v>73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7.1449999999999996</v>
      </c>
      <c r="U3178" s="18">
        <v>0.7012152777777777</v>
      </c>
      <c r="V3178" s="19">
        <v>7.9726480000000002E-2</v>
      </c>
      <c r="AB3178" t="s">
        <v>85</v>
      </c>
      <c r="AC3178" t="str">
        <f t="shared" si="68"/>
        <v>h-4RT-F11</v>
      </c>
      <c r="AF3178" t="s">
        <v>158</v>
      </c>
    </row>
    <row r="3179" spans="1:37" x14ac:dyDescent="0.25">
      <c r="A3179">
        <v>74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6.6459999999999999</v>
      </c>
      <c r="U3179" s="18">
        <v>0.70192129629629629</v>
      </c>
      <c r="V3179" s="19">
        <v>7.5738150000000004E-2</v>
      </c>
      <c r="AB3179" t="s">
        <v>86</v>
      </c>
      <c r="AC3179" t="str">
        <f t="shared" si="68"/>
        <v>h-4SO-E7</v>
      </c>
      <c r="AF3179" t="s">
        <v>131</v>
      </c>
    </row>
    <row r="3180" spans="1:37" x14ac:dyDescent="0.25">
      <c r="A3180">
        <v>75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10.664</v>
      </c>
      <c r="U3180" s="18">
        <v>0.70262731481481477</v>
      </c>
      <c r="V3180" s="19">
        <v>7.179307E-2</v>
      </c>
      <c r="AB3180" t="s">
        <v>85</v>
      </c>
      <c r="AC3180" t="str">
        <f t="shared" si="68"/>
        <v>h-4RT-E4</v>
      </c>
      <c r="AF3180" t="s">
        <v>304</v>
      </c>
    </row>
    <row r="3181" spans="1:37" x14ac:dyDescent="0.25">
      <c r="A3181">
        <v>76</v>
      </c>
      <c r="B3181" t="s">
        <v>229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</row>
    <row r="3182" spans="1:37" x14ac:dyDescent="0.25">
      <c r="A3182">
        <v>77</v>
      </c>
      <c r="B3182" t="s">
        <v>229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T3182" s="53">
        <v>0.41597222222222219</v>
      </c>
      <c r="U3182" s="18">
        <v>0.70335648148148155</v>
      </c>
      <c r="V3182" s="19">
        <v>8.5669160000000008E-3</v>
      </c>
    </row>
    <row r="3183" spans="1:37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12.147</v>
      </c>
      <c r="T3183" s="53">
        <v>0.41597222222222219</v>
      </c>
      <c r="U3183" s="18">
        <v>0.68256944444444445</v>
      </c>
      <c r="V3183" s="19">
        <v>7.0642490000000002E-2</v>
      </c>
      <c r="AB3183" t="s">
        <v>85</v>
      </c>
      <c r="AC3183" t="str">
        <f t="shared" ref="AC3183:AC3207" si="69">"h-4"&amp;AB3183&amp;"-"&amp;AF3183</f>
        <v>h-4RT-B10</v>
      </c>
      <c r="AF3183" t="s">
        <v>154</v>
      </c>
    </row>
    <row r="3184" spans="1:37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9.109</v>
      </c>
      <c r="U3184" s="18">
        <v>0.68351851851851853</v>
      </c>
      <c r="V3184">
        <v>0.14016529999999999</v>
      </c>
      <c r="AB3184" t="s">
        <v>85</v>
      </c>
      <c r="AC3184" t="str">
        <f t="shared" si="69"/>
        <v>h-4RT-A12</v>
      </c>
      <c r="AF3184" t="s">
        <v>284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6.3780000000000001</v>
      </c>
      <c r="U3185" s="18">
        <v>0.68429398148148157</v>
      </c>
      <c r="V3185">
        <v>0.1541952</v>
      </c>
      <c r="AB3185" t="s">
        <v>86</v>
      </c>
      <c r="AC3185" t="str">
        <f t="shared" si="69"/>
        <v>h-4SO-H10</v>
      </c>
      <c r="AF3185" t="s">
        <v>174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6.9509999999999996</v>
      </c>
      <c r="U3186" s="18">
        <v>0.68512731481481481</v>
      </c>
      <c r="V3186" s="19">
        <v>8.3925009999999994E-2</v>
      </c>
      <c r="AB3186" t="s">
        <v>85</v>
      </c>
      <c r="AC3186" t="str">
        <f t="shared" si="69"/>
        <v>h-4RT-D2</v>
      </c>
      <c r="AF3186" t="s">
        <v>172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5.5419999999999998</v>
      </c>
      <c r="U3187" s="18">
        <v>0.68603009259259251</v>
      </c>
      <c r="V3187">
        <v>0.136436</v>
      </c>
      <c r="AB3187" t="s">
        <v>86</v>
      </c>
      <c r="AC3187" t="str">
        <f t="shared" si="69"/>
        <v>h-4SO-F2</v>
      </c>
      <c r="AF3187" t="s">
        <v>370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3.8839999999999999</v>
      </c>
      <c r="U3188" s="18">
        <v>0.68679398148148152</v>
      </c>
      <c r="V3188">
        <v>0.1225405</v>
      </c>
      <c r="AB3188" t="s">
        <v>85</v>
      </c>
      <c r="AC3188" t="str">
        <f t="shared" si="69"/>
        <v>h-4RT-D5</v>
      </c>
      <c r="AF3188" t="s">
        <v>251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9.81</v>
      </c>
      <c r="U3189" s="18">
        <v>0.68761574074074072</v>
      </c>
      <c r="V3189">
        <v>0.11658259999999999</v>
      </c>
      <c r="AB3189" t="s">
        <v>85</v>
      </c>
      <c r="AC3189" t="str">
        <f t="shared" si="69"/>
        <v>h-4RT-A10</v>
      </c>
      <c r="AF3189" t="s">
        <v>138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4.9939999999999998</v>
      </c>
      <c r="U3190" s="18">
        <v>0.68839120370370377</v>
      </c>
      <c r="V3190">
        <v>0.109236</v>
      </c>
      <c r="AB3190" t="s">
        <v>85</v>
      </c>
      <c r="AC3190" t="str">
        <f t="shared" si="69"/>
        <v>h-4RT-E10</v>
      </c>
      <c r="AF3190" t="s">
        <v>248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7.9130000000000003</v>
      </c>
      <c r="U3191" s="18">
        <v>0.6891087962962964</v>
      </c>
      <c r="V3191">
        <v>0.1444648</v>
      </c>
      <c r="AB3191" t="s">
        <v>86</v>
      </c>
      <c r="AC3191" t="str">
        <f t="shared" si="69"/>
        <v>h-4SO-E4</v>
      </c>
      <c r="AF3191" t="s">
        <v>304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4.9189999999999996</v>
      </c>
      <c r="U3192" s="18">
        <v>0.68995370370370368</v>
      </c>
      <c r="V3192">
        <v>1.704375</v>
      </c>
      <c r="AB3192" t="s">
        <v>85</v>
      </c>
      <c r="AC3192" t="str">
        <f t="shared" si="69"/>
        <v>h-4RT-F1</v>
      </c>
      <c r="AD3192" s="8">
        <v>43400</v>
      </c>
      <c r="AE3192">
        <v>33</v>
      </c>
      <c r="AF3192" t="s">
        <v>157</v>
      </c>
      <c r="AG3192" t="s">
        <v>956</v>
      </c>
      <c r="AH3192" s="8">
        <v>43400</v>
      </c>
      <c r="AI3192">
        <v>18</v>
      </c>
      <c r="AJ3192">
        <v>1</v>
      </c>
      <c r="AK3192" s="53">
        <v>0.74652777777777779</v>
      </c>
      <c r="AL3192" s="8">
        <v>43408</v>
      </c>
      <c r="AM3192" s="53">
        <v>0.85416666666666663</v>
      </c>
      <c r="AO3192">
        <v>6</v>
      </c>
      <c r="AP3192">
        <v>8</v>
      </c>
      <c r="AQ3192" s="8">
        <v>43408</v>
      </c>
      <c r="AR3192" s="53">
        <v>0.85416666666666663</v>
      </c>
      <c r="AS3192" s="8">
        <v>43483</v>
      </c>
      <c r="AT3192" s="53">
        <v>0.85416666666666663</v>
      </c>
      <c r="AV3192" s="8">
        <v>43483</v>
      </c>
      <c r="AW3192">
        <v>0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6.6020000000000003</v>
      </c>
      <c r="U3193" s="18">
        <v>0.69093749999999998</v>
      </c>
      <c r="V3193">
        <v>1.736426</v>
      </c>
      <c r="AB3193" t="s">
        <v>86</v>
      </c>
      <c r="AC3193" t="str">
        <f t="shared" si="69"/>
        <v>h-4SO-G7</v>
      </c>
      <c r="AF3193" t="s">
        <v>136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6.9589999999999996</v>
      </c>
      <c r="U3194" s="18">
        <v>0.6918981481481481</v>
      </c>
      <c r="V3194">
        <v>0.27777429999999997</v>
      </c>
      <c r="AB3194" t="s">
        <v>86</v>
      </c>
      <c r="AC3194" t="str">
        <f t="shared" si="69"/>
        <v>h-4SO-C8</v>
      </c>
      <c r="AF3194" t="s">
        <v>238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9.8000000000000007</v>
      </c>
      <c r="U3195" s="18">
        <v>0.69271990740740741</v>
      </c>
      <c r="V3195">
        <v>9.0781000000000001E-2</v>
      </c>
      <c r="W3195" s="1" t="s">
        <v>1913</v>
      </c>
      <c r="AB3195" t="s">
        <v>86</v>
      </c>
      <c r="AC3195" t="str">
        <f t="shared" si="69"/>
        <v>h-4SO-F1</v>
      </c>
      <c r="AD3195" s="8">
        <v>43586</v>
      </c>
      <c r="AE3195" s="83">
        <f>AD3195-W3195</f>
        <v>51</v>
      </c>
      <c r="AF3195" t="s">
        <v>157</v>
      </c>
      <c r="AG3195" t="s">
        <v>956</v>
      </c>
      <c r="AH3195" s="8">
        <v>43586</v>
      </c>
      <c r="AI3195">
        <v>5</v>
      </c>
      <c r="AJ3195">
        <v>1</v>
      </c>
      <c r="AK3195" s="53">
        <v>0.54513888888888895</v>
      </c>
      <c r="AL3195" s="8">
        <v>43593</v>
      </c>
      <c r="AM3195" s="53">
        <v>0.52083333333333337</v>
      </c>
      <c r="AV3195" s="8">
        <v>43593</v>
      </c>
      <c r="AW3195">
        <v>0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7.9489999999999998</v>
      </c>
      <c r="U3196" s="18">
        <v>0.69349537037037035</v>
      </c>
      <c r="V3196">
        <v>0.1649042</v>
      </c>
      <c r="AB3196" t="s">
        <v>85</v>
      </c>
      <c r="AC3196" t="str">
        <f t="shared" si="69"/>
        <v>h-4RT-E8</v>
      </c>
      <c r="AF3196" t="s">
        <v>292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8.6929999999999996</v>
      </c>
      <c r="U3197" s="18">
        <v>0.69443287037037038</v>
      </c>
      <c r="V3197">
        <v>0.1359802</v>
      </c>
      <c r="AB3197" t="s">
        <v>86</v>
      </c>
      <c r="AC3197" t="str">
        <f t="shared" si="69"/>
        <v>h-4SO-E3</v>
      </c>
      <c r="AF3197" t="s">
        <v>179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11.021000000000001</v>
      </c>
      <c r="U3198" s="18">
        <v>0.69523148148148151</v>
      </c>
      <c r="V3198">
        <v>0.15898509999999999</v>
      </c>
      <c r="AB3198" t="s">
        <v>86</v>
      </c>
      <c r="AC3198" t="str">
        <f t="shared" si="69"/>
        <v>h-4SO-E5</v>
      </c>
      <c r="AF3198" t="s">
        <v>305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10.587</v>
      </c>
      <c r="U3199" s="18">
        <v>0.69600694444444444</v>
      </c>
      <c r="V3199" s="19">
        <v>8.9962159999999999E-2</v>
      </c>
      <c r="AB3199" t="s">
        <v>86</v>
      </c>
      <c r="AC3199" t="str">
        <f t="shared" si="69"/>
        <v>h-4SO-H1</v>
      </c>
      <c r="AF3199" t="s">
        <v>239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6.0350000000000001</v>
      </c>
      <c r="U3200" s="18">
        <v>0.69682870370370376</v>
      </c>
      <c r="V3200">
        <v>0.1873853</v>
      </c>
      <c r="AB3200" t="s">
        <v>85</v>
      </c>
      <c r="AC3200" t="str">
        <f t="shared" si="69"/>
        <v>h-4RT-G12</v>
      </c>
      <c r="AF3200" t="s">
        <v>147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5.3540000000000001</v>
      </c>
      <c r="U3201" s="18">
        <v>0.69767361111111104</v>
      </c>
      <c r="V3201" s="19">
        <v>8.8370130000000005E-2</v>
      </c>
      <c r="AB3201" t="s">
        <v>86</v>
      </c>
      <c r="AC3201" t="str">
        <f t="shared" si="69"/>
        <v>h-4SO-G3</v>
      </c>
      <c r="AF3201" t="s">
        <v>139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10.218</v>
      </c>
      <c r="U3202" s="18">
        <v>0.69871527777777775</v>
      </c>
      <c r="V3202">
        <v>0.115618</v>
      </c>
      <c r="AB3202" t="s">
        <v>86</v>
      </c>
      <c r="AC3202" t="str">
        <f t="shared" si="69"/>
        <v>h-4SO-F12</v>
      </c>
      <c r="AF3202" t="s">
        <v>121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9.0440000000000005</v>
      </c>
      <c r="U3203" s="18">
        <v>0.69969907407407417</v>
      </c>
      <c r="V3203">
        <v>0.15749350000000001</v>
      </c>
      <c r="AB3203" t="s">
        <v>85</v>
      </c>
      <c r="AC3203" t="str">
        <f t="shared" si="69"/>
        <v>h-4RT-C9</v>
      </c>
      <c r="AF3203" t="s">
        <v>176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11.08</v>
      </c>
      <c r="U3204" s="18">
        <v>0.70046296296296295</v>
      </c>
      <c r="V3204">
        <v>0.1474403</v>
      </c>
      <c r="AB3204" t="s">
        <v>85</v>
      </c>
      <c r="AC3204" t="str">
        <f t="shared" si="69"/>
        <v>h-4RT-G5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6.9630000000000001</v>
      </c>
      <c r="U3205" s="18">
        <v>0.7012152777777777</v>
      </c>
      <c r="V3205" s="19">
        <v>7.5755950000000002E-2</v>
      </c>
      <c r="AB3205" t="s">
        <v>85</v>
      </c>
      <c r="AC3205" t="str">
        <f t="shared" si="69"/>
        <v>h-4RT-D10</v>
      </c>
      <c r="AD3205" s="8">
        <v>43448</v>
      </c>
      <c r="AE3205" s="83">
        <f>AD3205-I3205</f>
        <v>81</v>
      </c>
      <c r="AF3205" t="s">
        <v>371</v>
      </c>
      <c r="AG3205" t="s">
        <v>956</v>
      </c>
      <c r="AH3205" s="8">
        <v>43448</v>
      </c>
      <c r="AI3205">
        <v>15</v>
      </c>
      <c r="AJ3205">
        <v>1</v>
      </c>
      <c r="AK3205" s="53">
        <v>0.59027777777777779</v>
      </c>
      <c r="AL3205" s="8">
        <v>43460</v>
      </c>
      <c r="AM3205" s="53">
        <v>0.83333333333333337</v>
      </c>
      <c r="AO3205">
        <v>3</v>
      </c>
      <c r="AP3205">
        <v>22</v>
      </c>
      <c r="AQ3205" s="8">
        <v>43460</v>
      </c>
      <c r="AR3205" s="53">
        <v>0.83333333333333337</v>
      </c>
      <c r="AS3205" s="8">
        <v>43483</v>
      </c>
      <c r="AT3205" s="53">
        <v>0.85416666666666663</v>
      </c>
      <c r="AV3205" s="8">
        <v>43483</v>
      </c>
      <c r="AW3205">
        <v>0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3.3849999999999998</v>
      </c>
      <c r="U3206" s="18">
        <v>0.70192129629629629</v>
      </c>
      <c r="V3206">
        <v>0.11421099999999999</v>
      </c>
      <c r="AB3206" t="s">
        <v>86</v>
      </c>
      <c r="AC3206" t="str">
        <f t="shared" si="69"/>
        <v>h-4SO-A6</v>
      </c>
      <c r="AF3206" t="s">
        <v>244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12.66</v>
      </c>
      <c r="U3207" s="18">
        <v>0.70262731481481477</v>
      </c>
      <c r="V3207">
        <v>0.1292692</v>
      </c>
      <c r="AB3207" t="s">
        <v>85</v>
      </c>
      <c r="AC3207" t="str">
        <f t="shared" si="69"/>
        <v>h-4RT-A8</v>
      </c>
      <c r="AF3207" t="s">
        <v>166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U3208" s="18">
        <v>0.70335648148148155</v>
      </c>
      <c r="V3208" s="19">
        <v>1.261136E-2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T3209" s="53">
        <v>0.4201388888888889</v>
      </c>
      <c r="U3209" s="18">
        <v>0.70403935185185185</v>
      </c>
      <c r="V3209" s="19">
        <v>1.5942520000000002E-2</v>
      </c>
    </row>
    <row r="3210" spans="1:49" x14ac:dyDescent="0.25">
      <c r="A3210">
        <v>51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5.4820000000000002</v>
      </c>
      <c r="T3210" s="53">
        <v>0.80833333333333324</v>
      </c>
      <c r="U3210" s="18">
        <v>0.46681712962962968</v>
      </c>
      <c r="V3210" s="19">
        <v>4.9700000000000001E-2</v>
      </c>
      <c r="AB3210" t="s">
        <v>86</v>
      </c>
      <c r="AC3210" t="str">
        <f t="shared" ref="AC3210:AC3234" si="70">"h-5"&amp;AB3210&amp;"-"&amp;AF3210</f>
        <v>h-5SO-B9</v>
      </c>
      <c r="AF3210" t="s">
        <v>125</v>
      </c>
    </row>
    <row r="3211" spans="1:49" x14ac:dyDescent="0.25">
      <c r="A3211">
        <v>52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2.9260000000000002</v>
      </c>
      <c r="U3211" s="18">
        <v>0.46780092592592593</v>
      </c>
      <c r="V3211" s="19">
        <v>4.9099999999999998E-2</v>
      </c>
      <c r="AB3211" t="s">
        <v>85</v>
      </c>
      <c r="AC3211" t="str">
        <f t="shared" si="70"/>
        <v>h-5RT-H8</v>
      </c>
      <c r="AF3211" t="s">
        <v>152</v>
      </c>
    </row>
    <row r="3212" spans="1:49" x14ac:dyDescent="0.25">
      <c r="A3212">
        <v>53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6.3330000000000002</v>
      </c>
      <c r="U3212" s="18">
        <v>0.46875</v>
      </c>
      <c r="V3212">
        <v>0.1204422</v>
      </c>
      <c r="AB3212" t="s">
        <v>86</v>
      </c>
      <c r="AC3212" t="str">
        <f t="shared" si="70"/>
        <v>h-5SO-C11</v>
      </c>
      <c r="AF3212" t="s">
        <v>144</v>
      </c>
    </row>
    <row r="3213" spans="1:49" x14ac:dyDescent="0.25">
      <c r="A3213">
        <v>54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2.8159999999999998</v>
      </c>
      <c r="U3213" s="18">
        <v>0.4697453703703704</v>
      </c>
      <c r="V3213">
        <v>1.7182329999999999</v>
      </c>
      <c r="AB3213" t="s">
        <v>85</v>
      </c>
      <c r="AC3213" t="str">
        <f t="shared" si="70"/>
        <v>h-5RT-D10</v>
      </c>
      <c r="AD3213" s="8">
        <v>43450</v>
      </c>
      <c r="AE3213" s="83">
        <f>AD3213-I3213</f>
        <v>82</v>
      </c>
      <c r="AF3213" t="s">
        <v>371</v>
      </c>
      <c r="AG3213" t="s">
        <v>956</v>
      </c>
      <c r="AH3213" s="8">
        <v>43450</v>
      </c>
      <c r="AI3213">
        <v>12</v>
      </c>
      <c r="AJ3213">
        <v>1</v>
      </c>
      <c r="AK3213" s="53">
        <v>0.55694444444444446</v>
      </c>
      <c r="AL3213" s="8">
        <v>43460</v>
      </c>
      <c r="AM3213" s="53">
        <v>0.83333333333333337</v>
      </c>
      <c r="AO3213">
        <v>4</v>
      </c>
      <c r="AP3213">
        <v>1</v>
      </c>
      <c r="AQ3213" s="8">
        <v>43460</v>
      </c>
      <c r="AR3213" s="53">
        <v>0.83333333333333337</v>
      </c>
      <c r="AS3213" s="8">
        <v>43460</v>
      </c>
      <c r="AT3213" s="53">
        <v>0.83333333333333337</v>
      </c>
      <c r="AV3213" s="8">
        <v>43460</v>
      </c>
      <c r="AW3213">
        <v>0</v>
      </c>
    </row>
    <row r="3214" spans="1:49" x14ac:dyDescent="0.25">
      <c r="A3214">
        <v>55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7.7149999999999999</v>
      </c>
      <c r="U3214" s="18">
        <v>0.47085648148148151</v>
      </c>
      <c r="V3214">
        <v>0.17388529999999999</v>
      </c>
      <c r="AB3214" t="s">
        <v>86</v>
      </c>
      <c r="AC3214" t="str">
        <f t="shared" si="70"/>
        <v>h-5SO-A2</v>
      </c>
      <c r="AF3214" t="s">
        <v>120</v>
      </c>
    </row>
    <row r="3215" spans="1:49" x14ac:dyDescent="0.25">
      <c r="A3215">
        <v>56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5.0019999999999998</v>
      </c>
      <c r="U3215" s="18">
        <v>0.47184027777777776</v>
      </c>
      <c r="V3215">
        <v>1.1361479999999999</v>
      </c>
      <c r="AB3215" t="s">
        <v>86</v>
      </c>
      <c r="AC3215" t="str">
        <f t="shared" si="70"/>
        <v>h-5SO-E4</v>
      </c>
      <c r="AF3215" t="s">
        <v>304</v>
      </c>
    </row>
    <row r="3216" spans="1:49" x14ac:dyDescent="0.25">
      <c r="A3216">
        <v>57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3.0390000000000001</v>
      </c>
      <c r="U3216" s="18">
        <v>0.47290509259259261</v>
      </c>
      <c r="V3216">
        <v>5.6284000000000001E-2</v>
      </c>
      <c r="AB3216" t="s">
        <v>86</v>
      </c>
      <c r="AC3216" t="str">
        <f t="shared" si="70"/>
        <v>h-5SO-E12</v>
      </c>
      <c r="AF3216" t="s">
        <v>175</v>
      </c>
    </row>
    <row r="3217" spans="1:32" x14ac:dyDescent="0.25">
      <c r="A3217">
        <v>58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3.2610000000000001</v>
      </c>
      <c r="U3217" s="18">
        <v>0.47400462962962964</v>
      </c>
      <c r="V3217" s="19">
        <v>4.41E-2</v>
      </c>
      <c r="AB3217" t="s">
        <v>85</v>
      </c>
      <c r="AC3217" t="str">
        <f t="shared" si="70"/>
        <v>h-5RT-F4</v>
      </c>
      <c r="AF3217" t="s">
        <v>150</v>
      </c>
    </row>
    <row r="3218" spans="1:32" x14ac:dyDescent="0.25">
      <c r="A3218">
        <v>59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3.5270000000000001</v>
      </c>
      <c r="U3218" s="18">
        <v>0.47513888888888883</v>
      </c>
      <c r="V3218">
        <v>1.5221709999999999</v>
      </c>
      <c r="AB3218" t="s">
        <v>86</v>
      </c>
      <c r="AC3218" t="str">
        <f t="shared" si="70"/>
        <v>h-5SO-G12</v>
      </c>
      <c r="AF3218" t="s">
        <v>147</v>
      </c>
    </row>
    <row r="3219" spans="1:32" x14ac:dyDescent="0.25">
      <c r="A3219">
        <v>60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7.0960000000000001</v>
      </c>
      <c r="U3219" s="18">
        <v>0.47619212962962965</v>
      </c>
      <c r="V3219">
        <v>7.9280100000000006E-2</v>
      </c>
      <c r="AB3219" t="s">
        <v>85</v>
      </c>
      <c r="AC3219" t="str">
        <f t="shared" si="70"/>
        <v>h-5RT-C5</v>
      </c>
      <c r="AF3219" t="s">
        <v>123</v>
      </c>
    </row>
    <row r="3220" spans="1:32" x14ac:dyDescent="0.25">
      <c r="A3220">
        <v>61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3.4990000000000001</v>
      </c>
      <c r="U3220" s="18">
        <v>0.47754629629629625</v>
      </c>
      <c r="V3220" s="19">
        <v>5.5599999999999997E-2</v>
      </c>
      <c r="AB3220" t="s">
        <v>85</v>
      </c>
      <c r="AC3220" t="str">
        <f t="shared" si="70"/>
        <v>h-5RT-G4</v>
      </c>
      <c r="AF3220" t="s">
        <v>243</v>
      </c>
    </row>
    <row r="3221" spans="1:32" x14ac:dyDescent="0.25">
      <c r="A3221">
        <v>62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5.7080000000000002</v>
      </c>
      <c r="U3221" s="18">
        <v>0.47846064814814815</v>
      </c>
      <c r="V3221" s="19">
        <v>8.8999999999999996E-2</v>
      </c>
      <c r="AB3221" t="s">
        <v>86</v>
      </c>
      <c r="AC3221" t="str">
        <f t="shared" si="70"/>
        <v>h-5SO-D12</v>
      </c>
      <c r="AF3221" t="s">
        <v>162</v>
      </c>
    </row>
    <row r="3222" spans="1:32" x14ac:dyDescent="0.25">
      <c r="A3222">
        <v>63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4.1779999999999999</v>
      </c>
      <c r="U3222" s="18">
        <v>0.47943287037037036</v>
      </c>
      <c r="V3222" s="19">
        <v>7.8799999999999995E-2</v>
      </c>
      <c r="AB3222" t="s">
        <v>85</v>
      </c>
      <c r="AC3222" t="str">
        <f t="shared" si="70"/>
        <v>h-5RT-C7</v>
      </c>
      <c r="AF3222" t="s">
        <v>135</v>
      </c>
    </row>
    <row r="3223" spans="1:32" x14ac:dyDescent="0.25">
      <c r="A3223">
        <v>64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3.4769999999999999</v>
      </c>
      <c r="U3223" s="18">
        <v>0.48050925925925925</v>
      </c>
      <c r="V3223" s="19">
        <v>4.2000000000000003E-2</v>
      </c>
      <c r="AB3223" t="s">
        <v>86</v>
      </c>
      <c r="AC3223" t="str">
        <f t="shared" si="70"/>
        <v>h-5SO-D1</v>
      </c>
      <c r="AF3223" t="s">
        <v>288</v>
      </c>
    </row>
    <row r="3224" spans="1:32" x14ac:dyDescent="0.25">
      <c r="A3224">
        <v>65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9.5540000000000003</v>
      </c>
      <c r="U3224" s="18">
        <v>0.48146990740740742</v>
      </c>
      <c r="V3224">
        <v>0.1193486</v>
      </c>
      <c r="AB3224" t="s">
        <v>85</v>
      </c>
      <c r="AC3224" t="str">
        <f t="shared" si="70"/>
        <v>h-5RT-A3</v>
      </c>
      <c r="AF3224" t="s">
        <v>245</v>
      </c>
    </row>
    <row r="3225" spans="1:32" x14ac:dyDescent="0.25">
      <c r="A3225">
        <v>66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11.185</v>
      </c>
      <c r="U3225" s="18">
        <v>0.48248842592592589</v>
      </c>
      <c r="V3225" s="19">
        <v>8.9200000000000002E-2</v>
      </c>
      <c r="AB3225" t="s">
        <v>86</v>
      </c>
      <c r="AC3225" t="str">
        <f t="shared" si="70"/>
        <v>h-5SO-B2</v>
      </c>
      <c r="AF3225" t="s">
        <v>142</v>
      </c>
    </row>
    <row r="3226" spans="1:32" x14ac:dyDescent="0.25">
      <c r="A3226">
        <v>67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8.9879999999999995</v>
      </c>
      <c r="U3226" s="18">
        <v>0.48340277777777779</v>
      </c>
      <c r="V3226">
        <v>1.078149</v>
      </c>
      <c r="AB3226" t="s">
        <v>86</v>
      </c>
      <c r="AC3226" t="str">
        <f t="shared" si="70"/>
        <v>h-5SO-B4</v>
      </c>
      <c r="AF3226" t="s">
        <v>124</v>
      </c>
    </row>
    <row r="3227" spans="1:32" x14ac:dyDescent="0.25">
      <c r="A3227">
        <v>68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3.665</v>
      </c>
      <c r="U3227" s="18">
        <v>0.48436342592592596</v>
      </c>
      <c r="V3227" s="19">
        <v>5.5599999999999997E-2</v>
      </c>
      <c r="AB3227" t="s">
        <v>85</v>
      </c>
      <c r="AC3227" t="str">
        <f t="shared" si="70"/>
        <v>h-5RT-B11</v>
      </c>
      <c r="AF3227" t="s">
        <v>129</v>
      </c>
    </row>
    <row r="3228" spans="1:32" x14ac:dyDescent="0.25">
      <c r="A3228">
        <v>69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4.3090000000000002</v>
      </c>
      <c r="U3228" s="18">
        <v>0.48511574074074071</v>
      </c>
      <c r="V3228" s="19">
        <v>2.23E-2</v>
      </c>
      <c r="AB3228" t="s">
        <v>85</v>
      </c>
      <c r="AC3228" t="str">
        <f t="shared" si="70"/>
        <v>h-5RT-E1</v>
      </c>
      <c r="AF3228" t="s">
        <v>137</v>
      </c>
    </row>
    <row r="3229" spans="1:32" x14ac:dyDescent="0.25">
      <c r="A3229">
        <v>70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10.467000000000001</v>
      </c>
      <c r="U3229" s="18">
        <v>0.48594907407407412</v>
      </c>
      <c r="V3229" s="19">
        <v>5.4699999999999999E-2</v>
      </c>
      <c r="AB3229" t="s">
        <v>86</v>
      </c>
      <c r="AC3229" t="str">
        <f t="shared" si="70"/>
        <v>h-5SO-B5</v>
      </c>
      <c r="AF3229" t="s">
        <v>163</v>
      </c>
    </row>
    <row r="3230" spans="1:32" x14ac:dyDescent="0.25">
      <c r="A3230">
        <v>71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5.1189999999999998</v>
      </c>
      <c r="U3230" s="18">
        <v>0.48677083333333332</v>
      </c>
      <c r="V3230">
        <v>1.3576980000000001</v>
      </c>
      <c r="AB3230" t="s">
        <v>85</v>
      </c>
      <c r="AC3230" t="str">
        <f t="shared" si="70"/>
        <v>h-5RT-F12</v>
      </c>
      <c r="AF3230" t="s">
        <v>121</v>
      </c>
    </row>
    <row r="3231" spans="1:32" x14ac:dyDescent="0.25">
      <c r="A3231">
        <v>72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8.4179999999999993</v>
      </c>
      <c r="U3231" s="18">
        <v>0.48771990740740739</v>
      </c>
      <c r="V3231" s="19">
        <v>4.7300000000000002E-2</v>
      </c>
      <c r="AB3231" t="s">
        <v>86</v>
      </c>
      <c r="AC3231" t="str">
        <f t="shared" si="70"/>
        <v>h-5SO-G5</v>
      </c>
      <c r="AF3231" t="s">
        <v>337</v>
      </c>
    </row>
    <row r="3232" spans="1:32" x14ac:dyDescent="0.25">
      <c r="A3232">
        <v>73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7.7880000000000003</v>
      </c>
      <c r="U3232" s="18">
        <v>0.48849537037037033</v>
      </c>
      <c r="V3232" s="19">
        <v>6.3899999999999998E-2</v>
      </c>
      <c r="AB3232" t="s">
        <v>85</v>
      </c>
      <c r="AC3232" t="str">
        <f t="shared" si="70"/>
        <v>h-5RT-C9</v>
      </c>
      <c r="AF3232" t="s">
        <v>176</v>
      </c>
    </row>
    <row r="3233" spans="1:49" x14ac:dyDescent="0.25">
      <c r="A3233">
        <v>74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7.68</v>
      </c>
      <c r="U3233" s="18">
        <v>0.48942129629629627</v>
      </c>
      <c r="V3233" s="19">
        <v>5.8000000000000003E-2</v>
      </c>
      <c r="AB3233" t="s">
        <v>86</v>
      </c>
      <c r="AC3233" t="str">
        <f t="shared" si="70"/>
        <v>h-5SO-G2</v>
      </c>
      <c r="AF3233" t="s">
        <v>127</v>
      </c>
    </row>
    <row r="3234" spans="1:49" x14ac:dyDescent="0.25">
      <c r="A3234">
        <v>75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4.8630000000000004</v>
      </c>
      <c r="U3234" s="18">
        <v>0.49020833333333336</v>
      </c>
      <c r="V3234" s="19">
        <v>3.6400000000000002E-2</v>
      </c>
      <c r="AB3234" t="s">
        <v>86</v>
      </c>
      <c r="AC3234" t="str">
        <f t="shared" si="70"/>
        <v>h-5SO-H11</v>
      </c>
      <c r="AF3234" t="s">
        <v>141</v>
      </c>
    </row>
    <row r="3235" spans="1:49" x14ac:dyDescent="0.25">
      <c r="A3235">
        <v>76</v>
      </c>
      <c r="B3235" t="s">
        <v>293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U3235" s="18">
        <v>0.49091435185185189</v>
      </c>
      <c r="V3235" s="19">
        <v>1.26E-2</v>
      </c>
    </row>
    <row r="3236" spans="1:49" x14ac:dyDescent="0.25">
      <c r="A3236">
        <v>77</v>
      </c>
      <c r="B3236" t="s">
        <v>293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T3236" s="53">
        <v>0.81319444444444444</v>
      </c>
      <c r="U3236" s="18">
        <v>0.49164351851851856</v>
      </c>
      <c r="V3236" s="19">
        <v>1.0200000000000001E-2</v>
      </c>
    </row>
    <row r="3237" spans="1:49" x14ac:dyDescent="0.25">
      <c r="A3237">
        <v>51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6.1340000000000003</v>
      </c>
      <c r="T3237" s="53">
        <v>0.8027777777777777</v>
      </c>
      <c r="U3237" s="18">
        <v>0.46681712962962968</v>
      </c>
      <c r="V3237">
        <v>0.76052730000000002</v>
      </c>
      <c r="AB3237" t="s">
        <v>85</v>
      </c>
      <c r="AC3237" t="str">
        <f t="shared" ref="AC3237:AC3261" si="71">"h-5"&amp;AB3237&amp;"-"&amp;AF3237</f>
        <v>h-5RT-A5</v>
      </c>
      <c r="AF3237" t="s">
        <v>246</v>
      </c>
    </row>
    <row r="3238" spans="1:49" x14ac:dyDescent="0.25">
      <c r="A3238">
        <v>52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9.9659999999999993</v>
      </c>
      <c r="U3238" s="18">
        <v>0.46780092592592593</v>
      </c>
      <c r="V3238">
        <v>0.61786750000000001</v>
      </c>
      <c r="AB3238" t="s">
        <v>85</v>
      </c>
      <c r="AC3238" t="str">
        <f t="shared" si="71"/>
        <v>h-5RT-G2</v>
      </c>
      <c r="AD3238" s="8">
        <v>43400</v>
      </c>
      <c r="AE3238">
        <v>32</v>
      </c>
      <c r="AF3238" t="s">
        <v>127</v>
      </c>
      <c r="AG3238" t="s">
        <v>956</v>
      </c>
      <c r="AH3238" s="8">
        <v>43400</v>
      </c>
      <c r="AI3238">
        <v>22</v>
      </c>
      <c r="AJ3238">
        <v>1</v>
      </c>
      <c r="AK3238" s="53">
        <v>0.74652777777777779</v>
      </c>
      <c r="AL3238" s="8">
        <v>43408</v>
      </c>
      <c r="AM3238" s="53">
        <v>0.85416666666666663</v>
      </c>
      <c r="AO3238">
        <v>6</v>
      </c>
      <c r="AP3238">
        <v>26</v>
      </c>
      <c r="AQ3238" s="8">
        <v>43408</v>
      </c>
      <c r="AR3238" s="53">
        <v>0.85416666666666663</v>
      </c>
      <c r="AS3238" s="8">
        <v>43468</v>
      </c>
      <c r="AT3238" s="53">
        <v>0.83333333333333337</v>
      </c>
      <c r="AV3238" s="8">
        <v>43468</v>
      </c>
      <c r="AW3238">
        <v>0</v>
      </c>
    </row>
    <row r="3239" spans="1:49" x14ac:dyDescent="0.25">
      <c r="A3239">
        <v>53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4.4660000000000002</v>
      </c>
      <c r="U3239" s="18">
        <v>0.46875</v>
      </c>
      <c r="V3239" s="19">
        <v>6.3200000000000006E-2</v>
      </c>
      <c r="AB3239" t="s">
        <v>86</v>
      </c>
      <c r="AC3239" t="str">
        <f t="shared" si="71"/>
        <v>h-5SO-B8</v>
      </c>
      <c r="AF3239" t="s">
        <v>173</v>
      </c>
    </row>
    <row r="3240" spans="1:49" x14ac:dyDescent="0.25">
      <c r="A3240">
        <v>54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9.1959999999999997</v>
      </c>
      <c r="U3240" s="18">
        <v>0.4697453703703704</v>
      </c>
      <c r="V3240" s="19">
        <v>3.4500000000000003E-2</v>
      </c>
      <c r="AB3240" t="s">
        <v>85</v>
      </c>
      <c r="AC3240" t="str">
        <f t="shared" si="71"/>
        <v>h-5RT-G12</v>
      </c>
      <c r="AF3240" t="s">
        <v>147</v>
      </c>
    </row>
    <row r="3241" spans="1:49" x14ac:dyDescent="0.25">
      <c r="A3241">
        <v>55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8.7850000000000001</v>
      </c>
      <c r="U3241" s="18">
        <v>0.47085648148148151</v>
      </c>
      <c r="V3241" s="19">
        <v>5.1400000000000001E-2</v>
      </c>
      <c r="AB3241" t="s">
        <v>86</v>
      </c>
      <c r="AC3241" t="str">
        <f t="shared" si="71"/>
        <v>h-5SO-G11</v>
      </c>
      <c r="AF3241" t="s">
        <v>249</v>
      </c>
    </row>
    <row r="3242" spans="1:49" x14ac:dyDescent="0.25">
      <c r="A3242">
        <v>56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9.7200000000000006</v>
      </c>
      <c r="U3242" s="18">
        <v>0.47184027777777776</v>
      </c>
      <c r="V3242" s="19">
        <v>5.45E-2</v>
      </c>
      <c r="AB3242" t="s">
        <v>86</v>
      </c>
      <c r="AC3242" t="str">
        <f t="shared" si="71"/>
        <v>h-5SO-C6</v>
      </c>
      <c r="AF3242" t="s">
        <v>168</v>
      </c>
    </row>
    <row r="3243" spans="1:49" x14ac:dyDescent="0.25">
      <c r="A3243">
        <v>57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10.208</v>
      </c>
      <c r="U3243" s="18">
        <v>0.47290509259259261</v>
      </c>
      <c r="V3243">
        <v>0.66443319999999995</v>
      </c>
      <c r="AB3243" t="s">
        <v>85</v>
      </c>
      <c r="AC3243" t="str">
        <f t="shared" si="71"/>
        <v>h-5RT-H1</v>
      </c>
      <c r="AF3243" t="s">
        <v>239</v>
      </c>
    </row>
    <row r="3244" spans="1:49" x14ac:dyDescent="0.25">
      <c r="A3244">
        <v>58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5.9829999999999997</v>
      </c>
      <c r="U3244" s="18">
        <v>0.47400462962962964</v>
      </c>
      <c r="V3244">
        <v>0.77263740000000003</v>
      </c>
      <c r="AB3244" t="s">
        <v>85</v>
      </c>
      <c r="AC3244" t="str">
        <f t="shared" si="71"/>
        <v>h-5RT-D12</v>
      </c>
      <c r="AF3244" t="s">
        <v>162</v>
      </c>
    </row>
    <row r="3245" spans="1:49" x14ac:dyDescent="0.25">
      <c r="A3245">
        <v>59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7.2060000000000004</v>
      </c>
      <c r="U3245" s="18">
        <v>0.47513888888888883</v>
      </c>
      <c r="V3245" s="19">
        <v>5.0500000000000003E-2</v>
      </c>
      <c r="AB3245" t="s">
        <v>85</v>
      </c>
      <c r="AC3245" t="str">
        <f t="shared" si="71"/>
        <v>h-5RT-B4</v>
      </c>
      <c r="AF3245" t="s">
        <v>124</v>
      </c>
    </row>
    <row r="3246" spans="1:49" x14ac:dyDescent="0.25">
      <c r="A3246">
        <v>60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9.7360000000000007</v>
      </c>
      <c r="U3246" s="18">
        <v>0.47619212962962965</v>
      </c>
      <c r="V3246" s="19">
        <v>3.7199999999999997E-2</v>
      </c>
      <c r="AB3246" t="s">
        <v>85</v>
      </c>
      <c r="AC3246" t="str">
        <f t="shared" si="71"/>
        <v>h-5RT-E9</v>
      </c>
      <c r="AF3246" t="s">
        <v>167</v>
      </c>
    </row>
    <row r="3247" spans="1:49" x14ac:dyDescent="0.25">
      <c r="A3247">
        <v>61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6.6580000000000004</v>
      </c>
      <c r="U3247" s="18">
        <v>0.47754629629629625</v>
      </c>
      <c r="V3247" s="19">
        <v>9.4200000000000006E-2</v>
      </c>
      <c r="AB3247" t="s">
        <v>86</v>
      </c>
      <c r="AC3247" t="str">
        <f t="shared" si="71"/>
        <v>h-5SO-E5</v>
      </c>
      <c r="AF3247" t="s">
        <v>305</v>
      </c>
    </row>
    <row r="3248" spans="1:49" x14ac:dyDescent="0.25">
      <c r="A3248">
        <v>62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5.4279999999999999</v>
      </c>
      <c r="U3248" s="18">
        <v>0.47846064814814815</v>
      </c>
      <c r="V3248" s="19">
        <v>1.84E-2</v>
      </c>
      <c r="W3248" s="1" t="s">
        <v>1913</v>
      </c>
      <c r="AB3248" t="s">
        <v>86</v>
      </c>
      <c r="AC3248" t="str">
        <f t="shared" si="71"/>
        <v>h-5SO-C1</v>
      </c>
      <c r="AD3248" s="8">
        <v>43594</v>
      </c>
      <c r="AE3248" s="1">
        <f>AD3248-W3248</f>
        <v>59</v>
      </c>
      <c r="AF3248" t="s">
        <v>146</v>
      </c>
      <c r="AG3248" t="s">
        <v>956</v>
      </c>
    </row>
    <row r="3249" spans="1:49" x14ac:dyDescent="0.25">
      <c r="A3249">
        <v>63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4.9809999999999999</v>
      </c>
      <c r="U3249" s="18">
        <v>0.47943287037037036</v>
      </c>
      <c r="V3249" s="19">
        <v>4.36E-2</v>
      </c>
      <c r="AB3249" t="s">
        <v>86</v>
      </c>
      <c r="AC3249" t="str">
        <f t="shared" si="71"/>
        <v>h-5SO-A3</v>
      </c>
      <c r="AF3249" t="s">
        <v>245</v>
      </c>
    </row>
    <row r="3250" spans="1:49" x14ac:dyDescent="0.25">
      <c r="A3250">
        <v>64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7.5830000000000002</v>
      </c>
      <c r="U3250" s="18">
        <v>0.48050925925925925</v>
      </c>
      <c r="V3250" s="19">
        <v>5.4100000000000002E-2</v>
      </c>
      <c r="AB3250" t="s">
        <v>86</v>
      </c>
      <c r="AC3250" t="str">
        <f t="shared" si="71"/>
        <v>h-5SO-E11</v>
      </c>
      <c r="AF3250" t="s">
        <v>338</v>
      </c>
    </row>
    <row r="3251" spans="1:49" x14ac:dyDescent="0.25">
      <c r="A3251">
        <v>65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3.2669999999999999</v>
      </c>
      <c r="U3251" s="18">
        <v>0.48146990740740742</v>
      </c>
      <c r="V3251">
        <v>0.47085739999999998</v>
      </c>
      <c r="AB3251" t="s">
        <v>86</v>
      </c>
      <c r="AC3251" t="str">
        <f t="shared" si="71"/>
        <v>h-5SO-C12</v>
      </c>
      <c r="AF3251" t="s">
        <v>303</v>
      </c>
    </row>
    <row r="3252" spans="1:49" x14ac:dyDescent="0.25">
      <c r="A3252">
        <v>66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7.3979999999999997</v>
      </c>
      <c r="U3252" s="18">
        <v>0.48248842592592589</v>
      </c>
      <c r="V3252" s="19">
        <v>4.0300000000000002E-2</v>
      </c>
      <c r="AB3252" t="s">
        <v>85</v>
      </c>
      <c r="AC3252" t="str">
        <f t="shared" si="71"/>
        <v>h-5RT-F2</v>
      </c>
      <c r="AF3252" t="s">
        <v>370</v>
      </c>
    </row>
    <row r="3253" spans="1:49" x14ac:dyDescent="0.25">
      <c r="A3253">
        <v>67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11.009</v>
      </c>
      <c r="U3253" s="18">
        <v>0.48340277777777779</v>
      </c>
      <c r="V3253" s="19">
        <v>5.1200000000000002E-2</v>
      </c>
      <c r="AB3253" t="s">
        <v>86</v>
      </c>
      <c r="AC3253" t="str">
        <f t="shared" si="71"/>
        <v>h-5SO-G1</v>
      </c>
      <c r="AF3253" t="s">
        <v>290</v>
      </c>
    </row>
    <row r="3254" spans="1:49" x14ac:dyDescent="0.25">
      <c r="A3254">
        <v>68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9.2880000000000003</v>
      </c>
      <c r="U3254" s="18">
        <v>0.48436342592592596</v>
      </c>
      <c r="V3254" s="19">
        <v>2.75E-2</v>
      </c>
      <c r="AB3254" t="s">
        <v>85</v>
      </c>
      <c r="AC3254" t="str">
        <f t="shared" si="71"/>
        <v>h-5RT-F3</v>
      </c>
      <c r="AF3254" t="s">
        <v>241</v>
      </c>
    </row>
    <row r="3255" spans="1:49" x14ac:dyDescent="0.25">
      <c r="A3255">
        <v>69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11.135999999999999</v>
      </c>
      <c r="U3255" s="18">
        <v>0.48511574074074071</v>
      </c>
      <c r="V3255" s="19">
        <v>6.1699999999999998E-2</v>
      </c>
      <c r="AB3255" t="s">
        <v>85</v>
      </c>
      <c r="AC3255" t="str">
        <f t="shared" si="71"/>
        <v>h-5RT-B9</v>
      </c>
      <c r="AF3255" t="s">
        <v>125</v>
      </c>
    </row>
    <row r="3256" spans="1:49" x14ac:dyDescent="0.25">
      <c r="A3256">
        <v>70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6.5620000000000003</v>
      </c>
      <c r="U3256" s="18">
        <v>0.48594907407407412</v>
      </c>
      <c r="V3256" s="19">
        <v>2.1399999999999999E-2</v>
      </c>
      <c r="AB3256" t="s">
        <v>85</v>
      </c>
      <c r="AC3256" t="str">
        <f t="shared" si="71"/>
        <v>h-5RT-A1</v>
      </c>
      <c r="AF3256" t="s">
        <v>247</v>
      </c>
    </row>
    <row r="3257" spans="1:49" x14ac:dyDescent="0.25">
      <c r="A3257">
        <v>71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7.9279999999999999</v>
      </c>
      <c r="U3257" s="18">
        <v>0.48677083333333332</v>
      </c>
      <c r="V3257" s="19">
        <v>3.6900000000000002E-2</v>
      </c>
      <c r="AB3257" t="s">
        <v>86</v>
      </c>
      <c r="AC3257" t="str">
        <f t="shared" si="71"/>
        <v>h-5SO-A7</v>
      </c>
      <c r="AF3257" t="s">
        <v>164</v>
      </c>
    </row>
    <row r="3258" spans="1:49" x14ac:dyDescent="0.25">
      <c r="A3258">
        <v>72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9.3379999999999992</v>
      </c>
      <c r="U3258" s="18">
        <v>0.48771990740740739</v>
      </c>
      <c r="V3258">
        <v>6.0512099999999999E-2</v>
      </c>
      <c r="AB3258" t="s">
        <v>85</v>
      </c>
      <c r="AC3258" t="str">
        <f t="shared" si="71"/>
        <v>h-5RT-B1</v>
      </c>
      <c r="AD3258" s="8">
        <v>43403</v>
      </c>
      <c r="AE3258" s="83">
        <f>AD3258-I3258</f>
        <v>35</v>
      </c>
      <c r="AF3258" t="s">
        <v>169</v>
      </c>
      <c r="AG3258" t="s">
        <v>956</v>
      </c>
      <c r="AH3258" s="8">
        <v>43403</v>
      </c>
      <c r="AI3258">
        <v>10</v>
      </c>
      <c r="AJ3258">
        <v>2</v>
      </c>
      <c r="AK3258" s="53">
        <v>0.55555555555555558</v>
      </c>
      <c r="AL3258" s="8">
        <v>43412</v>
      </c>
      <c r="AM3258" s="53">
        <v>0.84375</v>
      </c>
      <c r="AO3258">
        <v>6</v>
      </c>
      <c r="AP3258">
        <v>4</v>
      </c>
      <c r="AQ3258" s="8">
        <v>43412</v>
      </c>
      <c r="AR3258" s="53">
        <v>0.84375</v>
      </c>
      <c r="AS3258" s="8">
        <v>43468</v>
      </c>
      <c r="AT3258" s="53">
        <v>0.83333333333333337</v>
      </c>
      <c r="AV3258" s="8">
        <v>43468</v>
      </c>
      <c r="AW3258">
        <v>0</v>
      </c>
    </row>
    <row r="3259" spans="1:49" x14ac:dyDescent="0.25">
      <c r="A3259">
        <v>73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6.476</v>
      </c>
      <c r="U3259" s="18">
        <v>0.48849537037037033</v>
      </c>
      <c r="V3259">
        <v>0.66005250000000004</v>
      </c>
      <c r="AB3259" t="s">
        <v>86</v>
      </c>
      <c r="AC3259" t="str">
        <f t="shared" si="71"/>
        <v>h-5SO-A4</v>
      </c>
      <c r="AF3259" t="s">
        <v>252</v>
      </c>
    </row>
    <row r="3260" spans="1:49" x14ac:dyDescent="0.25">
      <c r="A3260">
        <v>74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9.67</v>
      </c>
      <c r="U3260" s="18">
        <v>0.48942129629629627</v>
      </c>
      <c r="V3260" s="19">
        <v>5.3999999999999999E-2</v>
      </c>
      <c r="AB3260" t="s">
        <v>86</v>
      </c>
      <c r="AC3260" t="str">
        <f t="shared" si="71"/>
        <v>h-5SO-F9</v>
      </c>
      <c r="AF3260" t="s">
        <v>240</v>
      </c>
    </row>
    <row r="3261" spans="1:49" x14ac:dyDescent="0.25">
      <c r="A3261">
        <v>75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7.58</v>
      </c>
      <c r="U3261" s="18">
        <v>0.49020833333333336</v>
      </c>
      <c r="V3261" s="19">
        <v>3.73E-2</v>
      </c>
      <c r="AB3261" t="s">
        <v>85</v>
      </c>
      <c r="AC3261" t="str">
        <f t="shared" si="71"/>
        <v>h-5RT-B12</v>
      </c>
      <c r="AD3261" s="8">
        <v>43434</v>
      </c>
      <c r="AE3261">
        <v>66</v>
      </c>
      <c r="AF3261" t="s">
        <v>132</v>
      </c>
      <c r="AG3261" t="s">
        <v>956</v>
      </c>
      <c r="AH3261" s="8">
        <v>43434</v>
      </c>
      <c r="AI3261">
        <v>3</v>
      </c>
      <c r="AJ3261">
        <v>1</v>
      </c>
      <c r="AK3261" s="53">
        <v>0.64236111111111105</v>
      </c>
      <c r="AL3261" s="8">
        <v>43443</v>
      </c>
      <c r="AM3261" s="53">
        <v>0.83333333333333337</v>
      </c>
      <c r="AO3261">
        <v>3</v>
      </c>
      <c r="AP3261">
        <v>4</v>
      </c>
      <c r="AQ3261" s="8">
        <v>43443</v>
      </c>
      <c r="AR3261" s="53">
        <v>0.83333333333333337</v>
      </c>
    </row>
    <row r="3262" spans="1:49" x14ac:dyDescent="0.25">
      <c r="A3262">
        <v>76</v>
      </c>
      <c r="B3262" t="s">
        <v>89</v>
      </c>
      <c r="C3262" t="s">
        <v>608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U3262" s="18">
        <v>0.49091435185185189</v>
      </c>
      <c r="V3262" s="19">
        <v>3.5100000000000001E-3</v>
      </c>
    </row>
    <row r="3263" spans="1:49" x14ac:dyDescent="0.25">
      <c r="A3263">
        <v>77</v>
      </c>
      <c r="B3263" t="s">
        <v>89</v>
      </c>
      <c r="C3263" t="s">
        <v>608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T3263" s="53">
        <v>0.80694444444444446</v>
      </c>
      <c r="U3263" s="18">
        <v>0.49164351851851856</v>
      </c>
      <c r="V3263" s="19">
        <v>4.5199999999999997E-3</v>
      </c>
    </row>
    <row r="3264" spans="1:49" x14ac:dyDescent="0.25">
      <c r="A3264">
        <v>1</v>
      </c>
      <c r="C3264" t="s">
        <v>58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85</v>
      </c>
      <c r="AC3264" t="str">
        <f t="shared" ref="AC3264:AC3269" si="72">"A3-7"&amp;AB3264&amp;"-"&amp;AF3264</f>
        <v>A3-7RT-A1</v>
      </c>
      <c r="AF3264" t="s">
        <v>247</v>
      </c>
    </row>
    <row r="3265" spans="1:49" x14ac:dyDescent="0.25">
      <c r="A3265">
        <v>2</v>
      </c>
      <c r="C3265" t="s">
        <v>58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 t="shared" si="72"/>
        <v>A3-7RT-A2</v>
      </c>
      <c r="AD3265" s="8">
        <v>43402</v>
      </c>
      <c r="AE3265">
        <v>32</v>
      </c>
      <c r="AF3265" t="s">
        <v>120</v>
      </c>
      <c r="AG3265" t="s">
        <v>956</v>
      </c>
      <c r="AH3265" s="8">
        <v>43410</v>
      </c>
      <c r="AI3265">
        <v>17</v>
      </c>
      <c r="AJ3265">
        <v>1</v>
      </c>
      <c r="AK3265" s="53">
        <v>0.52430555555555558</v>
      </c>
      <c r="AL3265" s="8">
        <v>43442</v>
      </c>
      <c r="AM3265" s="53">
        <v>0.58333333333333337</v>
      </c>
      <c r="AV3265" s="8">
        <v>43442</v>
      </c>
      <c r="AW3265">
        <v>0</v>
      </c>
    </row>
    <row r="3266" spans="1:49" x14ac:dyDescent="0.25">
      <c r="A3266">
        <v>3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si="72"/>
        <v>A3-7RT-A3</v>
      </c>
      <c r="AF3266" t="s">
        <v>245</v>
      </c>
    </row>
    <row r="3267" spans="1:49" x14ac:dyDescent="0.25">
      <c r="A3267">
        <v>4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 t="shared" si="72"/>
        <v>A3-7SO-A1</v>
      </c>
      <c r="AF3267" t="s">
        <v>247</v>
      </c>
    </row>
    <row r="3268" spans="1:49" x14ac:dyDescent="0.25">
      <c r="A3268">
        <v>5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 t="shared" si="72"/>
        <v>A3-7SO-A2</v>
      </c>
      <c r="AF3268" t="s">
        <v>120</v>
      </c>
    </row>
    <row r="3269" spans="1:49" x14ac:dyDescent="0.25">
      <c r="A3269">
        <v>6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86</v>
      </c>
      <c r="AC3269" t="str">
        <f t="shared" si="72"/>
        <v>A3-7SO-A3</v>
      </c>
      <c r="AF3269" t="s">
        <v>245</v>
      </c>
    </row>
    <row r="3270" spans="1:49" x14ac:dyDescent="0.25">
      <c r="A3270">
        <v>7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84</v>
      </c>
      <c r="AC3270" t="s">
        <v>1591</v>
      </c>
    </row>
    <row r="3271" spans="1:49" x14ac:dyDescent="0.25">
      <c r="A3271">
        <v>8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84</v>
      </c>
      <c r="AC3271" t="s">
        <v>1592</v>
      </c>
    </row>
    <row r="3272" spans="1:49" x14ac:dyDescent="0.25">
      <c r="A3272">
        <v>9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1593</v>
      </c>
    </row>
    <row r="3273" spans="1:49" x14ac:dyDescent="0.25">
      <c r="A3273">
        <v>10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1594</v>
      </c>
    </row>
    <row r="3274" spans="1:49" x14ac:dyDescent="0.25">
      <c r="A3274">
        <v>11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85</v>
      </c>
      <c r="AC3274" t="str">
        <f>"A3-7"&amp;AB3274&amp;"-"&amp;AF3274</f>
        <v>A3-7RT-B1</v>
      </c>
      <c r="AF3274" t="s">
        <v>169</v>
      </c>
    </row>
    <row r="3275" spans="1:49" x14ac:dyDescent="0.25">
      <c r="A3275">
        <v>12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85</v>
      </c>
      <c r="AC3275" t="str">
        <f>"A3-7"&amp;AB3275&amp;"-"&amp;AF3275</f>
        <v>A3-7RT-B2</v>
      </c>
      <c r="AF3275" t="s">
        <v>142</v>
      </c>
    </row>
    <row r="3276" spans="1:49" x14ac:dyDescent="0.25">
      <c r="A3276">
        <v>13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X3276" s="8">
        <v>43536</v>
      </c>
      <c r="AB3276" t="s">
        <v>86</v>
      </c>
      <c r="AC3276" t="str">
        <f>"A3-7"&amp;AB3276&amp;"-"&amp;AF3276</f>
        <v>A3-7SO-B1</v>
      </c>
      <c r="AD3276" s="8">
        <v>43592</v>
      </c>
      <c r="AE3276">
        <v>56</v>
      </c>
      <c r="AF3276" t="s">
        <v>169</v>
      </c>
      <c r="AG3276" t="s">
        <v>956</v>
      </c>
      <c r="AN3276" t="s">
        <v>1765</v>
      </c>
      <c r="AV3276" s="8">
        <v>43592</v>
      </c>
      <c r="AW3276">
        <v>1</v>
      </c>
    </row>
    <row r="3277" spans="1:49" x14ac:dyDescent="0.25">
      <c r="A3277">
        <v>14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86</v>
      </c>
      <c r="AC3277" t="str">
        <f>"A3-7"&amp;AB3277&amp;"-"&amp;AF3277</f>
        <v>A3-7SO-B2</v>
      </c>
      <c r="AF3277" t="s">
        <v>142</v>
      </c>
    </row>
    <row r="3278" spans="1:49" x14ac:dyDescent="0.25">
      <c r="A3278">
        <v>1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ref="AC3278:AC3309" si="73">"h-7"&amp;AB3278&amp;"-"&amp;AF3278</f>
        <v>h-7RT-B6</v>
      </c>
      <c r="AF3278" t="s">
        <v>130</v>
      </c>
    </row>
    <row r="3279" spans="1:49" x14ac:dyDescent="0.25">
      <c r="A3279">
        <v>2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h-7RT-D2</v>
      </c>
      <c r="AF3279" t="s">
        <v>172</v>
      </c>
    </row>
    <row r="3280" spans="1:49" x14ac:dyDescent="0.25">
      <c r="A3280">
        <v>3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h-7RT-C6</v>
      </c>
      <c r="AF3280" t="s">
        <v>168</v>
      </c>
    </row>
    <row r="3281" spans="1:49" x14ac:dyDescent="0.25">
      <c r="A3281">
        <v>4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h-7RT-G3</v>
      </c>
      <c r="AD3281" s="8">
        <v>43448</v>
      </c>
      <c r="AE3281" s="83">
        <f>AD3281-I3281</f>
        <v>78</v>
      </c>
      <c r="AF3281" t="s">
        <v>139</v>
      </c>
      <c r="AG3281" t="s">
        <v>956</v>
      </c>
      <c r="AH3281" s="8">
        <v>43448</v>
      </c>
      <c r="AI3281">
        <v>17</v>
      </c>
      <c r="AJ3281">
        <v>1</v>
      </c>
      <c r="AK3281" s="53">
        <v>0.59027777777777779</v>
      </c>
      <c r="AL3281" s="8">
        <v>43460</v>
      </c>
      <c r="AM3281" s="53">
        <v>0.83333333333333337</v>
      </c>
      <c r="AO3281">
        <v>3</v>
      </c>
      <c r="AP3281">
        <v>29</v>
      </c>
      <c r="AQ3281" s="8">
        <v>43460</v>
      </c>
      <c r="AR3281" s="53">
        <v>0.83333333333333337</v>
      </c>
      <c r="AS3281" s="8">
        <v>43544</v>
      </c>
      <c r="AT3281" s="53">
        <v>0.87708333333333333</v>
      </c>
      <c r="AV3281" s="8">
        <v>43544</v>
      </c>
      <c r="AW3281">
        <v>0</v>
      </c>
    </row>
    <row r="3282" spans="1:49" x14ac:dyDescent="0.25">
      <c r="A3282">
        <v>5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h-7RT-A8</v>
      </c>
      <c r="AF3282" t="s">
        <v>166</v>
      </c>
    </row>
    <row r="3283" spans="1:49" x14ac:dyDescent="0.25">
      <c r="A3283">
        <v>6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h-7RT-B12</v>
      </c>
      <c r="AF3283" t="s">
        <v>132</v>
      </c>
    </row>
    <row r="3284" spans="1:49" x14ac:dyDescent="0.25">
      <c r="A3284">
        <v>7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h-7RT-H10</v>
      </c>
      <c r="AF3284" t="s">
        <v>174</v>
      </c>
    </row>
    <row r="3285" spans="1:49" x14ac:dyDescent="0.25">
      <c r="A3285">
        <v>8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h-7RT-A7</v>
      </c>
      <c r="AF3285" t="s">
        <v>164</v>
      </c>
    </row>
    <row r="3286" spans="1:49" x14ac:dyDescent="0.25">
      <c r="A3286">
        <v>9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h-7RT-D10</v>
      </c>
      <c r="AD3286" s="8">
        <v>43399</v>
      </c>
      <c r="AE3286">
        <v>29</v>
      </c>
      <c r="AF3286" t="s">
        <v>371</v>
      </c>
      <c r="AG3286" t="s">
        <v>593</v>
      </c>
      <c r="AH3286" s="8">
        <v>43399</v>
      </c>
      <c r="AI3286">
        <v>10</v>
      </c>
      <c r="AJ3286">
        <v>1</v>
      </c>
      <c r="AK3286" s="53">
        <v>0.44791666666666669</v>
      </c>
      <c r="AL3286" s="8">
        <v>43400</v>
      </c>
      <c r="AM3286" s="53">
        <v>0.74652777777777779</v>
      </c>
      <c r="AN3286" t="s">
        <v>1757</v>
      </c>
      <c r="AV3286" s="8">
        <v>43400</v>
      </c>
      <c r="AW3286">
        <v>1</v>
      </c>
    </row>
    <row r="3287" spans="1:49" x14ac:dyDescent="0.25">
      <c r="A3287">
        <v>10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h-7RT-F2</v>
      </c>
      <c r="AF3287" t="s">
        <v>370</v>
      </c>
    </row>
    <row r="3288" spans="1:49" x14ac:dyDescent="0.25">
      <c r="A3288">
        <v>11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h-7RT-G2</v>
      </c>
      <c r="AF3288" t="s">
        <v>127</v>
      </c>
    </row>
    <row r="3289" spans="1:49" x14ac:dyDescent="0.25">
      <c r="A3289">
        <v>12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h-7RT-H7</v>
      </c>
      <c r="AF3289" t="s">
        <v>286</v>
      </c>
    </row>
    <row r="3290" spans="1:49" x14ac:dyDescent="0.25">
      <c r="A3290">
        <v>13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h-7RT-C7</v>
      </c>
      <c r="AF3290" t="s">
        <v>135</v>
      </c>
    </row>
    <row r="3291" spans="1:49" x14ac:dyDescent="0.25">
      <c r="A3291">
        <v>14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h-7RT-B9</v>
      </c>
      <c r="AF3291" t="s">
        <v>125</v>
      </c>
    </row>
    <row r="3292" spans="1:49" x14ac:dyDescent="0.25">
      <c r="A3292">
        <v>15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h-7RT-D1</v>
      </c>
      <c r="AD3292" s="8">
        <v>43430</v>
      </c>
      <c r="AE3292">
        <v>60</v>
      </c>
      <c r="AF3292" t="s">
        <v>288</v>
      </c>
      <c r="AG3292" t="s">
        <v>956</v>
      </c>
      <c r="AH3292" s="8">
        <v>43440</v>
      </c>
      <c r="AI3292">
        <v>16</v>
      </c>
      <c r="AJ3292">
        <v>1</v>
      </c>
      <c r="AK3292" s="53">
        <v>0.57638888888888895</v>
      </c>
      <c r="AL3292" s="8">
        <v>43454</v>
      </c>
      <c r="AM3292" s="53">
        <v>0.83333333333333337</v>
      </c>
      <c r="AO3292">
        <v>5</v>
      </c>
      <c r="AP3292">
        <v>3</v>
      </c>
      <c r="AQ3292" s="8">
        <v>43454</v>
      </c>
      <c r="AR3292" s="53">
        <v>0.83333333333333337</v>
      </c>
      <c r="AS3292" s="8">
        <v>43516</v>
      </c>
      <c r="AT3292" s="53">
        <v>0.83333333333333337</v>
      </c>
      <c r="AU3292" t="s">
        <v>1764</v>
      </c>
      <c r="AV3292" s="8">
        <v>43516</v>
      </c>
      <c r="AW3292">
        <v>0</v>
      </c>
    </row>
    <row r="3293" spans="1:49" x14ac:dyDescent="0.25">
      <c r="A3293">
        <v>16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h-7RT-A9</v>
      </c>
      <c r="AF3293" t="s">
        <v>133</v>
      </c>
    </row>
    <row r="3294" spans="1:49" x14ac:dyDescent="0.25">
      <c r="A3294">
        <v>17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3"/>
        <v>h-7RT-D4</v>
      </c>
      <c r="AF3294" t="s">
        <v>236</v>
      </c>
    </row>
    <row r="3295" spans="1:49" x14ac:dyDescent="0.25">
      <c r="A3295">
        <v>18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3"/>
        <v>h-7RT-C2</v>
      </c>
      <c r="AF3295" t="s">
        <v>149</v>
      </c>
    </row>
    <row r="3296" spans="1:49" x14ac:dyDescent="0.25">
      <c r="A3296">
        <v>19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3"/>
        <v>h-7RT-E2</v>
      </c>
      <c r="AF3296" t="s">
        <v>178</v>
      </c>
    </row>
    <row r="3297" spans="1:49" x14ac:dyDescent="0.25">
      <c r="A3297">
        <v>20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3"/>
        <v>h-7RT-F11</v>
      </c>
      <c r="AF3297" t="s">
        <v>158</v>
      </c>
    </row>
    <row r="3298" spans="1:49" x14ac:dyDescent="0.25">
      <c r="A3298">
        <v>21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3"/>
        <v>h-7RT-A5</v>
      </c>
      <c r="AF3298" t="s">
        <v>246</v>
      </c>
    </row>
    <row r="3299" spans="1:49" x14ac:dyDescent="0.25">
      <c r="A3299">
        <v>22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3"/>
        <v>h-7RT-B4</v>
      </c>
      <c r="AD3299" s="8">
        <v>43430</v>
      </c>
      <c r="AE3299" s="83">
        <f>AD3299-I3299</f>
        <v>60</v>
      </c>
      <c r="AF3299" t="s">
        <v>124</v>
      </c>
      <c r="AG3299" t="s">
        <v>956</v>
      </c>
      <c r="AH3299" s="8">
        <v>43440</v>
      </c>
      <c r="AI3299">
        <v>25</v>
      </c>
      <c r="AJ3299">
        <v>1</v>
      </c>
      <c r="AK3299" s="53">
        <v>0.57638888888888895</v>
      </c>
      <c r="AL3299" s="8">
        <v>43450</v>
      </c>
      <c r="AM3299" s="53">
        <v>0.51250000000000007</v>
      </c>
      <c r="AV3299" s="8">
        <v>43450</v>
      </c>
      <c r="AW3299">
        <v>0</v>
      </c>
    </row>
    <row r="3300" spans="1:49" x14ac:dyDescent="0.25">
      <c r="A3300">
        <v>23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3"/>
        <v>h-7RT-E12</v>
      </c>
      <c r="AF3300" t="s">
        <v>175</v>
      </c>
    </row>
    <row r="3301" spans="1:49" x14ac:dyDescent="0.25">
      <c r="A3301">
        <v>24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3"/>
        <v>h-7RT-G11</v>
      </c>
      <c r="AD3301" s="8">
        <v>43401</v>
      </c>
      <c r="AE3301">
        <v>31</v>
      </c>
      <c r="AF3301" t="s">
        <v>249</v>
      </c>
      <c r="AG3301" t="s">
        <v>593</v>
      </c>
      <c r="AH3301" s="8">
        <v>43401</v>
      </c>
      <c r="AI3301">
        <v>4</v>
      </c>
      <c r="AJ3301">
        <v>1</v>
      </c>
      <c r="AK3301" s="53">
        <v>0.70833333333333337</v>
      </c>
      <c r="AL3301" s="8">
        <v>43410</v>
      </c>
      <c r="AM3301" s="53">
        <v>0.52430555555555558</v>
      </c>
      <c r="AN3301" t="s">
        <v>1781</v>
      </c>
      <c r="AV3301" s="8">
        <v>43410</v>
      </c>
      <c r="AW3301">
        <v>1</v>
      </c>
    </row>
    <row r="3302" spans="1:49" x14ac:dyDescent="0.25">
      <c r="A3302">
        <v>25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3"/>
        <v>h-7RT-G8</v>
      </c>
      <c r="AD3302" s="8">
        <v>43403</v>
      </c>
      <c r="AE3302" s="83">
        <f>AD3302-I3302</f>
        <v>33</v>
      </c>
      <c r="AF3302" t="s">
        <v>148</v>
      </c>
      <c r="AG3302" t="s">
        <v>956</v>
      </c>
      <c r="AN3302" t="s">
        <v>1765</v>
      </c>
      <c r="AV3302" s="8">
        <v>43403</v>
      </c>
      <c r="AW3302">
        <v>1</v>
      </c>
    </row>
    <row r="3303" spans="1:49" x14ac:dyDescent="0.25">
      <c r="A3303">
        <v>26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3"/>
        <v>h-7SO-G5</v>
      </c>
      <c r="AF3303" t="s">
        <v>337</v>
      </c>
    </row>
    <row r="3304" spans="1:49" x14ac:dyDescent="0.25">
      <c r="A3304">
        <v>27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3"/>
        <v>h-7SO-G10</v>
      </c>
      <c r="AF3304" t="s">
        <v>302</v>
      </c>
    </row>
    <row r="3305" spans="1:49" x14ac:dyDescent="0.25">
      <c r="A3305">
        <v>28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3"/>
        <v>h-7SO-C11</v>
      </c>
      <c r="AF3305" t="s">
        <v>144</v>
      </c>
    </row>
    <row r="3306" spans="1:49" x14ac:dyDescent="0.25">
      <c r="A3306">
        <v>29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3"/>
        <v>h-7SO-F7</v>
      </c>
      <c r="AF3306" t="s">
        <v>171</v>
      </c>
    </row>
    <row r="3307" spans="1:49" x14ac:dyDescent="0.25">
      <c r="A3307">
        <v>30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3"/>
        <v>h-7SO-E11</v>
      </c>
      <c r="AF3307" t="s">
        <v>338</v>
      </c>
    </row>
    <row r="3308" spans="1:49" x14ac:dyDescent="0.25">
      <c r="A3308">
        <v>31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3"/>
        <v>h-7SO-E7</v>
      </c>
      <c r="AF3308" t="s">
        <v>131</v>
      </c>
    </row>
    <row r="3309" spans="1:49" x14ac:dyDescent="0.25">
      <c r="A3309">
        <v>32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3"/>
        <v>h-7SO-C8</v>
      </c>
      <c r="AF3309" t="s">
        <v>238</v>
      </c>
    </row>
    <row r="3310" spans="1:49" x14ac:dyDescent="0.25">
      <c r="A3310">
        <v>33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ref="AC3310:AC3327" si="74">"h-7"&amp;AB3310&amp;"-"&amp;AF3310</f>
        <v>h-7SO-D9</v>
      </c>
      <c r="AF3310" t="s">
        <v>151</v>
      </c>
    </row>
    <row r="3311" spans="1:49" x14ac:dyDescent="0.25">
      <c r="A3311">
        <v>34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h-7SO-D8</v>
      </c>
      <c r="AD3311" s="8">
        <v>43583</v>
      </c>
      <c r="AE3311">
        <f>AD3311-X3311</f>
        <v>47</v>
      </c>
      <c r="AF3311" t="s">
        <v>170</v>
      </c>
      <c r="AG3311" t="s">
        <v>956</v>
      </c>
      <c r="AH3311" s="8">
        <v>43583</v>
      </c>
      <c r="AI3311">
        <v>11</v>
      </c>
      <c r="AJ3311">
        <v>2</v>
      </c>
      <c r="AK3311" s="53">
        <v>0.84027777777777779</v>
      </c>
      <c r="AL3311" s="8">
        <v>43588</v>
      </c>
      <c r="AM3311" s="53">
        <v>0.54861111111111105</v>
      </c>
      <c r="AN3311" t="s">
        <v>1935</v>
      </c>
      <c r="AV3311" s="8">
        <v>43590</v>
      </c>
      <c r="AW3311">
        <v>1</v>
      </c>
    </row>
    <row r="3312" spans="1:49" x14ac:dyDescent="0.25">
      <c r="A3312">
        <v>35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</v>
      </c>
      <c r="AF3312" t="s">
        <v>137</v>
      </c>
    </row>
    <row r="3313" spans="1:32" x14ac:dyDescent="0.25">
      <c r="A3313">
        <v>36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h-7SO-F12</v>
      </c>
      <c r="AF3313" t="s">
        <v>121</v>
      </c>
    </row>
    <row r="3314" spans="1:32" x14ac:dyDescent="0.25">
      <c r="A3314">
        <v>37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h-7SO-C9</v>
      </c>
      <c r="AF3314" t="s">
        <v>176</v>
      </c>
    </row>
    <row r="3315" spans="1:32" x14ac:dyDescent="0.25">
      <c r="A3315">
        <v>38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h-7SO-D6</v>
      </c>
      <c r="AF3315" t="s">
        <v>160</v>
      </c>
    </row>
    <row r="3316" spans="1:32" x14ac:dyDescent="0.25">
      <c r="A3316">
        <v>39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h-7SO-A6</v>
      </c>
      <c r="AF3316" t="s">
        <v>244</v>
      </c>
    </row>
    <row r="3317" spans="1:32" x14ac:dyDescent="0.25">
      <c r="A3317">
        <v>40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h-7SO-G6</v>
      </c>
      <c r="AF3317" t="s">
        <v>235</v>
      </c>
    </row>
    <row r="3318" spans="1:32" x14ac:dyDescent="0.25">
      <c r="A3318">
        <v>41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h-7SO-E5</v>
      </c>
      <c r="AF3318" t="s">
        <v>305</v>
      </c>
    </row>
    <row r="3319" spans="1:32" x14ac:dyDescent="0.25">
      <c r="A3319">
        <v>42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4"/>
        <v>h-7SO-D5</v>
      </c>
      <c r="AF3319" t="s">
        <v>251</v>
      </c>
    </row>
    <row r="3320" spans="1:32" x14ac:dyDescent="0.25">
      <c r="A3320">
        <v>43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4"/>
        <v>h-7SO-D11</v>
      </c>
      <c r="AF3320" t="s">
        <v>128</v>
      </c>
    </row>
    <row r="3321" spans="1:32" x14ac:dyDescent="0.25">
      <c r="A3321">
        <v>44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4"/>
        <v>h-7SO-E8</v>
      </c>
      <c r="AF3321" t="s">
        <v>292</v>
      </c>
    </row>
    <row r="3322" spans="1:32" x14ac:dyDescent="0.25">
      <c r="A3322">
        <v>45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4"/>
        <v>h-7SO-A4</v>
      </c>
      <c r="AF3322" t="s">
        <v>252</v>
      </c>
    </row>
    <row r="3323" spans="1:32" x14ac:dyDescent="0.25">
      <c r="A3323">
        <v>46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4"/>
        <v>h-7SO-F10</v>
      </c>
      <c r="AF3323" t="s">
        <v>289</v>
      </c>
    </row>
    <row r="3324" spans="1:32" x14ac:dyDescent="0.25">
      <c r="A3324">
        <v>47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4"/>
        <v>h-7SO-G1</v>
      </c>
      <c r="AF3324" t="s">
        <v>290</v>
      </c>
    </row>
    <row r="3325" spans="1:32" x14ac:dyDescent="0.25">
      <c r="A3325">
        <v>48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4"/>
        <v>h-7SO-H2</v>
      </c>
      <c r="AF3325" t="s">
        <v>122</v>
      </c>
    </row>
    <row r="3326" spans="1:32" x14ac:dyDescent="0.25">
      <c r="A3326">
        <v>49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4"/>
        <v>h-7SO-F9</v>
      </c>
      <c r="AF3326" t="s">
        <v>240</v>
      </c>
    </row>
    <row r="3327" spans="1:32" x14ac:dyDescent="0.25">
      <c r="A3327">
        <v>50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4"/>
        <v>h-7SO-B7</v>
      </c>
      <c r="AF3327" t="s">
        <v>177</v>
      </c>
    </row>
    <row r="3328" spans="1:32" x14ac:dyDescent="0.25">
      <c r="A3328">
        <v>51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1595</v>
      </c>
    </row>
    <row r="3329" spans="1:49" x14ac:dyDescent="0.25">
      <c r="A3329">
        <v>52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84</v>
      </c>
      <c r="AC3329" t="s">
        <v>1596</v>
      </c>
    </row>
    <row r="3330" spans="1:49" x14ac:dyDescent="0.25">
      <c r="A3330">
        <v>53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1597</v>
      </c>
    </row>
    <row r="3331" spans="1:49" x14ac:dyDescent="0.25">
      <c r="A3331">
        <v>54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1598</v>
      </c>
    </row>
    <row r="3332" spans="1:49" x14ac:dyDescent="0.25">
      <c r="A3332">
        <v>55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1599</v>
      </c>
    </row>
    <row r="3333" spans="1:49" x14ac:dyDescent="0.25">
      <c r="A3333">
        <v>56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1600</v>
      </c>
    </row>
    <row r="3334" spans="1:49" x14ac:dyDescent="0.25">
      <c r="A3334">
        <v>57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1601</v>
      </c>
    </row>
    <row r="3335" spans="1:49" x14ac:dyDescent="0.25">
      <c r="A3335">
        <v>58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1602</v>
      </c>
    </row>
    <row r="3336" spans="1:49" x14ac:dyDescent="0.25">
      <c r="A3336">
        <v>59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1603</v>
      </c>
    </row>
    <row r="3337" spans="1:49" x14ac:dyDescent="0.25">
      <c r="A3337">
        <v>60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1604</v>
      </c>
    </row>
    <row r="3338" spans="1:49" x14ac:dyDescent="0.25">
      <c r="A3338">
        <v>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60</v>
      </c>
      <c r="W3338" s="1" t="s">
        <v>964</v>
      </c>
      <c r="AB3338" t="s">
        <v>85</v>
      </c>
      <c r="AC3338" t="str">
        <f t="shared" ref="AC3338:AC3346" si="75">"A3-8"&amp;AB3338&amp;"-"&amp;AF3338</f>
        <v>A3-8RT-A1</v>
      </c>
      <c r="AF3338" t="s">
        <v>247</v>
      </c>
    </row>
    <row r="3339" spans="1:49" x14ac:dyDescent="0.25">
      <c r="A3339">
        <v>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60</v>
      </c>
      <c r="W3339" s="1" t="s">
        <v>964</v>
      </c>
      <c r="AB3339" t="s">
        <v>85</v>
      </c>
      <c r="AC3339" t="str">
        <f t="shared" si="75"/>
        <v>A3-8RT-B1</v>
      </c>
      <c r="AD3339" s="8">
        <v>43430</v>
      </c>
      <c r="AE3339" s="83">
        <f>AD3339-I3339</f>
        <v>59</v>
      </c>
      <c r="AF3339" t="s">
        <v>169</v>
      </c>
      <c r="AG3339" t="s">
        <v>956</v>
      </c>
      <c r="AN3339" t="s">
        <v>1803</v>
      </c>
      <c r="AV3339" s="8">
        <v>43430</v>
      </c>
      <c r="AW3339">
        <v>0</v>
      </c>
    </row>
    <row r="3340" spans="1:49" x14ac:dyDescent="0.25">
      <c r="A3340">
        <v>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si="75"/>
        <v>A3-8RT-B2</v>
      </c>
      <c r="AF3340" t="s">
        <v>142</v>
      </c>
    </row>
    <row r="3341" spans="1:49" x14ac:dyDescent="0.25">
      <c r="A3341">
        <v>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5"/>
        <v>A3-8RT-B3</v>
      </c>
      <c r="AF3341" t="s">
        <v>242</v>
      </c>
    </row>
    <row r="3342" spans="1:49" x14ac:dyDescent="0.25">
      <c r="A3342">
        <v>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86</v>
      </c>
      <c r="AC3342" t="str">
        <f t="shared" si="75"/>
        <v>A3-8SO-A1</v>
      </c>
      <c r="AF3342" t="s">
        <v>247</v>
      </c>
    </row>
    <row r="3343" spans="1:49" x14ac:dyDescent="0.25">
      <c r="A3343">
        <v>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86</v>
      </c>
      <c r="AC3343" t="str">
        <f t="shared" si="75"/>
        <v>A3-8SO-B1</v>
      </c>
      <c r="AF3343" t="s">
        <v>169</v>
      </c>
      <c r="AN3343" s="61"/>
    </row>
    <row r="3344" spans="1:49" x14ac:dyDescent="0.25">
      <c r="A3344">
        <v>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X3344" s="8">
        <v>43537</v>
      </c>
      <c r="AB3344" t="s">
        <v>86</v>
      </c>
      <c r="AC3344" t="str">
        <f t="shared" si="75"/>
        <v>A3-8SO-B2</v>
      </c>
      <c r="AD3344" s="8">
        <v>43588</v>
      </c>
      <c r="AE3344">
        <f>AD3344-X3344</f>
        <v>51</v>
      </c>
      <c r="AF3344" t="s">
        <v>142</v>
      </c>
      <c r="AG3344" t="s">
        <v>956</v>
      </c>
      <c r="AH3344" s="8">
        <v>43588</v>
      </c>
      <c r="AI3344">
        <v>10</v>
      </c>
      <c r="AJ3344">
        <v>1</v>
      </c>
      <c r="AK3344" s="53">
        <v>0.53472222222222221</v>
      </c>
    </row>
    <row r="3345" spans="1:49" x14ac:dyDescent="0.25">
      <c r="A3345">
        <v>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5"/>
        <v>A3-8SO-B3</v>
      </c>
      <c r="AD3345" s="8">
        <v>43582</v>
      </c>
      <c r="AE3345">
        <f>AD3345-X3345</f>
        <v>45</v>
      </c>
      <c r="AF3345" t="s">
        <v>242</v>
      </c>
      <c r="AG3345" t="s">
        <v>956</v>
      </c>
      <c r="AH3345" s="8">
        <v>43582</v>
      </c>
      <c r="AI3345">
        <v>25</v>
      </c>
      <c r="AJ3345">
        <v>1</v>
      </c>
      <c r="AK3345" s="53">
        <v>0.80902777777777779</v>
      </c>
      <c r="AL3345" s="8">
        <v>43592</v>
      </c>
      <c r="AM3345" s="53">
        <v>0.8125</v>
      </c>
      <c r="AN3345" t="s">
        <v>1943</v>
      </c>
    </row>
    <row r="3346" spans="1:49" x14ac:dyDescent="0.25">
      <c r="A3346">
        <v>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86</v>
      </c>
      <c r="AC3346" t="str">
        <f t="shared" si="75"/>
        <v>A3-8SO-B4</v>
      </c>
      <c r="AF3346" t="s">
        <v>124</v>
      </c>
    </row>
    <row r="3347" spans="1:49" x14ac:dyDescent="0.25">
      <c r="A3347">
        <v>1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ref="AC3347:AC3378" si="76">"h-8"&amp;AB3347&amp;"-"&amp;AF3347</f>
        <v>h-8RT-C11</v>
      </c>
      <c r="AD3347" s="8">
        <v>43443</v>
      </c>
      <c r="AE3347" s="83">
        <f>AD3347-I3347</f>
        <v>72</v>
      </c>
      <c r="AF3347" t="s">
        <v>144</v>
      </c>
      <c r="AG3347" t="s">
        <v>956</v>
      </c>
      <c r="AH3347" s="8">
        <v>43443</v>
      </c>
      <c r="AI3347">
        <v>1</v>
      </c>
      <c r="AJ3347">
        <v>2</v>
      </c>
      <c r="AK3347" s="53">
        <v>0.57500000000000007</v>
      </c>
      <c r="AL3347" s="8">
        <v>43468</v>
      </c>
      <c r="AM3347" s="53">
        <v>0.83333333333333337</v>
      </c>
      <c r="AN3347" t="s">
        <v>1826</v>
      </c>
      <c r="AO3347">
        <v>3</v>
      </c>
      <c r="AP3347">
        <v>11</v>
      </c>
      <c r="AQ3347" s="8">
        <v>43468</v>
      </c>
      <c r="AR3347" s="53">
        <v>0.83333333333333337</v>
      </c>
      <c r="AS3347" s="8">
        <v>43516</v>
      </c>
      <c r="AT3347" s="53">
        <v>0.83333333333333337</v>
      </c>
      <c r="AV3347" s="8">
        <v>43516</v>
      </c>
      <c r="AW3347">
        <v>0</v>
      </c>
    </row>
    <row r="3348" spans="1:49" x14ac:dyDescent="0.25">
      <c r="A3348">
        <v>2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h-8RT-E4</v>
      </c>
      <c r="AF3348" t="s">
        <v>304</v>
      </c>
    </row>
    <row r="3349" spans="1:49" x14ac:dyDescent="0.25">
      <c r="A3349">
        <v>3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h-8RT-G2</v>
      </c>
      <c r="AD3349" s="8">
        <v>43418</v>
      </c>
      <c r="AE3349" s="83">
        <f>AD3349-I3349</f>
        <v>47</v>
      </c>
      <c r="AF3349" t="s">
        <v>127</v>
      </c>
      <c r="AG3349" t="s">
        <v>956</v>
      </c>
      <c r="AH3349" s="8">
        <v>43439</v>
      </c>
      <c r="AI3349">
        <v>1</v>
      </c>
      <c r="AJ3349">
        <v>1</v>
      </c>
      <c r="AK3349" s="53">
        <v>0.83333333333333337</v>
      </c>
      <c r="AL3349" s="8">
        <v>43468</v>
      </c>
      <c r="AM3349" s="53">
        <v>0.83333333333333337</v>
      </c>
      <c r="AO3349">
        <v>4</v>
      </c>
      <c r="AP3349">
        <v>30</v>
      </c>
      <c r="AQ3349" s="8">
        <v>43468</v>
      </c>
      <c r="AR3349" s="53">
        <v>0.83333333333333337</v>
      </c>
      <c r="AS3349" s="8">
        <v>43523</v>
      </c>
      <c r="AT3349" s="53">
        <v>0.875</v>
      </c>
      <c r="AU3349" t="s">
        <v>1764</v>
      </c>
      <c r="AV3349" s="8">
        <v>43523</v>
      </c>
      <c r="AW3349">
        <v>0</v>
      </c>
    </row>
    <row r="3350" spans="1:49" x14ac:dyDescent="0.25">
      <c r="A3350">
        <v>4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h-8RT-G6</v>
      </c>
      <c r="AF3350" t="s">
        <v>235</v>
      </c>
    </row>
    <row r="3351" spans="1:49" x14ac:dyDescent="0.25">
      <c r="A3351">
        <v>5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h-8RT-F9</v>
      </c>
      <c r="AF3351" t="s">
        <v>240</v>
      </c>
    </row>
    <row r="3352" spans="1:49" x14ac:dyDescent="0.25">
      <c r="A3352">
        <v>6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h-8RT-F3</v>
      </c>
      <c r="AF3352" t="s">
        <v>241</v>
      </c>
    </row>
    <row r="3353" spans="1:49" x14ac:dyDescent="0.25">
      <c r="A3353">
        <v>7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h-8RT-F7</v>
      </c>
      <c r="AF3353" t="s">
        <v>171</v>
      </c>
    </row>
    <row r="3354" spans="1:49" x14ac:dyDescent="0.25">
      <c r="A3354">
        <v>8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h-8RT-E12</v>
      </c>
      <c r="AF3354" t="s">
        <v>175</v>
      </c>
    </row>
    <row r="3355" spans="1:49" x14ac:dyDescent="0.25">
      <c r="A3355">
        <v>9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h-8RT-A5</v>
      </c>
      <c r="AF3355" t="s">
        <v>246</v>
      </c>
    </row>
    <row r="3356" spans="1:49" x14ac:dyDescent="0.25">
      <c r="A3356">
        <v>10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h-8RT-G9</v>
      </c>
      <c r="AD3356" s="8">
        <v>43404</v>
      </c>
      <c r="AE3356">
        <v>33</v>
      </c>
      <c r="AF3356" t="s">
        <v>159</v>
      </c>
      <c r="AG3356" t="s">
        <v>956</v>
      </c>
      <c r="AN3356" t="s">
        <v>1765</v>
      </c>
      <c r="AV3356" s="8">
        <v>43404</v>
      </c>
      <c r="AW3356">
        <v>1</v>
      </c>
    </row>
    <row r="3357" spans="1:49" x14ac:dyDescent="0.25">
      <c r="A3357">
        <v>11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h-8RT-A12</v>
      </c>
      <c r="AF3357" t="s">
        <v>284</v>
      </c>
    </row>
    <row r="3358" spans="1:49" x14ac:dyDescent="0.25">
      <c r="A3358">
        <v>12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h-8RT-C2</v>
      </c>
      <c r="AF3358" t="s">
        <v>149</v>
      </c>
    </row>
    <row r="3359" spans="1:49" x14ac:dyDescent="0.25">
      <c r="A3359">
        <v>13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h-8RT-G11</v>
      </c>
      <c r="AF3359" t="s">
        <v>249</v>
      </c>
    </row>
    <row r="3360" spans="1:49" x14ac:dyDescent="0.25">
      <c r="A3360">
        <v>14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h-8RT-D11</v>
      </c>
      <c r="AD3360" s="8">
        <v>43404</v>
      </c>
      <c r="AE3360" s="83" t="s">
        <v>1768</v>
      </c>
      <c r="AF3360" t="s">
        <v>128</v>
      </c>
      <c r="AG3360" t="s">
        <v>956</v>
      </c>
      <c r="AN3360" t="s">
        <v>1765</v>
      </c>
      <c r="AV3360" s="8">
        <v>43404</v>
      </c>
      <c r="AW3360">
        <v>1</v>
      </c>
    </row>
    <row r="3361" spans="1:49" x14ac:dyDescent="0.25">
      <c r="A3361">
        <v>15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h-8RT-A11</v>
      </c>
      <c r="AF3361" t="s">
        <v>237</v>
      </c>
    </row>
    <row r="3362" spans="1:49" x14ac:dyDescent="0.25">
      <c r="A3362">
        <v>16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h-8RT-F4</v>
      </c>
      <c r="AD3362" s="8">
        <v>43403</v>
      </c>
      <c r="AE3362" s="83">
        <f>AD3362-I3362</f>
        <v>32</v>
      </c>
      <c r="AF3362" t="s">
        <v>150</v>
      </c>
      <c r="AG3362" t="s">
        <v>956</v>
      </c>
      <c r="AN3362" t="s">
        <v>1765</v>
      </c>
      <c r="AV3362" s="8">
        <v>43403</v>
      </c>
      <c r="AW3362">
        <v>1</v>
      </c>
    </row>
    <row r="3363" spans="1:49" x14ac:dyDescent="0.25">
      <c r="A3363">
        <v>17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6"/>
        <v>h-8RT-F2</v>
      </c>
      <c r="AF3363" t="s">
        <v>370</v>
      </c>
    </row>
    <row r="3364" spans="1:49" x14ac:dyDescent="0.25">
      <c r="A3364">
        <v>18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6"/>
        <v>h-8RT-C3</v>
      </c>
      <c r="AD3364" s="8">
        <v>43403</v>
      </c>
      <c r="AE3364" s="83">
        <f>AD3364-I3364</f>
        <v>32</v>
      </c>
      <c r="AF3364" t="s">
        <v>301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19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6"/>
        <v>h-8RT-H1</v>
      </c>
      <c r="AF3365" t="s">
        <v>239</v>
      </c>
    </row>
    <row r="3366" spans="1:49" x14ac:dyDescent="0.25">
      <c r="A3366">
        <v>20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6"/>
        <v>h-8RT-B4</v>
      </c>
      <c r="AF3366" t="s">
        <v>124</v>
      </c>
    </row>
    <row r="3367" spans="1:49" x14ac:dyDescent="0.25">
      <c r="A3367">
        <v>21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6"/>
        <v>h-8RT-B11</v>
      </c>
      <c r="AF3367" t="s">
        <v>129</v>
      </c>
    </row>
    <row r="3368" spans="1:49" x14ac:dyDescent="0.25">
      <c r="A3368">
        <v>22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6"/>
        <v>h-8RT-H7</v>
      </c>
      <c r="AF3368" t="s">
        <v>286</v>
      </c>
    </row>
    <row r="3369" spans="1:49" x14ac:dyDescent="0.25">
      <c r="A3369">
        <v>23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6"/>
        <v>h-8RT-A10</v>
      </c>
      <c r="AF3369" t="s">
        <v>138</v>
      </c>
    </row>
    <row r="3370" spans="1:49" x14ac:dyDescent="0.25">
      <c r="A3370">
        <v>24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6"/>
        <v>h-8RT-H10</v>
      </c>
      <c r="AF3370" t="s">
        <v>174</v>
      </c>
    </row>
    <row r="3371" spans="1:49" x14ac:dyDescent="0.25">
      <c r="A3371">
        <v>25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6"/>
        <v>h-8RT-E6</v>
      </c>
      <c r="AF3371" t="s">
        <v>156</v>
      </c>
    </row>
    <row r="3372" spans="1:49" x14ac:dyDescent="0.25">
      <c r="A3372">
        <v>26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6"/>
        <v>h-8SO-D10</v>
      </c>
      <c r="AF3372" t="s">
        <v>371</v>
      </c>
    </row>
    <row r="3373" spans="1:49" x14ac:dyDescent="0.25">
      <c r="A3373">
        <v>27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6"/>
        <v>h-8SO-H4</v>
      </c>
      <c r="AF3373" t="s">
        <v>140</v>
      </c>
    </row>
    <row r="3374" spans="1:49" x14ac:dyDescent="0.25">
      <c r="A3374">
        <v>28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6"/>
        <v>h-8SO-H1</v>
      </c>
      <c r="AF3374" t="s">
        <v>239</v>
      </c>
    </row>
    <row r="3375" spans="1:49" x14ac:dyDescent="0.25">
      <c r="A3375">
        <v>29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6"/>
        <v>h-8SO-A7</v>
      </c>
      <c r="AF3375" t="s">
        <v>164</v>
      </c>
    </row>
    <row r="3376" spans="1:49" x14ac:dyDescent="0.25">
      <c r="A3376">
        <v>30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6"/>
        <v>h-8SO-C2</v>
      </c>
      <c r="AF3376" t="s">
        <v>149</v>
      </c>
    </row>
    <row r="3377" spans="1:44" x14ac:dyDescent="0.25">
      <c r="A3377">
        <v>31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6"/>
        <v>h-8SO-D1</v>
      </c>
      <c r="AF3377" t="s">
        <v>288</v>
      </c>
    </row>
    <row r="3378" spans="1:44" x14ac:dyDescent="0.25">
      <c r="A3378">
        <v>32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X3378" s="8">
        <v>43537</v>
      </c>
      <c r="AB3378" t="s">
        <v>86</v>
      </c>
      <c r="AC3378" t="str">
        <f t="shared" si="76"/>
        <v>h-8SO-F10</v>
      </c>
      <c r="AD3378" s="8">
        <v>43586</v>
      </c>
      <c r="AE3378">
        <f>AD3378-X3378</f>
        <v>49</v>
      </c>
      <c r="AF3378" t="s">
        <v>289</v>
      </c>
      <c r="AG3378" t="s">
        <v>956</v>
      </c>
      <c r="AH3378" s="8">
        <v>43586</v>
      </c>
      <c r="AI3378">
        <v>28</v>
      </c>
      <c r="AJ3378">
        <v>1</v>
      </c>
      <c r="AK3378" s="53">
        <v>0.54513888888888895</v>
      </c>
    </row>
    <row r="3379" spans="1:44" x14ac:dyDescent="0.25">
      <c r="A3379">
        <v>33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ref="AC3379:AC3396" si="77">"h-8"&amp;AB3379&amp;"-"&amp;AF3379</f>
        <v>h-8SO-C1</v>
      </c>
      <c r="AF3379" t="s">
        <v>146</v>
      </c>
    </row>
    <row r="3380" spans="1:44" x14ac:dyDescent="0.25">
      <c r="A3380">
        <v>34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h-8SO-A3</v>
      </c>
      <c r="AD3380" s="8">
        <v>43594</v>
      </c>
      <c r="AE3380">
        <f>AD3380-X3380</f>
        <v>57</v>
      </c>
      <c r="AF3380" t="s">
        <v>245</v>
      </c>
      <c r="AG3380" t="s">
        <v>956</v>
      </c>
    </row>
    <row r="3381" spans="1:44" x14ac:dyDescent="0.25">
      <c r="A3381">
        <v>35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h-8SO-C8</v>
      </c>
      <c r="AD3381" s="8">
        <v>43590</v>
      </c>
      <c r="AE3381">
        <v>53</v>
      </c>
      <c r="AF3381" t="s">
        <v>238</v>
      </c>
      <c r="AG3381" t="s">
        <v>956</v>
      </c>
      <c r="AH3381" s="8">
        <v>43590</v>
      </c>
      <c r="AI3381">
        <v>21</v>
      </c>
      <c r="AJ3381">
        <v>1</v>
      </c>
      <c r="AK3381" s="53">
        <v>0.63750000000000007</v>
      </c>
    </row>
    <row r="3382" spans="1:44" x14ac:dyDescent="0.25">
      <c r="A3382">
        <v>36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h-8SO-D2</v>
      </c>
      <c r="AD3382" s="8">
        <v>43582</v>
      </c>
      <c r="AE3382">
        <f>AD3382-X3382</f>
        <v>45</v>
      </c>
      <c r="AF3382" t="s">
        <v>172</v>
      </c>
      <c r="AG3382" t="s">
        <v>956</v>
      </c>
      <c r="AH3382" s="8">
        <v>43582</v>
      </c>
      <c r="AI3382">
        <v>6</v>
      </c>
      <c r="AJ3382">
        <v>1</v>
      </c>
      <c r="AK3382" s="53">
        <v>0.80902777777777779</v>
      </c>
      <c r="AL3382" s="8">
        <v>43592</v>
      </c>
      <c r="AM3382" s="53">
        <v>0.8125</v>
      </c>
      <c r="AN3382" t="s">
        <v>1944</v>
      </c>
      <c r="AO3382">
        <v>7</v>
      </c>
      <c r="AP3382">
        <v>10</v>
      </c>
      <c r="AQ3382" s="8">
        <v>43592</v>
      </c>
      <c r="AR3382" s="53">
        <v>0.83333333333333337</v>
      </c>
    </row>
    <row r="3383" spans="1:44" x14ac:dyDescent="0.25">
      <c r="A3383">
        <v>37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h-8SO-D3</v>
      </c>
      <c r="AF3383" t="s">
        <v>155</v>
      </c>
    </row>
    <row r="3384" spans="1:44" x14ac:dyDescent="0.25">
      <c r="A3384">
        <v>38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h-8SO-G12</v>
      </c>
      <c r="AF3384" t="s">
        <v>147</v>
      </c>
    </row>
    <row r="3385" spans="1:44" x14ac:dyDescent="0.25">
      <c r="A3385">
        <v>39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h-8SO-G7</v>
      </c>
      <c r="AF3385" t="s">
        <v>136</v>
      </c>
    </row>
    <row r="3386" spans="1:44" x14ac:dyDescent="0.25">
      <c r="A3386">
        <v>40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h-8SO-D7</v>
      </c>
      <c r="AF3386" t="s">
        <v>285</v>
      </c>
    </row>
    <row r="3387" spans="1:44" x14ac:dyDescent="0.25">
      <c r="A3387">
        <v>41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h-8SO-F3</v>
      </c>
      <c r="AF3387" t="s">
        <v>241</v>
      </c>
    </row>
    <row r="3388" spans="1:44" x14ac:dyDescent="0.25">
      <c r="A3388">
        <v>42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7"/>
        <v>h-8SO-D9</v>
      </c>
      <c r="AF3388" t="s">
        <v>151</v>
      </c>
    </row>
    <row r="3389" spans="1:44" x14ac:dyDescent="0.25">
      <c r="A3389">
        <v>43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7"/>
        <v>h-8SO-H12</v>
      </c>
      <c r="AF3389" t="s">
        <v>153</v>
      </c>
    </row>
    <row r="3390" spans="1:44" x14ac:dyDescent="0.25">
      <c r="A3390">
        <v>44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7"/>
        <v>h-8SO-A8</v>
      </c>
      <c r="AF3390" t="s">
        <v>166</v>
      </c>
    </row>
    <row r="3391" spans="1:44" x14ac:dyDescent="0.25">
      <c r="A3391">
        <v>45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7"/>
        <v>h-8SO-G10</v>
      </c>
      <c r="AF3391" t="s">
        <v>302</v>
      </c>
    </row>
    <row r="3392" spans="1:44" x14ac:dyDescent="0.25">
      <c r="A3392">
        <v>46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7"/>
        <v>h-8SO-H11</v>
      </c>
      <c r="AF3392" t="s">
        <v>141</v>
      </c>
    </row>
    <row r="3393" spans="1:32" x14ac:dyDescent="0.25">
      <c r="A3393">
        <v>47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7"/>
        <v>h-8SO-C6</v>
      </c>
      <c r="AF3393" t="s">
        <v>168</v>
      </c>
    </row>
    <row r="3394" spans="1:32" x14ac:dyDescent="0.25">
      <c r="A3394">
        <v>48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7"/>
        <v>h-8SO-B12</v>
      </c>
      <c r="AF3394" t="s">
        <v>132</v>
      </c>
    </row>
    <row r="3395" spans="1:32" x14ac:dyDescent="0.25">
      <c r="A3395">
        <v>49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7"/>
        <v>h-8SO-C9</v>
      </c>
      <c r="AF3395" t="s">
        <v>176</v>
      </c>
    </row>
    <row r="3396" spans="1:32" x14ac:dyDescent="0.25">
      <c r="A3396">
        <v>50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7"/>
        <v>h-8SO-H5</v>
      </c>
      <c r="AF3396" t="s">
        <v>145</v>
      </c>
    </row>
    <row r="3397" spans="1:32" x14ac:dyDescent="0.25">
      <c r="A3397">
        <v>51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1605</v>
      </c>
    </row>
    <row r="3398" spans="1:32" x14ac:dyDescent="0.25">
      <c r="A3398">
        <v>52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84</v>
      </c>
      <c r="AC3398" t="s">
        <v>1606</v>
      </c>
    </row>
    <row r="3399" spans="1:32" x14ac:dyDescent="0.25">
      <c r="A3399">
        <v>53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1607</v>
      </c>
    </row>
    <row r="3400" spans="1:32" x14ac:dyDescent="0.25">
      <c r="A3400">
        <v>54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1608</v>
      </c>
    </row>
    <row r="3401" spans="1:32" x14ac:dyDescent="0.25">
      <c r="A3401">
        <v>55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1609</v>
      </c>
    </row>
    <row r="3402" spans="1:32" x14ac:dyDescent="0.25">
      <c r="A3402">
        <v>56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1610</v>
      </c>
    </row>
    <row r="3403" spans="1:32" x14ac:dyDescent="0.25">
      <c r="A3403">
        <v>57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1611</v>
      </c>
    </row>
    <row r="3404" spans="1:32" x14ac:dyDescent="0.25">
      <c r="A3404">
        <v>58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1612</v>
      </c>
    </row>
    <row r="3405" spans="1:32" x14ac:dyDescent="0.25">
      <c r="A3405">
        <v>59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1613</v>
      </c>
    </row>
    <row r="3406" spans="1:32" x14ac:dyDescent="0.25">
      <c r="A3406">
        <v>60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1614</v>
      </c>
    </row>
    <row r="3407" spans="1:32" x14ac:dyDescent="0.25">
      <c r="A3407">
        <v>1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1616</v>
      </c>
    </row>
    <row r="3408" spans="1:32" x14ac:dyDescent="0.25">
      <c r="A3408">
        <v>2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84</v>
      </c>
      <c r="AC3408" t="s">
        <v>1617</v>
      </c>
    </row>
    <row r="3409" spans="1:44" x14ac:dyDescent="0.25">
      <c r="A3409">
        <v>3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1618</v>
      </c>
    </row>
    <row r="3410" spans="1:44" x14ac:dyDescent="0.25">
      <c r="A3410">
        <v>4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1619</v>
      </c>
    </row>
    <row r="3411" spans="1:44" x14ac:dyDescent="0.25">
      <c r="A3411">
        <v>5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1620</v>
      </c>
    </row>
    <row r="3412" spans="1:44" x14ac:dyDescent="0.25">
      <c r="A3412">
        <v>6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1621</v>
      </c>
    </row>
    <row r="3413" spans="1:44" x14ac:dyDescent="0.25">
      <c r="A3413">
        <v>7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1622</v>
      </c>
    </row>
    <row r="3414" spans="1:44" x14ac:dyDescent="0.25">
      <c r="A3414">
        <v>8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1623</v>
      </c>
    </row>
    <row r="3415" spans="1:44" x14ac:dyDescent="0.25">
      <c r="A3415">
        <v>9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1624</v>
      </c>
    </row>
    <row r="3416" spans="1:44" x14ac:dyDescent="0.25">
      <c r="A3416">
        <v>10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1625</v>
      </c>
    </row>
    <row r="3417" spans="1:44" x14ac:dyDescent="0.25">
      <c r="A3417">
        <v>11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ref="AC3417:AC3448" si="78">"h-9"&amp;AB3417&amp;"-"&amp;AF3417</f>
        <v>h-9RT-F6</v>
      </c>
      <c r="AF3417" t="s">
        <v>291</v>
      </c>
    </row>
    <row r="3418" spans="1:44" x14ac:dyDescent="0.25">
      <c r="A3418">
        <v>12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h-9RT-B9</v>
      </c>
      <c r="AF3418" t="s">
        <v>125</v>
      </c>
    </row>
    <row r="3419" spans="1:44" x14ac:dyDescent="0.25">
      <c r="A3419">
        <v>13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h-9RT-F12</v>
      </c>
      <c r="AF3419" t="s">
        <v>121</v>
      </c>
    </row>
    <row r="3420" spans="1:44" x14ac:dyDescent="0.25">
      <c r="A3420">
        <v>14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h-9RT-H8</v>
      </c>
      <c r="AF3420" t="s">
        <v>152</v>
      </c>
    </row>
    <row r="3421" spans="1:44" x14ac:dyDescent="0.25">
      <c r="A3421">
        <v>15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h-9RT-G5</v>
      </c>
      <c r="AF3421" t="s">
        <v>337</v>
      </c>
    </row>
    <row r="3422" spans="1:44" x14ac:dyDescent="0.25">
      <c r="A3422">
        <v>16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h-9RT-G7</v>
      </c>
      <c r="AF3422" t="s">
        <v>136</v>
      </c>
    </row>
    <row r="3423" spans="1:44" x14ac:dyDescent="0.25">
      <c r="A3423">
        <v>17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h-9RT-A10</v>
      </c>
      <c r="AF3423" t="s">
        <v>138</v>
      </c>
    </row>
    <row r="3424" spans="1:44" x14ac:dyDescent="0.25">
      <c r="A3424">
        <v>18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8"/>
        <v>h-9SO-B8</v>
      </c>
      <c r="AD3424" s="8">
        <v>43577</v>
      </c>
      <c r="AE3424">
        <f>AD3424-X3424</f>
        <v>39</v>
      </c>
      <c r="AF3424" t="s">
        <v>173</v>
      </c>
      <c r="AG3424" t="s">
        <v>956</v>
      </c>
      <c r="AH3424" s="8">
        <v>43577</v>
      </c>
      <c r="AI3424">
        <v>4</v>
      </c>
      <c r="AJ3424">
        <v>1</v>
      </c>
      <c r="AK3424" s="53">
        <v>0.90972222222222221</v>
      </c>
      <c r="AL3424" s="8">
        <v>43587</v>
      </c>
      <c r="AM3424" s="53">
        <v>0.84027777777777779</v>
      </c>
      <c r="AN3424" t="s">
        <v>1894</v>
      </c>
      <c r="AO3424">
        <v>3</v>
      </c>
      <c r="AP3424">
        <v>29</v>
      </c>
      <c r="AQ3424" s="8">
        <v>43587</v>
      </c>
      <c r="AR3424" s="53">
        <v>0.84027777777777779</v>
      </c>
    </row>
    <row r="3425" spans="1:40" x14ac:dyDescent="0.25">
      <c r="A3425">
        <v>19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h-9RT-H9</v>
      </c>
      <c r="AF3425" t="s">
        <v>287</v>
      </c>
    </row>
    <row r="3426" spans="1:40" x14ac:dyDescent="0.25">
      <c r="A3426">
        <v>20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h-9RT-C3</v>
      </c>
      <c r="AF3426" t="s">
        <v>301</v>
      </c>
    </row>
    <row r="3427" spans="1:40" x14ac:dyDescent="0.25">
      <c r="A3427">
        <v>21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h-9RT-A6</v>
      </c>
      <c r="AF3427" t="s">
        <v>244</v>
      </c>
    </row>
    <row r="3428" spans="1:40" x14ac:dyDescent="0.25">
      <c r="A3428">
        <v>22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h-9RT-D12</v>
      </c>
      <c r="AF3428" t="s">
        <v>162</v>
      </c>
    </row>
    <row r="3429" spans="1:40" x14ac:dyDescent="0.25">
      <c r="A3429">
        <v>23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h-9RT-A5</v>
      </c>
      <c r="AF3429" t="s">
        <v>246</v>
      </c>
    </row>
    <row r="3430" spans="1:40" x14ac:dyDescent="0.25">
      <c r="A3430">
        <v>24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8"/>
        <v>h-9SO-E12</v>
      </c>
      <c r="AD3430" s="8">
        <v>43592</v>
      </c>
      <c r="AE3430">
        <f>AD3430-X3430</f>
        <v>54</v>
      </c>
      <c r="AF3430" t="s">
        <v>175</v>
      </c>
      <c r="AG3430" t="s">
        <v>956</v>
      </c>
      <c r="AH3430" s="8">
        <v>43592</v>
      </c>
      <c r="AI3430">
        <v>13</v>
      </c>
      <c r="AJ3430">
        <v>2</v>
      </c>
      <c r="AK3430" s="53">
        <v>0.8125</v>
      </c>
    </row>
    <row r="3431" spans="1:40" x14ac:dyDescent="0.25">
      <c r="A3431">
        <v>25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h-9RT-E7</v>
      </c>
      <c r="AF3431" t="s">
        <v>131</v>
      </c>
    </row>
    <row r="3432" spans="1:40" x14ac:dyDescent="0.25">
      <c r="A3432">
        <v>26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h-9RT-D10</v>
      </c>
      <c r="AF3432" t="s">
        <v>371</v>
      </c>
    </row>
    <row r="3433" spans="1:40" x14ac:dyDescent="0.25">
      <c r="A3433">
        <v>27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h-9RT-C6</v>
      </c>
      <c r="AF3433" t="s">
        <v>168</v>
      </c>
    </row>
    <row r="3434" spans="1:40" x14ac:dyDescent="0.25">
      <c r="A3434">
        <v>28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h-9RT-D7</v>
      </c>
      <c r="AF3434" t="s">
        <v>285</v>
      </c>
    </row>
    <row r="3435" spans="1:40" x14ac:dyDescent="0.25">
      <c r="A3435">
        <v>29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8"/>
        <v>h-9SO-B3</v>
      </c>
      <c r="AD3435" s="8">
        <v>43594</v>
      </c>
      <c r="AE3435">
        <f>AD3435-X3435</f>
        <v>56</v>
      </c>
      <c r="AF3435" t="s">
        <v>242</v>
      </c>
      <c r="AG3435" t="s">
        <v>956</v>
      </c>
      <c r="AN3435" t="s">
        <v>1894</v>
      </c>
    </row>
    <row r="3436" spans="1:40" x14ac:dyDescent="0.25">
      <c r="A3436">
        <v>30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h-9RT-B5</v>
      </c>
      <c r="AF3436" t="s">
        <v>163</v>
      </c>
    </row>
    <row r="3437" spans="1:40" x14ac:dyDescent="0.25">
      <c r="A3437">
        <v>31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h-9RT-D9</v>
      </c>
      <c r="AF3437" t="s">
        <v>151</v>
      </c>
    </row>
    <row r="3438" spans="1:40" x14ac:dyDescent="0.25">
      <c r="A3438">
        <v>32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8"/>
        <v>h-9SO-F5</v>
      </c>
      <c r="AD3438" s="8">
        <v>43594</v>
      </c>
      <c r="AE3438">
        <v>56</v>
      </c>
      <c r="AF3438" t="s">
        <v>250</v>
      </c>
      <c r="AG3438" t="s">
        <v>956</v>
      </c>
      <c r="AN3438" t="s">
        <v>1894</v>
      </c>
    </row>
    <row r="3439" spans="1:40" x14ac:dyDescent="0.25">
      <c r="A3439">
        <v>33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h-9RT-H10</v>
      </c>
      <c r="AF3439" t="s">
        <v>174</v>
      </c>
    </row>
    <row r="3440" spans="1:40" x14ac:dyDescent="0.25">
      <c r="A3440">
        <v>34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h-9RT-E10</v>
      </c>
      <c r="AF3440" t="s">
        <v>248</v>
      </c>
    </row>
    <row r="3441" spans="1:49" x14ac:dyDescent="0.25">
      <c r="A3441">
        <v>35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h-9RT-A4</v>
      </c>
      <c r="AD3441" s="8">
        <v>43432</v>
      </c>
      <c r="AE3441" s="83">
        <f>AD3441-I3441</f>
        <v>60</v>
      </c>
      <c r="AF3441" t="s">
        <v>252</v>
      </c>
      <c r="AG3441" t="s">
        <v>956</v>
      </c>
      <c r="AH3441" s="8">
        <v>43440</v>
      </c>
      <c r="AI3441">
        <v>32</v>
      </c>
      <c r="AJ3441">
        <v>1</v>
      </c>
      <c r="AK3441" s="53">
        <v>0.57638888888888895</v>
      </c>
      <c r="AL3441" s="8">
        <v>43454</v>
      </c>
      <c r="AM3441" s="53">
        <v>0.83333333333333337</v>
      </c>
      <c r="AO3441">
        <v>6</v>
      </c>
      <c r="AP3441">
        <v>10</v>
      </c>
      <c r="AQ3441" s="8">
        <v>43454</v>
      </c>
      <c r="AR3441" s="53">
        <v>0.83333333333333337</v>
      </c>
      <c r="AS3441" s="8">
        <v>43516</v>
      </c>
      <c r="AT3441" s="53">
        <v>0.83333333333333337</v>
      </c>
      <c r="AV3441" s="8">
        <v>43516</v>
      </c>
      <c r="AW3441">
        <v>0</v>
      </c>
    </row>
    <row r="3442" spans="1:49" x14ac:dyDescent="0.25">
      <c r="A3442">
        <v>36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8"/>
        <v>h-9SO-A7</v>
      </c>
      <c r="AF3442" t="s">
        <v>164</v>
      </c>
    </row>
    <row r="3443" spans="1:49" x14ac:dyDescent="0.25">
      <c r="A3443">
        <v>37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h-9SO-G1</v>
      </c>
      <c r="AF3443" t="s">
        <v>290</v>
      </c>
    </row>
    <row r="3444" spans="1:49" x14ac:dyDescent="0.25">
      <c r="A3444">
        <v>38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</v>
      </c>
      <c r="AF3444" t="s">
        <v>169</v>
      </c>
    </row>
    <row r="3445" spans="1:49" x14ac:dyDescent="0.25">
      <c r="A3445">
        <v>39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h-9SO-B12</v>
      </c>
      <c r="AF3445" t="s">
        <v>132</v>
      </c>
    </row>
    <row r="3446" spans="1:49" x14ac:dyDescent="0.25">
      <c r="A3446">
        <v>40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h-9SO-E2</v>
      </c>
      <c r="AF3446" t="s">
        <v>178</v>
      </c>
    </row>
    <row r="3447" spans="1:49" x14ac:dyDescent="0.25">
      <c r="A3447">
        <v>41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h-9SO-G2</v>
      </c>
      <c r="AF3447" t="s">
        <v>127</v>
      </c>
    </row>
    <row r="3448" spans="1:49" x14ac:dyDescent="0.25">
      <c r="A3448">
        <v>42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h-9SO-B4</v>
      </c>
      <c r="AF3448" t="s">
        <v>124</v>
      </c>
    </row>
    <row r="3449" spans="1:49" x14ac:dyDescent="0.25">
      <c r="A3449">
        <v>43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80" si="79">"h-9"&amp;AB3449&amp;"-"&amp;AF3449</f>
        <v>h-9SO-A11</v>
      </c>
      <c r="AF3449" t="s">
        <v>237</v>
      </c>
    </row>
    <row r="3450" spans="1:49" x14ac:dyDescent="0.25">
      <c r="A3450">
        <v>44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h-9SO-H1</v>
      </c>
      <c r="AF3450" t="s">
        <v>239</v>
      </c>
    </row>
    <row r="3451" spans="1:49" x14ac:dyDescent="0.25">
      <c r="A3451">
        <v>45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</v>
      </c>
      <c r="AF3451" t="s">
        <v>146</v>
      </c>
    </row>
    <row r="3452" spans="1:49" x14ac:dyDescent="0.25">
      <c r="A3452">
        <v>46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h-9SO-H12</v>
      </c>
      <c r="AF3452" t="s">
        <v>153</v>
      </c>
    </row>
    <row r="3453" spans="1:49" x14ac:dyDescent="0.25">
      <c r="A3453">
        <v>47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h-9SO-F8</v>
      </c>
      <c r="AF3453" t="s">
        <v>134</v>
      </c>
    </row>
    <row r="3454" spans="1:49" x14ac:dyDescent="0.25">
      <c r="A3454">
        <v>48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h-9SO-D8</v>
      </c>
      <c r="AF3454" t="s">
        <v>170</v>
      </c>
    </row>
    <row r="3455" spans="1:49" x14ac:dyDescent="0.25">
      <c r="A3455">
        <v>49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h-9RT-E9</v>
      </c>
      <c r="AD3455" s="8">
        <v>43405</v>
      </c>
      <c r="AE3455" s="1">
        <f>AD3455-I3457</f>
        <v>33</v>
      </c>
      <c r="AF3455" t="s">
        <v>167</v>
      </c>
      <c r="AG3455" t="s">
        <v>956</v>
      </c>
      <c r="AN3455" t="s">
        <v>1765</v>
      </c>
      <c r="AV3455" s="8">
        <v>43405</v>
      </c>
      <c r="AW3455">
        <v>1</v>
      </c>
    </row>
    <row r="3456" spans="1:49" x14ac:dyDescent="0.25">
      <c r="A3456">
        <v>50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h-9SO-G3</v>
      </c>
      <c r="AF3456" t="s">
        <v>139</v>
      </c>
    </row>
    <row r="3457" spans="1:49" x14ac:dyDescent="0.25">
      <c r="A3457">
        <v>51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h-9RT-C9</v>
      </c>
      <c r="AD3457" s="8">
        <v>43443</v>
      </c>
      <c r="AE3457">
        <v>71</v>
      </c>
      <c r="AF3457" t="s">
        <v>176</v>
      </c>
      <c r="AG3457" t="s">
        <v>956</v>
      </c>
      <c r="AH3457" s="8">
        <v>43443</v>
      </c>
      <c r="AI3457">
        <v>32</v>
      </c>
      <c r="AJ3457">
        <v>2</v>
      </c>
      <c r="AK3457" s="53">
        <v>0.57500000000000007</v>
      </c>
      <c r="AL3457" s="8">
        <v>43454</v>
      </c>
      <c r="AM3457" s="53">
        <v>0.83333333333333337</v>
      </c>
      <c r="AN3457" t="s">
        <v>1643</v>
      </c>
      <c r="AO3457">
        <v>5</v>
      </c>
      <c r="AP3457">
        <v>7</v>
      </c>
      <c r="AQ3457" s="8">
        <v>43454</v>
      </c>
      <c r="AR3457" s="53">
        <v>0.83333333333333337</v>
      </c>
      <c r="AS3457" s="8">
        <v>43544</v>
      </c>
      <c r="AT3457" s="53">
        <v>0.87708333333333333</v>
      </c>
      <c r="AU3457" t="s">
        <v>1839</v>
      </c>
      <c r="AV3457" s="8">
        <v>43544</v>
      </c>
      <c r="AW3457">
        <v>0</v>
      </c>
    </row>
    <row r="3458" spans="1:49" x14ac:dyDescent="0.25">
      <c r="A3458">
        <v>52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h-9RT-H11</v>
      </c>
      <c r="AD3458" s="8">
        <v>43405</v>
      </c>
      <c r="AE3458">
        <v>33</v>
      </c>
      <c r="AF3458" t="s">
        <v>141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53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h-9SO-G4</v>
      </c>
      <c r="AF3459" t="s">
        <v>243</v>
      </c>
    </row>
    <row r="3460" spans="1:49" x14ac:dyDescent="0.25">
      <c r="A3460">
        <v>54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79"/>
        <v>h-9SO-E8</v>
      </c>
      <c r="AF3460" t="s">
        <v>292</v>
      </c>
    </row>
    <row r="3461" spans="1:49" x14ac:dyDescent="0.25">
      <c r="A3461">
        <v>55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79"/>
        <v>h-9SO-F4</v>
      </c>
      <c r="AF3461" t="s">
        <v>150</v>
      </c>
    </row>
    <row r="3462" spans="1:49" x14ac:dyDescent="0.25">
      <c r="A3462">
        <v>56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79"/>
        <v>h-9SO-C4</v>
      </c>
      <c r="AF3462" t="s">
        <v>161</v>
      </c>
    </row>
    <row r="3463" spans="1:49" x14ac:dyDescent="0.25">
      <c r="A3463">
        <v>57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79"/>
        <v>h-9SO-D11</v>
      </c>
      <c r="AF3463" t="s">
        <v>128</v>
      </c>
    </row>
    <row r="3464" spans="1:49" x14ac:dyDescent="0.25">
      <c r="A3464">
        <v>58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h-9SO-F2</v>
      </c>
      <c r="AF3464" t="s">
        <v>370</v>
      </c>
    </row>
    <row r="3465" spans="1:49" x14ac:dyDescent="0.25">
      <c r="A3465">
        <v>59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h-9SO-H3</v>
      </c>
      <c r="AF3465" t="s">
        <v>165</v>
      </c>
    </row>
    <row r="3466" spans="1:49" x14ac:dyDescent="0.25">
      <c r="A3466">
        <v>60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79"/>
        <v>h-9SO-G10</v>
      </c>
      <c r="AF3466" t="s">
        <v>302</v>
      </c>
    </row>
    <row r="3467" spans="1:49" x14ac:dyDescent="0.25">
      <c r="A3467">
        <v>61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h-9RT-B11</v>
      </c>
      <c r="AF3467" t="s">
        <v>129</v>
      </c>
    </row>
    <row r="3468" spans="1:49" x14ac:dyDescent="0.25">
      <c r="A3468">
        <v>62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h-9RT-F6</v>
      </c>
      <c r="AF3468" t="s">
        <v>291</v>
      </c>
    </row>
    <row r="3469" spans="1:49" x14ac:dyDescent="0.25">
      <c r="A3469">
        <v>63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79"/>
        <v>h-9RT-G8</v>
      </c>
      <c r="AD3469" s="8">
        <v>43450</v>
      </c>
      <c r="AE3469" s="83">
        <f>AD3469-I3468</f>
        <v>78</v>
      </c>
      <c r="AF3469" t="s">
        <v>148</v>
      </c>
      <c r="AG3469" t="s">
        <v>956</v>
      </c>
      <c r="AH3469" s="8">
        <v>43450</v>
      </c>
      <c r="AI3469">
        <v>11</v>
      </c>
      <c r="AJ3469">
        <v>1</v>
      </c>
      <c r="AK3469" s="53">
        <v>0.55694444444444446</v>
      </c>
      <c r="AL3469" s="8">
        <v>43460</v>
      </c>
      <c r="AM3469" s="53">
        <v>0.83333333333333337</v>
      </c>
      <c r="AO3469">
        <v>4</v>
      </c>
      <c r="AP3469">
        <v>6</v>
      </c>
      <c r="AQ3469" s="8">
        <v>43460</v>
      </c>
      <c r="AR3469" s="53">
        <v>0.83333333333333337</v>
      </c>
      <c r="AS3469" s="8">
        <v>43537</v>
      </c>
      <c r="AT3469" s="53">
        <v>0.88541666666666663</v>
      </c>
      <c r="AV3469" s="8">
        <v>43537</v>
      </c>
      <c r="AW3469">
        <v>0</v>
      </c>
    </row>
    <row r="3470" spans="1:49" x14ac:dyDescent="0.25">
      <c r="A3470">
        <v>64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79"/>
        <v>h-9RT-D2</v>
      </c>
      <c r="AF3470" t="s">
        <v>172</v>
      </c>
    </row>
    <row r="3471" spans="1:49" x14ac:dyDescent="0.25">
      <c r="A3471">
        <v>65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79"/>
        <v>h-9RT-A12</v>
      </c>
      <c r="AF3471" t="s">
        <v>284</v>
      </c>
    </row>
    <row r="3472" spans="1:49" x14ac:dyDescent="0.25">
      <c r="A3472">
        <v>66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79"/>
        <v>h-9RT-H6</v>
      </c>
      <c r="AF3472" t="s">
        <v>143</v>
      </c>
    </row>
    <row r="3473" spans="1:49" x14ac:dyDescent="0.25">
      <c r="A3473">
        <v>67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79"/>
        <v>h-9RT-E7</v>
      </c>
      <c r="AF3473" t="s">
        <v>131</v>
      </c>
    </row>
    <row r="3474" spans="1:49" x14ac:dyDescent="0.25">
      <c r="A3474">
        <v>68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79"/>
        <v>h-9RT-A10</v>
      </c>
      <c r="AF3474" t="s">
        <v>138</v>
      </c>
    </row>
    <row r="3475" spans="1:49" x14ac:dyDescent="0.25">
      <c r="A3475">
        <v>69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79"/>
        <v>h-9RT-D6</v>
      </c>
      <c r="AD3475" s="8">
        <v>43443</v>
      </c>
      <c r="AE3475" s="83">
        <f>AD3475-I3475</f>
        <v>71</v>
      </c>
      <c r="AF3475" t="s">
        <v>160</v>
      </c>
      <c r="AG3475" t="s">
        <v>956</v>
      </c>
      <c r="AH3475" s="8">
        <v>43443</v>
      </c>
      <c r="AI3475">
        <v>26</v>
      </c>
      <c r="AJ3475">
        <v>1</v>
      </c>
      <c r="AK3475" s="53">
        <v>0.57500000000000007</v>
      </c>
      <c r="AL3475" s="8">
        <v>43454</v>
      </c>
      <c r="AM3475" s="53">
        <v>0.83333333333333337</v>
      </c>
      <c r="AO3475">
        <v>5</v>
      </c>
      <c r="AP3475">
        <v>31</v>
      </c>
      <c r="AQ3475" s="8">
        <v>43454</v>
      </c>
      <c r="AR3475" s="53">
        <v>0.83333333333333337</v>
      </c>
    </row>
    <row r="3476" spans="1:49" x14ac:dyDescent="0.25">
      <c r="A3476">
        <v>70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79"/>
        <v>h-9RT-H8</v>
      </c>
      <c r="AF3476" t="s">
        <v>152</v>
      </c>
    </row>
    <row r="3477" spans="1:49" x14ac:dyDescent="0.25">
      <c r="A3477">
        <v>71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79"/>
        <v>h-9RT-E11</v>
      </c>
      <c r="AF3477" t="s">
        <v>338</v>
      </c>
    </row>
    <row r="3478" spans="1:49" x14ac:dyDescent="0.25">
      <c r="A3478">
        <v>72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79"/>
        <v>h-9SO-A1</v>
      </c>
      <c r="AD3478" s="8">
        <v>43574</v>
      </c>
      <c r="AE3478">
        <f>AD3478-X3478</f>
        <v>36</v>
      </c>
      <c r="AF3478" t="s">
        <v>247</v>
      </c>
      <c r="AG3478" t="s">
        <v>956</v>
      </c>
      <c r="AH3478" s="8">
        <v>43574</v>
      </c>
      <c r="AI3478">
        <v>30</v>
      </c>
      <c r="AJ3478">
        <v>2</v>
      </c>
      <c r="AK3478" s="53">
        <v>0.60069444444444442</v>
      </c>
      <c r="AL3478" s="8">
        <v>43583</v>
      </c>
      <c r="AM3478" s="53">
        <v>0.84027777777777779</v>
      </c>
      <c r="AV3478" s="8">
        <v>43583</v>
      </c>
      <c r="AW3478">
        <v>0</v>
      </c>
    </row>
    <row r="3479" spans="1:49" x14ac:dyDescent="0.25">
      <c r="A3479">
        <v>73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79"/>
        <v>h-9SO-B11</v>
      </c>
      <c r="AF3479" t="s">
        <v>129</v>
      </c>
    </row>
    <row r="3480" spans="1:49" x14ac:dyDescent="0.25">
      <c r="A3480">
        <v>74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86</v>
      </c>
      <c r="AC3480" t="str">
        <f t="shared" si="79"/>
        <v>h-9SO-C10</v>
      </c>
      <c r="AF3480" t="s">
        <v>126</v>
      </c>
    </row>
    <row r="3481" spans="1:49" x14ac:dyDescent="0.25">
      <c r="A3481">
        <v>75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ref="AC3481:AC3488" si="80">"h-9"&amp;AB3481&amp;"-"&amp;AF3481</f>
        <v>h-9SO-C7</v>
      </c>
      <c r="AF3481" t="s">
        <v>135</v>
      </c>
    </row>
    <row r="3482" spans="1:49" x14ac:dyDescent="0.25">
      <c r="A3482">
        <v>76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h-9SO-B6</v>
      </c>
      <c r="AF3482" t="s">
        <v>130</v>
      </c>
    </row>
    <row r="3483" spans="1:49" x14ac:dyDescent="0.25">
      <c r="A3483">
        <v>77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h-9SO-H5</v>
      </c>
      <c r="AF3483" t="s">
        <v>145</v>
      </c>
    </row>
    <row r="3484" spans="1:49" x14ac:dyDescent="0.25">
      <c r="A3484">
        <v>78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h-9SO-H7</v>
      </c>
      <c r="AF3484" t="s">
        <v>286</v>
      </c>
    </row>
    <row r="3485" spans="1:49" x14ac:dyDescent="0.25">
      <c r="A3485">
        <v>79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0"/>
        <v>h-9SO-D5</v>
      </c>
      <c r="AF3485" t="s">
        <v>251</v>
      </c>
    </row>
    <row r="3486" spans="1:49" x14ac:dyDescent="0.25">
      <c r="A3486">
        <v>80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0"/>
        <v>h-9SO-G1</v>
      </c>
      <c r="AF3486" t="s">
        <v>290</v>
      </c>
    </row>
    <row r="3487" spans="1:49" x14ac:dyDescent="0.25">
      <c r="A3487">
        <v>81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0"/>
        <v>h-9SO-D1</v>
      </c>
      <c r="AF3487" t="s">
        <v>288</v>
      </c>
    </row>
    <row r="3488" spans="1:49" x14ac:dyDescent="0.25">
      <c r="A3488">
        <v>82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0"/>
        <v>h-9SO-B12</v>
      </c>
      <c r="AF3488" t="s">
        <v>132</v>
      </c>
    </row>
    <row r="3489" spans="1:49" x14ac:dyDescent="0.25">
      <c r="A3489">
        <v>1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85</v>
      </c>
      <c r="AC3489" t="str">
        <f t="shared" ref="AC3489:AC3506" si="81">"A3-9"&amp;AB3489&amp;"-"&amp;AF3489</f>
        <v>A3-9RT-A1</v>
      </c>
      <c r="AD3489" s="8">
        <v>43421</v>
      </c>
      <c r="AE3489" s="83">
        <f>AD3489-I3489</f>
        <v>49</v>
      </c>
      <c r="AF3489" t="s">
        <v>247</v>
      </c>
      <c r="AG3489" t="s">
        <v>956</v>
      </c>
      <c r="AH3489" s="8">
        <v>43447</v>
      </c>
      <c r="AI3489">
        <v>3</v>
      </c>
      <c r="AJ3489">
        <v>1</v>
      </c>
      <c r="AK3489" s="53">
        <v>0.85416666666666663</v>
      </c>
      <c r="AL3489" s="8">
        <v>43454</v>
      </c>
      <c r="AM3489" s="53">
        <v>0.83333333333333337</v>
      </c>
      <c r="AO3489">
        <v>5</v>
      </c>
      <c r="AP3489">
        <v>25</v>
      </c>
      <c r="AQ3489" s="8">
        <v>43454</v>
      </c>
      <c r="AR3489" s="53">
        <v>0.83333333333333337</v>
      </c>
      <c r="AS3489" s="8">
        <v>43460</v>
      </c>
      <c r="AT3489" s="53">
        <v>0.83333333333333337</v>
      </c>
      <c r="AV3489" s="8">
        <v>43460</v>
      </c>
      <c r="AW3489">
        <v>0</v>
      </c>
    </row>
    <row r="3490" spans="1:49" x14ac:dyDescent="0.25">
      <c r="A3490">
        <v>2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85</v>
      </c>
      <c r="AC3490" t="str">
        <f t="shared" si="81"/>
        <v>A3-9RT-A2</v>
      </c>
      <c r="AD3490" s="8">
        <v>43403</v>
      </c>
      <c r="AE3490" s="83">
        <f>AD3490-I3490</f>
        <v>31</v>
      </c>
      <c r="AF3490" t="s">
        <v>120</v>
      </c>
      <c r="AG3490" t="s">
        <v>956</v>
      </c>
      <c r="AN3490" t="s">
        <v>1765</v>
      </c>
      <c r="AV3490" s="8">
        <v>43403</v>
      </c>
      <c r="AW3490">
        <v>1</v>
      </c>
    </row>
    <row r="3491" spans="1:49" x14ac:dyDescent="0.25">
      <c r="A3491">
        <v>3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si="81"/>
        <v>A3-9RT-A3</v>
      </c>
      <c r="AF3491" t="s">
        <v>245</v>
      </c>
    </row>
    <row r="3492" spans="1:49" x14ac:dyDescent="0.25">
      <c r="A3492">
        <v>4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1"/>
        <v>A3-9RT-A4</v>
      </c>
      <c r="AF3492" t="s">
        <v>252</v>
      </c>
    </row>
    <row r="3493" spans="1:49" x14ac:dyDescent="0.25">
      <c r="A3493">
        <v>5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1"/>
        <v>A3-9RT-A5</v>
      </c>
      <c r="AF3493" t="s">
        <v>246</v>
      </c>
    </row>
    <row r="3494" spans="1:49" x14ac:dyDescent="0.25">
      <c r="A3494">
        <v>6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1"/>
        <v>A3-9RT-A6</v>
      </c>
      <c r="AF3494" t="s">
        <v>244</v>
      </c>
    </row>
    <row r="3495" spans="1:49" x14ac:dyDescent="0.25">
      <c r="A3495">
        <v>7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1"/>
        <v>A3-9RT-A8</v>
      </c>
      <c r="AF3495" t="s">
        <v>166</v>
      </c>
    </row>
    <row r="3496" spans="1:49" x14ac:dyDescent="0.25">
      <c r="A3496">
        <v>8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1"/>
        <v>A3-9RT-A9</v>
      </c>
      <c r="AF3496" t="s">
        <v>133</v>
      </c>
    </row>
    <row r="3497" spans="1:49" x14ac:dyDescent="0.25">
      <c r="A3497">
        <v>9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1"/>
        <v>A3-9RT-B2</v>
      </c>
      <c r="AD3497" s="8">
        <v>43437</v>
      </c>
      <c r="AE3497" s="83">
        <f>AD3497-I3497</f>
        <v>65</v>
      </c>
      <c r="AF3497" t="s">
        <v>142</v>
      </c>
      <c r="AG3497" t="s">
        <v>956</v>
      </c>
      <c r="AN3497" t="s">
        <v>1830</v>
      </c>
      <c r="AV3497" s="8">
        <v>43474</v>
      </c>
      <c r="AW3497">
        <v>1</v>
      </c>
    </row>
    <row r="3498" spans="1:49" x14ac:dyDescent="0.25">
      <c r="A3498">
        <v>10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86</v>
      </c>
      <c r="AC3498" t="str">
        <f t="shared" si="81"/>
        <v>A3-9SO-E1</v>
      </c>
      <c r="AF3498" t="s">
        <v>137</v>
      </c>
    </row>
    <row r="3499" spans="1:49" x14ac:dyDescent="0.25">
      <c r="A3499">
        <v>11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86</v>
      </c>
      <c r="AC3499" t="str">
        <f t="shared" si="81"/>
        <v>A3-9SO-E2</v>
      </c>
      <c r="AF3499" t="s">
        <v>178</v>
      </c>
    </row>
    <row r="3500" spans="1:49" x14ac:dyDescent="0.25">
      <c r="A3500">
        <v>12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86</v>
      </c>
      <c r="AC3500" t="str">
        <f t="shared" si="81"/>
        <v>A3-9SO-E3</v>
      </c>
      <c r="AF3500" t="s">
        <v>179</v>
      </c>
    </row>
    <row r="3501" spans="1:49" x14ac:dyDescent="0.25">
      <c r="A3501">
        <v>13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1"/>
        <v>A3-9SO-E4</v>
      </c>
      <c r="AF3501" t="s">
        <v>304</v>
      </c>
    </row>
    <row r="3502" spans="1:49" x14ac:dyDescent="0.25">
      <c r="A3502">
        <v>14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1"/>
        <v>A3-9SO-E5</v>
      </c>
      <c r="AD3502" s="8">
        <v>43586</v>
      </c>
      <c r="AE3502">
        <v>48</v>
      </c>
      <c r="AF3502" t="s">
        <v>305</v>
      </c>
      <c r="AG3502" t="s">
        <v>956</v>
      </c>
      <c r="AH3502" s="8">
        <v>43586</v>
      </c>
      <c r="AI3502">
        <v>18</v>
      </c>
      <c r="AJ3502">
        <v>1</v>
      </c>
      <c r="AK3502" s="53">
        <v>0.54513888888888895</v>
      </c>
    </row>
    <row r="3503" spans="1:49" x14ac:dyDescent="0.25">
      <c r="A3503">
        <v>15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1"/>
        <v>A3-9SO-E6</v>
      </c>
      <c r="AD3503" s="8">
        <v>43584</v>
      </c>
      <c r="AE3503">
        <f>AD3503-X3503</f>
        <v>46</v>
      </c>
      <c r="AF3503" t="s">
        <v>156</v>
      </c>
      <c r="AG3503" t="s">
        <v>956</v>
      </c>
      <c r="AH3503" s="8">
        <v>43584</v>
      </c>
      <c r="AI3503">
        <v>1</v>
      </c>
      <c r="AJ3503">
        <v>1</v>
      </c>
      <c r="AK3503" s="53">
        <v>0.6875</v>
      </c>
      <c r="AL3503" s="8">
        <v>43592</v>
      </c>
      <c r="AM3503" s="53">
        <v>0.8125</v>
      </c>
      <c r="AN3503" t="s">
        <v>1944</v>
      </c>
      <c r="AO3503">
        <v>7</v>
      </c>
      <c r="AP3503">
        <v>8</v>
      </c>
      <c r="AQ3503" s="8">
        <v>43592</v>
      </c>
      <c r="AR3503" s="53">
        <v>0.83333333333333337</v>
      </c>
    </row>
    <row r="3504" spans="1:49" x14ac:dyDescent="0.25">
      <c r="A3504">
        <v>16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1"/>
        <v>A3-9SO-F1</v>
      </c>
      <c r="AF3504" t="s">
        <v>157</v>
      </c>
    </row>
    <row r="3505" spans="1:32" x14ac:dyDescent="0.25">
      <c r="A3505">
        <v>17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AB3505" t="s">
        <v>86</v>
      </c>
      <c r="AC3505" t="str">
        <f t="shared" si="81"/>
        <v>A3-9SO-F2</v>
      </c>
      <c r="AF3505" t="s">
        <v>370</v>
      </c>
    </row>
    <row r="3506" spans="1:32" x14ac:dyDescent="0.25">
      <c r="A3506">
        <v>18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1"/>
        <v>A3-9SO-F3</v>
      </c>
      <c r="AF3506" t="s">
        <v>241</v>
      </c>
    </row>
    <row r="3507" spans="1:32" x14ac:dyDescent="0.25">
      <c r="A3507">
        <v>1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1626</v>
      </c>
    </row>
    <row r="3508" spans="1:32" x14ac:dyDescent="0.25">
      <c r="A3508">
        <v>2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84</v>
      </c>
      <c r="AC3508" t="s">
        <v>1627</v>
      </c>
    </row>
    <row r="3509" spans="1:32" x14ac:dyDescent="0.25">
      <c r="A3509">
        <v>3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1628</v>
      </c>
    </row>
    <row r="3510" spans="1:32" x14ac:dyDescent="0.25">
      <c r="A3510">
        <v>4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1629</v>
      </c>
    </row>
    <row r="3511" spans="1:32" x14ac:dyDescent="0.25">
      <c r="A3511">
        <v>5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1630</v>
      </c>
    </row>
    <row r="3512" spans="1:32" x14ac:dyDescent="0.25">
      <c r="A3512">
        <v>6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1631</v>
      </c>
    </row>
    <row r="3513" spans="1:32" x14ac:dyDescent="0.25">
      <c r="A3513">
        <v>7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1632</v>
      </c>
    </row>
    <row r="3514" spans="1:32" x14ac:dyDescent="0.25">
      <c r="A3514">
        <v>8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1633</v>
      </c>
    </row>
    <row r="3515" spans="1:32" x14ac:dyDescent="0.25">
      <c r="A3515">
        <v>9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1634</v>
      </c>
    </row>
    <row r="3516" spans="1:32" x14ac:dyDescent="0.25">
      <c r="A3516">
        <v>10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1635</v>
      </c>
    </row>
    <row r="3517" spans="1:32" x14ac:dyDescent="0.25">
      <c r="A3517">
        <v>11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ref="AC3517:AC3548" si="82">"H-10"&amp;AB3517&amp;"-"&amp;AF3517</f>
        <v>H-10RT-A4</v>
      </c>
      <c r="AF3517" t="s">
        <v>252</v>
      </c>
    </row>
    <row r="3518" spans="1:32" x14ac:dyDescent="0.25">
      <c r="A3518">
        <v>12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H-10RT-B12</v>
      </c>
      <c r="AF3518" t="s">
        <v>132</v>
      </c>
    </row>
    <row r="3519" spans="1:32" x14ac:dyDescent="0.25">
      <c r="A3519">
        <v>13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H-10RT-A12</v>
      </c>
      <c r="AF3519" t="s">
        <v>284</v>
      </c>
    </row>
    <row r="3520" spans="1:32" x14ac:dyDescent="0.25">
      <c r="A3520">
        <v>14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H-10RT-F4</v>
      </c>
      <c r="AF3520" t="s">
        <v>150</v>
      </c>
    </row>
    <row r="3521" spans="1:49" x14ac:dyDescent="0.25">
      <c r="A3521">
        <v>15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H-10RT-F9</v>
      </c>
      <c r="AF3521" t="s">
        <v>240</v>
      </c>
    </row>
    <row r="3522" spans="1:49" x14ac:dyDescent="0.25">
      <c r="A3522">
        <v>16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H-10RT-E6</v>
      </c>
      <c r="AF3522" t="s">
        <v>156</v>
      </c>
    </row>
    <row r="3523" spans="1:49" x14ac:dyDescent="0.25">
      <c r="A3523">
        <v>17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H-10RT-G4</v>
      </c>
      <c r="AF3523" t="s">
        <v>243</v>
      </c>
    </row>
    <row r="3524" spans="1:49" x14ac:dyDescent="0.25">
      <c r="A3524">
        <v>18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H-10RT-A10</v>
      </c>
      <c r="AF3524" t="s">
        <v>138</v>
      </c>
    </row>
    <row r="3525" spans="1:49" x14ac:dyDescent="0.25">
      <c r="A3525">
        <v>19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H-10RT-C3</v>
      </c>
      <c r="AF3525" t="s">
        <v>301</v>
      </c>
    </row>
    <row r="3526" spans="1:49" x14ac:dyDescent="0.25">
      <c r="A3526">
        <v>20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H-10RT-G5</v>
      </c>
      <c r="AD3526" s="8">
        <v>43407</v>
      </c>
      <c r="AE3526">
        <v>34</v>
      </c>
      <c r="AF3526" t="s">
        <v>337</v>
      </c>
      <c r="AG3526" t="s">
        <v>956</v>
      </c>
      <c r="AN3526" t="s">
        <v>1765</v>
      </c>
      <c r="AV3526" s="8">
        <v>43407</v>
      </c>
      <c r="AW3526">
        <v>1</v>
      </c>
    </row>
    <row r="3527" spans="1:49" x14ac:dyDescent="0.25">
      <c r="A3527">
        <v>21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H-10RT-H5</v>
      </c>
      <c r="AF3527" t="s">
        <v>145</v>
      </c>
    </row>
    <row r="3528" spans="1:49" x14ac:dyDescent="0.25">
      <c r="A3528">
        <v>22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H-10RT-A3</v>
      </c>
      <c r="AF3528" t="s">
        <v>245</v>
      </c>
    </row>
    <row r="3529" spans="1:49" x14ac:dyDescent="0.25">
      <c r="A3529">
        <v>23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H-10RT-A5</v>
      </c>
      <c r="AF3529" t="s">
        <v>246</v>
      </c>
    </row>
    <row r="3530" spans="1:49" x14ac:dyDescent="0.25">
      <c r="A3530">
        <v>24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H-10RT-B7</v>
      </c>
      <c r="AD3530" s="8">
        <v>43404</v>
      </c>
      <c r="AE3530">
        <v>31</v>
      </c>
      <c r="AF3530" t="s">
        <v>177</v>
      </c>
      <c r="AG3530" t="s">
        <v>956</v>
      </c>
      <c r="AN3530" t="s">
        <v>1765</v>
      </c>
      <c r="AV3530" s="8">
        <v>43404</v>
      </c>
      <c r="AW3530">
        <v>1</v>
      </c>
    </row>
    <row r="3531" spans="1:49" x14ac:dyDescent="0.25">
      <c r="A3531">
        <v>25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H-10RT-F10</v>
      </c>
      <c r="AF3531" t="s">
        <v>289</v>
      </c>
    </row>
    <row r="3532" spans="1:49" x14ac:dyDescent="0.25">
      <c r="A3532">
        <v>26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H-10RT-D1</v>
      </c>
      <c r="AF3532" t="s">
        <v>288</v>
      </c>
    </row>
    <row r="3533" spans="1:49" x14ac:dyDescent="0.25">
      <c r="A3533">
        <v>27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2"/>
        <v>H-10RT-F8</v>
      </c>
      <c r="AF3533" t="s">
        <v>134</v>
      </c>
    </row>
    <row r="3534" spans="1:49" x14ac:dyDescent="0.25">
      <c r="A3534">
        <v>28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2"/>
        <v>H-10RT-H9</v>
      </c>
      <c r="AF3534" t="s">
        <v>287</v>
      </c>
    </row>
    <row r="3535" spans="1:49" x14ac:dyDescent="0.25">
      <c r="A3535">
        <v>29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2"/>
        <v>H-10RT-E8</v>
      </c>
      <c r="AF3535" t="s">
        <v>292</v>
      </c>
    </row>
    <row r="3536" spans="1:49" x14ac:dyDescent="0.25">
      <c r="A3536">
        <v>30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2"/>
        <v>H-10RT-C1</v>
      </c>
      <c r="AD3536" s="8">
        <v>43403</v>
      </c>
      <c r="AE3536" s="83">
        <f>AD3536-I3536</f>
        <v>30</v>
      </c>
      <c r="AF3536" t="s">
        <v>146</v>
      </c>
      <c r="AG3536" t="s">
        <v>956</v>
      </c>
      <c r="AN3536" t="s">
        <v>1765</v>
      </c>
      <c r="AV3536" s="8">
        <v>43403</v>
      </c>
      <c r="AW3536">
        <v>1</v>
      </c>
    </row>
    <row r="3537" spans="1:49" x14ac:dyDescent="0.25">
      <c r="A3537">
        <v>31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2"/>
        <v>H-10RT-E1</v>
      </c>
      <c r="AD3537" s="8">
        <v>43440</v>
      </c>
      <c r="AE3537" s="83">
        <f>AD3537-I3537</f>
        <v>67</v>
      </c>
      <c r="AF3537" t="s">
        <v>137</v>
      </c>
      <c r="AG3537" t="s">
        <v>956</v>
      </c>
      <c r="AH3537" s="8">
        <v>43440</v>
      </c>
      <c r="AI3537">
        <v>8</v>
      </c>
      <c r="AJ3537">
        <v>1</v>
      </c>
      <c r="AK3537" s="53">
        <v>0.57638888888888895</v>
      </c>
      <c r="AL3537" s="8">
        <v>43454</v>
      </c>
      <c r="AM3537" s="53">
        <v>0.83333333333333337</v>
      </c>
      <c r="AO3537">
        <v>6</v>
      </c>
      <c r="AP3537">
        <v>2</v>
      </c>
      <c r="AQ3537" s="8">
        <v>43454</v>
      </c>
      <c r="AR3537" s="53">
        <v>0.83333333333333337</v>
      </c>
      <c r="AS3537" s="8">
        <v>43516</v>
      </c>
      <c r="AT3537" s="53">
        <v>0.83333333333333337</v>
      </c>
      <c r="AV3537" s="8">
        <v>43516</v>
      </c>
      <c r="AW3537">
        <v>0</v>
      </c>
    </row>
    <row r="3538" spans="1:49" x14ac:dyDescent="0.25">
      <c r="A3538">
        <v>32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2"/>
        <v>H-10RT-B3</v>
      </c>
      <c r="AD3538" s="8">
        <v>43403</v>
      </c>
      <c r="AE3538" s="83">
        <f>AD3538-I3538</f>
        <v>30</v>
      </c>
      <c r="AF3538" t="s">
        <v>242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33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2"/>
        <v>H-10RT-D6</v>
      </c>
      <c r="AF3539" t="s">
        <v>160</v>
      </c>
    </row>
    <row r="3540" spans="1:49" x14ac:dyDescent="0.25">
      <c r="A3540">
        <v>34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2"/>
        <v>H-10RT-G3</v>
      </c>
      <c r="AF3540" t="s">
        <v>139</v>
      </c>
    </row>
    <row r="3541" spans="1:49" x14ac:dyDescent="0.25">
      <c r="A3541">
        <v>35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2"/>
        <v>H-10RT-H12</v>
      </c>
      <c r="AF3541" t="s">
        <v>153</v>
      </c>
    </row>
    <row r="3542" spans="1:49" x14ac:dyDescent="0.25">
      <c r="A3542">
        <v>36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2"/>
        <v>H-10SO-D9</v>
      </c>
      <c r="AF3542" t="s">
        <v>151</v>
      </c>
    </row>
    <row r="3543" spans="1:49" x14ac:dyDescent="0.25">
      <c r="A3543">
        <v>37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2"/>
        <v>H-10SO-C2</v>
      </c>
      <c r="AF3543" t="s">
        <v>149</v>
      </c>
    </row>
    <row r="3544" spans="1:49" x14ac:dyDescent="0.25">
      <c r="A3544">
        <v>38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2"/>
        <v>H-10SO-B1</v>
      </c>
      <c r="AF3544" t="s">
        <v>169</v>
      </c>
    </row>
    <row r="3545" spans="1:49" x14ac:dyDescent="0.25">
      <c r="A3545">
        <v>39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2"/>
        <v>H-10SO-B11</v>
      </c>
      <c r="AF3545" t="s">
        <v>129</v>
      </c>
    </row>
    <row r="3546" spans="1:49" x14ac:dyDescent="0.25">
      <c r="A3546">
        <v>40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2"/>
        <v>H-10SO-F5</v>
      </c>
      <c r="AF3546" t="s">
        <v>250</v>
      </c>
    </row>
    <row r="3547" spans="1:49" x14ac:dyDescent="0.25">
      <c r="A3547">
        <v>41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2"/>
        <v>H-10SO-G2</v>
      </c>
      <c r="AF3547" t="s">
        <v>127</v>
      </c>
    </row>
    <row r="3548" spans="1:49" x14ac:dyDescent="0.25">
      <c r="A3548">
        <v>42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2"/>
        <v>H-10SO-G6</v>
      </c>
      <c r="AF3548" t="s">
        <v>235</v>
      </c>
    </row>
    <row r="3549" spans="1:49" x14ac:dyDescent="0.25">
      <c r="A3549">
        <v>43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ref="AC3549:AC3567" si="83">"H-10"&amp;AB3549&amp;"-"&amp;AF3549</f>
        <v>H-10SO-E3</v>
      </c>
      <c r="AF3549" t="s">
        <v>179</v>
      </c>
    </row>
    <row r="3550" spans="1:49" x14ac:dyDescent="0.25">
      <c r="A3550">
        <v>44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H-10SO-G12</v>
      </c>
      <c r="AF3550" t="s">
        <v>147</v>
      </c>
    </row>
    <row r="3551" spans="1:49" x14ac:dyDescent="0.25">
      <c r="A3551">
        <v>45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H-10SO-H6</v>
      </c>
      <c r="AF3551" t="s">
        <v>143</v>
      </c>
    </row>
    <row r="3552" spans="1:49" x14ac:dyDescent="0.25">
      <c r="A3552">
        <v>46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H-10SO-B5</v>
      </c>
      <c r="AF3552" t="s">
        <v>163</v>
      </c>
    </row>
    <row r="3553" spans="1:32" x14ac:dyDescent="0.25">
      <c r="A3553">
        <v>47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H-10SO-C12</v>
      </c>
      <c r="AF3553" t="s">
        <v>303</v>
      </c>
    </row>
    <row r="3554" spans="1:32" x14ac:dyDescent="0.25">
      <c r="A3554">
        <v>48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H-10SO-F6</v>
      </c>
      <c r="AF3554" t="s">
        <v>291</v>
      </c>
    </row>
    <row r="3555" spans="1:32" x14ac:dyDescent="0.25">
      <c r="A3555">
        <v>49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H-10SO-B12</v>
      </c>
      <c r="AF3555" t="s">
        <v>132</v>
      </c>
    </row>
    <row r="3556" spans="1:32" x14ac:dyDescent="0.25">
      <c r="A3556">
        <v>50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H-10SO-B2</v>
      </c>
      <c r="AF3556" t="s">
        <v>142</v>
      </c>
    </row>
    <row r="3557" spans="1:32" x14ac:dyDescent="0.25">
      <c r="A3557">
        <v>51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H-10SO-B8</v>
      </c>
      <c r="AF3557" t="s">
        <v>173</v>
      </c>
    </row>
    <row r="3558" spans="1:32" x14ac:dyDescent="0.25">
      <c r="A3558">
        <v>52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H-10SO-E12</v>
      </c>
      <c r="AF3558" t="s">
        <v>175</v>
      </c>
    </row>
    <row r="3559" spans="1:32" x14ac:dyDescent="0.25">
      <c r="A3559">
        <v>53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3"/>
        <v>H-10SO-F3</v>
      </c>
      <c r="AF3559" t="s">
        <v>241</v>
      </c>
    </row>
    <row r="3560" spans="1:32" x14ac:dyDescent="0.25">
      <c r="A3560">
        <v>54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3"/>
        <v>H-10SO-E7</v>
      </c>
      <c r="AF3560" t="s">
        <v>131</v>
      </c>
    </row>
    <row r="3561" spans="1:32" x14ac:dyDescent="0.25">
      <c r="A3561">
        <v>55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3"/>
        <v>H-10SO-G8</v>
      </c>
      <c r="AF3561" t="s">
        <v>148</v>
      </c>
    </row>
    <row r="3562" spans="1:32" x14ac:dyDescent="0.25">
      <c r="A3562">
        <v>56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3"/>
        <v>H-10SO-H1</v>
      </c>
      <c r="AF3562" t="s">
        <v>239</v>
      </c>
    </row>
    <row r="3563" spans="1:32" x14ac:dyDescent="0.25">
      <c r="A3563">
        <v>57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3"/>
        <v>H-10SO-C4</v>
      </c>
      <c r="AF3563" t="s">
        <v>161</v>
      </c>
    </row>
    <row r="3564" spans="1:32" x14ac:dyDescent="0.25">
      <c r="A3564">
        <v>58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3"/>
        <v>H-10SO-H11</v>
      </c>
      <c r="AF3564" t="s">
        <v>141</v>
      </c>
    </row>
    <row r="3565" spans="1:32" x14ac:dyDescent="0.25">
      <c r="A3565">
        <v>59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3"/>
        <v>H-10SO-E1</v>
      </c>
      <c r="AF3565" t="s">
        <v>137</v>
      </c>
    </row>
    <row r="3566" spans="1:32" x14ac:dyDescent="0.25">
      <c r="A3566">
        <v>60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3"/>
        <v>H-10SO-A7</v>
      </c>
      <c r="AF3566" t="s">
        <v>164</v>
      </c>
    </row>
    <row r="3567" spans="1:32" x14ac:dyDescent="0.25">
      <c r="A3567">
        <v>61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3"/>
        <v>H-10SO-D6</v>
      </c>
      <c r="AF3567" t="s">
        <v>160</v>
      </c>
    </row>
    <row r="3568" spans="1:32" x14ac:dyDescent="0.25">
      <c r="A3568">
        <v>1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85</v>
      </c>
      <c r="AC3568" t="str">
        <f t="shared" ref="AC3568:AC3580" si="84">"A3-10"&amp;AB3568&amp;"-"&amp;AF3568</f>
        <v>A3-10RT-B9</v>
      </c>
      <c r="AF3568" t="s">
        <v>125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85</v>
      </c>
      <c r="AC3569" t="str">
        <f t="shared" si="84"/>
        <v>A3-10RT-D4</v>
      </c>
      <c r="AF3569" t="s">
        <v>236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si="84"/>
        <v>A3-10RT-F7</v>
      </c>
      <c r="AF3570" t="s">
        <v>171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4"/>
        <v>A3-10RT-D9</v>
      </c>
      <c r="AF3571" t="s">
        <v>151</v>
      </c>
    </row>
    <row r="3572" spans="1:49" x14ac:dyDescent="0.25">
      <c r="A3572">
        <v>5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4"/>
        <v>A3-10RT-F2</v>
      </c>
      <c r="AF3572" t="s">
        <v>370</v>
      </c>
    </row>
    <row r="3573" spans="1:49" x14ac:dyDescent="0.25">
      <c r="A3573">
        <v>6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4"/>
        <v>A3-10RT-D11</v>
      </c>
      <c r="AF3573" t="s">
        <v>128</v>
      </c>
    </row>
    <row r="3574" spans="1:49" x14ac:dyDescent="0.25">
      <c r="A3574">
        <v>7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4"/>
        <v>A3-10RT-C8</v>
      </c>
      <c r="AD3574" s="8">
        <v>43406</v>
      </c>
      <c r="AE3574" s="1">
        <f>AD3574-I3576</f>
        <v>33</v>
      </c>
      <c r="AF3574" t="s">
        <v>238</v>
      </c>
      <c r="AG3574" t="s">
        <v>956</v>
      </c>
      <c r="AN3574" t="s">
        <v>1765</v>
      </c>
      <c r="AV3574" s="8">
        <v>43406</v>
      </c>
      <c r="AW3574">
        <v>1</v>
      </c>
    </row>
    <row r="3575" spans="1:49" x14ac:dyDescent="0.25">
      <c r="A3575">
        <v>8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X3575" s="8">
        <v>43539</v>
      </c>
      <c r="AB3575" t="s">
        <v>86</v>
      </c>
      <c r="AC3575" t="str">
        <f t="shared" si="84"/>
        <v>A3-10SO-F9</v>
      </c>
      <c r="AD3575" s="8">
        <v>43594</v>
      </c>
      <c r="AE3575">
        <f>AD3575-X3575</f>
        <v>55</v>
      </c>
      <c r="AF3575" t="s">
        <v>240</v>
      </c>
      <c r="AG3575" t="s">
        <v>956</v>
      </c>
      <c r="AN3575" t="s">
        <v>1765</v>
      </c>
      <c r="AV3575" s="8">
        <v>43594</v>
      </c>
      <c r="AW3575">
        <v>1</v>
      </c>
    </row>
    <row r="3576" spans="1:49" x14ac:dyDescent="0.25">
      <c r="A3576">
        <v>9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86</v>
      </c>
      <c r="AC3576" t="str">
        <f t="shared" si="84"/>
        <v>A3-10SO-C7</v>
      </c>
      <c r="AF3576" t="s">
        <v>135</v>
      </c>
    </row>
    <row r="3577" spans="1:49" x14ac:dyDescent="0.25">
      <c r="A3577">
        <v>10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86</v>
      </c>
      <c r="AC3577" t="str">
        <f t="shared" si="84"/>
        <v>A3-10SO-G4</v>
      </c>
      <c r="AF3577" t="s">
        <v>243</v>
      </c>
    </row>
    <row r="3578" spans="1:49" x14ac:dyDescent="0.25">
      <c r="A3578">
        <v>11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4"/>
        <v>A3-10SO-G10</v>
      </c>
      <c r="AF3578" t="s">
        <v>302</v>
      </c>
    </row>
    <row r="3579" spans="1:49" x14ac:dyDescent="0.25">
      <c r="A3579">
        <v>12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4"/>
        <v>A3-10SO-D4</v>
      </c>
      <c r="AF3579" t="s">
        <v>236</v>
      </c>
    </row>
    <row r="3580" spans="1:49" x14ac:dyDescent="0.25">
      <c r="A3580">
        <v>13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4"/>
        <v>A3-10SO-F8</v>
      </c>
      <c r="AF3580" t="s">
        <v>134</v>
      </c>
    </row>
    <row r="3581" spans="1:49" x14ac:dyDescent="0.25">
      <c r="A3581">
        <v>14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84</v>
      </c>
      <c r="AC3581" t="s">
        <v>1636</v>
      </c>
    </row>
    <row r="3582" spans="1:49" x14ac:dyDescent="0.25">
      <c r="A3582">
        <v>15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84</v>
      </c>
      <c r="AC3582" t="s">
        <v>1637</v>
      </c>
    </row>
    <row r="3583" spans="1:49" x14ac:dyDescent="0.25">
      <c r="A3583">
        <v>16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1638</v>
      </c>
    </row>
    <row r="3584" spans="1:49" x14ac:dyDescent="0.25">
      <c r="A3584">
        <v>17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1639</v>
      </c>
    </row>
    <row r="3585" spans="1:49" x14ac:dyDescent="0.25">
      <c r="A3585">
        <v>1</v>
      </c>
      <c r="C3585" t="s">
        <v>1645</v>
      </c>
      <c r="G3585" s="1" t="s">
        <v>78</v>
      </c>
      <c r="I3585" s="1" t="s">
        <v>587</v>
      </c>
      <c r="J3585">
        <v>11</v>
      </c>
      <c r="K3585" t="s">
        <v>954</v>
      </c>
      <c r="W3585" s="1" t="s">
        <v>1184</v>
      </c>
      <c r="AB3585" t="s">
        <v>85</v>
      </c>
      <c r="AC3585" t="s">
        <v>1646</v>
      </c>
      <c r="AD3585" s="8">
        <v>43389</v>
      </c>
      <c r="AE3585">
        <v>15</v>
      </c>
      <c r="AG3585" t="s">
        <v>593</v>
      </c>
      <c r="AI3585">
        <v>22</v>
      </c>
      <c r="AJ3585">
        <v>1</v>
      </c>
      <c r="AK3585" s="53">
        <v>0.54861111111111105</v>
      </c>
      <c r="AL3585" s="8">
        <v>43397</v>
      </c>
      <c r="AM3585" s="53">
        <v>0.83333333333333337</v>
      </c>
      <c r="AN3585" t="s">
        <v>1020</v>
      </c>
      <c r="AV3585" s="8">
        <v>43397</v>
      </c>
      <c r="AW3585">
        <v>1</v>
      </c>
    </row>
    <row r="3586" spans="1:49" x14ac:dyDescent="0.25">
      <c r="A3586">
        <v>2</v>
      </c>
      <c r="C3586" t="s">
        <v>1645</v>
      </c>
      <c r="G3586" s="1" t="s">
        <v>78</v>
      </c>
      <c r="I3586" s="1" t="s">
        <v>587</v>
      </c>
      <c r="J3586">
        <v>11</v>
      </c>
      <c r="K3586" t="s">
        <v>954</v>
      </c>
      <c r="W3586" s="1" t="s">
        <v>1184</v>
      </c>
      <c r="AB3586" t="s">
        <v>85</v>
      </c>
      <c r="AC3586" t="s">
        <v>1706</v>
      </c>
      <c r="AD3586" s="8">
        <v>43407</v>
      </c>
      <c r="AE3586">
        <v>33</v>
      </c>
      <c r="AF3586" t="s">
        <v>165</v>
      </c>
      <c r="AG3586" t="s">
        <v>956</v>
      </c>
      <c r="AN3586" t="s">
        <v>1765</v>
      </c>
      <c r="AV3586" s="8">
        <v>43407</v>
      </c>
      <c r="AW3586">
        <v>1</v>
      </c>
    </row>
    <row r="3587" spans="1:49" x14ac:dyDescent="0.25">
      <c r="A3587">
        <v>3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1776</v>
      </c>
      <c r="AD3587" s="8">
        <v>43406</v>
      </c>
      <c r="AE3587" s="83">
        <f>AD3587-I3587</f>
        <v>32</v>
      </c>
      <c r="AF3587" t="s">
        <v>250</v>
      </c>
      <c r="AG3587" t="s">
        <v>956</v>
      </c>
      <c r="AN3587" t="s">
        <v>1765</v>
      </c>
      <c r="AV3587" s="8">
        <v>43406</v>
      </c>
      <c r="AW3587">
        <v>1</v>
      </c>
    </row>
    <row r="3588" spans="1:49" x14ac:dyDescent="0.25">
      <c r="A3588">
        <v>1</v>
      </c>
      <c r="C3588" t="s">
        <v>58</v>
      </c>
      <c r="G3588" s="1" t="s">
        <v>78</v>
      </c>
      <c r="I3588" s="1" t="s">
        <v>587</v>
      </c>
      <c r="J3588">
        <v>11</v>
      </c>
      <c r="K3588" t="s">
        <v>60</v>
      </c>
      <c r="W3588" s="1" t="s">
        <v>1184</v>
      </c>
      <c r="AB3588" t="s">
        <v>85</v>
      </c>
      <c r="AC3588" t="s">
        <v>1773</v>
      </c>
      <c r="AD3588" s="8">
        <v>43405</v>
      </c>
      <c r="AE3588" s="83" t="s">
        <v>1774</v>
      </c>
      <c r="AF3588" t="s">
        <v>149</v>
      </c>
      <c r="AG3588" t="s">
        <v>956</v>
      </c>
      <c r="AN3588" t="s">
        <v>1765</v>
      </c>
      <c r="AV3588" s="8">
        <v>43405</v>
      </c>
      <c r="AW3588">
        <v>1</v>
      </c>
    </row>
    <row r="3589" spans="1:49" x14ac:dyDescent="0.25">
      <c r="A3589">
        <v>2</v>
      </c>
      <c r="C3589" t="s">
        <v>58</v>
      </c>
      <c r="G3589" s="1" t="s">
        <v>78</v>
      </c>
      <c r="I3589" s="1" t="s">
        <v>587</v>
      </c>
      <c r="J3589">
        <v>11</v>
      </c>
      <c r="K3589" t="s">
        <v>60</v>
      </c>
      <c r="W3589" s="1" t="s">
        <v>1184</v>
      </c>
      <c r="AB3589" t="s">
        <v>85</v>
      </c>
      <c r="AC3589" t="s">
        <v>1804</v>
      </c>
      <c r="AD3589" s="8">
        <v>43430</v>
      </c>
      <c r="AE3589" s="83" t="s">
        <v>1807</v>
      </c>
      <c r="AF3589" t="s">
        <v>302</v>
      </c>
      <c r="AG3589" t="s">
        <v>956</v>
      </c>
      <c r="AL3589" s="8">
        <v>43433</v>
      </c>
      <c r="AM3589" s="53">
        <v>0.55763888888888891</v>
      </c>
      <c r="AN3589" t="s">
        <v>1812</v>
      </c>
      <c r="AV3589" s="8">
        <v>43433</v>
      </c>
      <c r="AW3589">
        <v>0</v>
      </c>
    </row>
    <row r="3590" spans="1:49" x14ac:dyDescent="0.25">
      <c r="A3590">
        <v>3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1805</v>
      </c>
      <c r="AD3590" s="8">
        <v>43430</v>
      </c>
      <c r="AE3590" s="83" t="s">
        <v>1807</v>
      </c>
      <c r="AF3590" t="s">
        <v>156</v>
      </c>
      <c r="AG3590" t="s">
        <v>956</v>
      </c>
      <c r="AL3590" s="8">
        <v>43433</v>
      </c>
      <c r="AM3590" s="53">
        <v>0.55763888888888891</v>
      </c>
      <c r="AN3590" t="s">
        <v>1812</v>
      </c>
      <c r="AV3590" s="8">
        <v>43433</v>
      </c>
      <c r="AW3590">
        <v>0</v>
      </c>
    </row>
    <row r="3591" spans="1:49" x14ac:dyDescent="0.25">
      <c r="A3591">
        <v>4</v>
      </c>
      <c r="C3591" t="s">
        <v>1645</v>
      </c>
      <c r="G3591" s="1" t="s">
        <v>1886</v>
      </c>
      <c r="I3591" s="1" t="s">
        <v>587</v>
      </c>
      <c r="J3591">
        <v>11</v>
      </c>
      <c r="K3591" t="s">
        <v>60</v>
      </c>
      <c r="W3591" s="1" t="s">
        <v>1184</v>
      </c>
      <c r="X3591" s="8">
        <v>43542</v>
      </c>
      <c r="AB3591" t="s">
        <v>86</v>
      </c>
      <c r="AC3591" t="s">
        <v>1937</v>
      </c>
      <c r="AD3591" s="8">
        <v>43592</v>
      </c>
      <c r="AE3591" s="83" t="s">
        <v>1938</v>
      </c>
      <c r="AF3591" t="s">
        <v>139</v>
      </c>
      <c r="AG3591" t="s">
        <v>956</v>
      </c>
      <c r="AH3591" s="8">
        <v>43592</v>
      </c>
      <c r="AI3591">
        <v>11</v>
      </c>
      <c r="AJ3591">
        <v>2</v>
      </c>
      <c r="AK3591" s="53">
        <v>0.8125</v>
      </c>
      <c r="AM3591" s="53"/>
    </row>
    <row r="3592" spans="1:49" x14ac:dyDescent="0.25">
      <c r="A3592">
        <v>1</v>
      </c>
      <c r="C3592" t="s">
        <v>1645</v>
      </c>
      <c r="G3592" s="1" t="s">
        <v>78</v>
      </c>
      <c r="I3592" s="1" t="s">
        <v>588</v>
      </c>
      <c r="J3592">
        <v>12</v>
      </c>
      <c r="K3592" t="s">
        <v>954</v>
      </c>
      <c r="W3592" s="1" t="s">
        <v>1185</v>
      </c>
      <c r="AB3592" t="s">
        <v>85</v>
      </c>
      <c r="AC3592" t="s">
        <v>1707</v>
      </c>
      <c r="AD3592" s="8">
        <v>43407</v>
      </c>
      <c r="AE3592">
        <v>32</v>
      </c>
      <c r="AF3592" t="s">
        <v>173</v>
      </c>
      <c r="AG3592" t="s">
        <v>956</v>
      </c>
      <c r="AN3592" t="s">
        <v>1765</v>
      </c>
    </row>
    <row r="3593" spans="1:49" x14ac:dyDescent="0.25">
      <c r="A3593">
        <v>2</v>
      </c>
      <c r="C3593" t="s">
        <v>1645</v>
      </c>
      <c r="G3593" s="1" t="s">
        <v>78</v>
      </c>
      <c r="I3593" s="1" t="s">
        <v>588</v>
      </c>
      <c r="J3593">
        <v>12</v>
      </c>
      <c r="K3593" t="s">
        <v>954</v>
      </c>
      <c r="W3593" s="1" t="s">
        <v>1185</v>
      </c>
      <c r="AB3593" t="s">
        <v>85</v>
      </c>
      <c r="AC3593" t="s">
        <v>1708</v>
      </c>
      <c r="AD3593" s="8">
        <v>43407</v>
      </c>
      <c r="AE3593">
        <v>32</v>
      </c>
      <c r="AF3593" t="s">
        <v>239</v>
      </c>
      <c r="AG3593" t="s">
        <v>956</v>
      </c>
      <c r="AN3593" t="s">
        <v>1765</v>
      </c>
    </row>
    <row r="3594" spans="1:49" x14ac:dyDescent="0.25">
      <c r="A3594">
        <v>1</v>
      </c>
      <c r="C3594" t="s">
        <v>58</v>
      </c>
      <c r="G3594" s="1" t="s">
        <v>78</v>
      </c>
      <c r="I3594" s="1" t="s">
        <v>588</v>
      </c>
      <c r="J3594">
        <v>12</v>
      </c>
      <c r="K3594" t="s">
        <v>60</v>
      </c>
      <c r="W3594" s="1" t="s">
        <v>1185</v>
      </c>
      <c r="AB3594" t="s">
        <v>85</v>
      </c>
      <c r="AC3594" t="s">
        <v>1816</v>
      </c>
      <c r="AD3594" s="8">
        <v>43437</v>
      </c>
      <c r="AE3594" s="83" t="s">
        <v>1780</v>
      </c>
      <c r="AF3594" t="s">
        <v>120</v>
      </c>
      <c r="AG3594" t="s">
        <v>956</v>
      </c>
      <c r="AM3594" s="53"/>
      <c r="AN3594" t="s">
        <v>1830</v>
      </c>
      <c r="AV3594" s="8">
        <v>43474</v>
      </c>
      <c r="AW3594">
        <v>1</v>
      </c>
    </row>
    <row r="3595" spans="1:49" x14ac:dyDescent="0.25">
      <c r="A3595">
        <v>2</v>
      </c>
      <c r="C3595" t="s">
        <v>58</v>
      </c>
      <c r="G3595" s="1" t="s">
        <v>78</v>
      </c>
      <c r="I3595" s="1" t="s">
        <v>588</v>
      </c>
      <c r="J3595">
        <v>12</v>
      </c>
      <c r="K3595" t="s">
        <v>60</v>
      </c>
      <c r="W3595" s="1" t="s">
        <v>1185</v>
      </c>
      <c r="AB3595" t="s">
        <v>85</v>
      </c>
      <c r="AC3595" t="s">
        <v>1828</v>
      </c>
      <c r="AD3595" s="8">
        <v>43449</v>
      </c>
      <c r="AE3595" s="83" t="s">
        <v>1827</v>
      </c>
      <c r="AF3595" t="s">
        <v>170</v>
      </c>
      <c r="AG3595" t="s">
        <v>956</v>
      </c>
      <c r="AH3595" s="8">
        <v>43454</v>
      </c>
      <c r="AI3595">
        <v>26</v>
      </c>
      <c r="AJ3595">
        <v>1</v>
      </c>
      <c r="AK3595" s="53">
        <v>0.47916666666666669</v>
      </c>
      <c r="AL3595" s="8">
        <v>43468</v>
      </c>
      <c r="AM3595" s="53">
        <v>0.83333333333333337</v>
      </c>
      <c r="AO3595">
        <v>3</v>
      </c>
      <c r="AP3595">
        <v>21</v>
      </c>
      <c r="AQ3595" s="8">
        <v>43468</v>
      </c>
      <c r="AR3595" s="53">
        <v>0.83333333333333337</v>
      </c>
      <c r="AS3595" s="8">
        <v>43516</v>
      </c>
      <c r="AT3595" s="53">
        <v>0.83333333333333337</v>
      </c>
      <c r="AV3595" s="8">
        <v>43516</v>
      </c>
      <c r="AW3595">
        <v>0</v>
      </c>
    </row>
    <row r="3596" spans="1:49" x14ac:dyDescent="0.25">
      <c r="A3596">
        <v>1</v>
      </c>
      <c r="C3596" t="s">
        <v>201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1832</v>
      </c>
      <c r="AD3596" s="8">
        <v>43447</v>
      </c>
      <c r="AE3596" s="83" t="s">
        <v>1824</v>
      </c>
      <c r="AF3596" t="s">
        <v>159</v>
      </c>
      <c r="AG3596" t="s">
        <v>956</v>
      </c>
      <c r="AM3596" s="53"/>
    </row>
    <row r="3597" spans="1:49" x14ac:dyDescent="0.25">
      <c r="A3597">
        <v>1</v>
      </c>
      <c r="C3597" t="s">
        <v>58</v>
      </c>
      <c r="G3597" s="1" t="s">
        <v>78</v>
      </c>
      <c r="I3597" s="1" t="s">
        <v>620</v>
      </c>
      <c r="J3597">
        <v>13</v>
      </c>
      <c r="K3597" t="s">
        <v>60</v>
      </c>
      <c r="W3597" s="1" t="s">
        <v>1186</v>
      </c>
      <c r="AB3597" t="s">
        <v>85</v>
      </c>
      <c r="AC3597" t="s">
        <v>1798</v>
      </c>
      <c r="AD3597" s="8">
        <v>43430</v>
      </c>
      <c r="AE3597" s="83" t="s">
        <v>1802</v>
      </c>
      <c r="AF3597" t="s">
        <v>124</v>
      </c>
      <c r="AG3597" t="s">
        <v>956</v>
      </c>
    </row>
    <row r="3598" spans="1:49" x14ac:dyDescent="0.25">
      <c r="A3598">
        <v>2</v>
      </c>
      <c r="C3598" t="s">
        <v>58</v>
      </c>
      <c r="G3598" s="1" t="s">
        <v>78</v>
      </c>
      <c r="I3598" s="1" t="s">
        <v>620</v>
      </c>
      <c r="J3598">
        <v>13</v>
      </c>
      <c r="K3598" t="s">
        <v>60</v>
      </c>
      <c r="W3598" s="1" t="s">
        <v>1186</v>
      </c>
      <c r="AB3598" t="s">
        <v>85</v>
      </c>
      <c r="AC3598" t="s">
        <v>1799</v>
      </c>
      <c r="AD3598" s="8">
        <v>43430</v>
      </c>
      <c r="AE3598" s="83" t="s">
        <v>1802</v>
      </c>
      <c r="AF3598" t="s">
        <v>157</v>
      </c>
      <c r="AG3598" t="s">
        <v>593</v>
      </c>
      <c r="AH3598" s="8">
        <v>43430</v>
      </c>
      <c r="AI3598">
        <v>32</v>
      </c>
      <c r="AJ3598">
        <v>1</v>
      </c>
      <c r="AK3598" s="53">
        <v>0.63194444444444442</v>
      </c>
      <c r="AL3598" s="8">
        <v>43439</v>
      </c>
      <c r="AM3598" s="53">
        <v>0.83333333333333337</v>
      </c>
      <c r="AN3598" t="s">
        <v>1806</v>
      </c>
      <c r="AO3598">
        <v>3</v>
      </c>
      <c r="AP3598">
        <v>3</v>
      </c>
      <c r="AQ3598" s="8">
        <v>43439</v>
      </c>
      <c r="AR3598" s="53">
        <v>0.83333333333333337</v>
      </c>
      <c r="AS3598" s="8">
        <v>43483</v>
      </c>
      <c r="AT3598" s="53">
        <v>0.85416666666666663</v>
      </c>
      <c r="AV3598" s="8">
        <v>43483</v>
      </c>
      <c r="AW3598">
        <v>0</v>
      </c>
    </row>
    <row r="3599" spans="1:49" x14ac:dyDescent="0.25">
      <c r="A3599">
        <v>3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1810</v>
      </c>
      <c r="AD3599" s="8">
        <v>43431</v>
      </c>
      <c r="AE3599" s="83" t="s">
        <v>1770</v>
      </c>
      <c r="AF3599" t="s">
        <v>289</v>
      </c>
      <c r="AG3599" t="s">
        <v>956</v>
      </c>
      <c r="AK3599" s="53"/>
      <c r="AN3599" t="s">
        <v>1811</v>
      </c>
      <c r="AV3599" s="8">
        <v>43431</v>
      </c>
      <c r="AW3599">
        <v>0</v>
      </c>
    </row>
    <row r="3600" spans="1:49" x14ac:dyDescent="0.25">
      <c r="A3600">
        <v>4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1819</v>
      </c>
      <c r="AD3600" s="8">
        <v>43441</v>
      </c>
      <c r="AE3600" s="83" t="s">
        <v>1778</v>
      </c>
      <c r="AF3600" t="s">
        <v>169</v>
      </c>
      <c r="AG3600" t="s">
        <v>956</v>
      </c>
      <c r="AK3600" s="53"/>
      <c r="AN3600" t="s">
        <v>1820</v>
      </c>
      <c r="AV3600" s="8">
        <v>43442</v>
      </c>
      <c r="AW3600">
        <v>0</v>
      </c>
    </row>
    <row r="3601" spans="1:49" x14ac:dyDescent="0.25">
      <c r="A3601">
        <v>1</v>
      </c>
      <c r="C3601" t="s">
        <v>58</v>
      </c>
      <c r="G3601" s="1" t="s">
        <v>78</v>
      </c>
      <c r="I3601" s="1" t="s">
        <v>621</v>
      </c>
      <c r="J3601">
        <v>14</v>
      </c>
      <c r="K3601" t="s">
        <v>60</v>
      </c>
      <c r="W3601" s="1" t="s">
        <v>1187</v>
      </c>
      <c r="AB3601" t="s">
        <v>85</v>
      </c>
      <c r="AC3601" t="s">
        <v>1814</v>
      </c>
      <c r="AD3601" s="8">
        <v>43435</v>
      </c>
      <c r="AE3601" s="83" t="s">
        <v>1815</v>
      </c>
      <c r="AF3601" t="s">
        <v>247</v>
      </c>
      <c r="AG3601" t="s">
        <v>956</v>
      </c>
      <c r="AK3601" s="53"/>
      <c r="AN3601" t="s">
        <v>1812</v>
      </c>
      <c r="AV3601" s="8">
        <v>43444</v>
      </c>
      <c r="AW3601">
        <v>0</v>
      </c>
    </row>
    <row r="3602" spans="1:49" x14ac:dyDescent="0.25">
      <c r="A3602">
        <v>2</v>
      </c>
      <c r="C3602" t="s">
        <v>58</v>
      </c>
      <c r="G3602" s="1" t="s">
        <v>78</v>
      </c>
      <c r="I3602" s="1" t="s">
        <v>621</v>
      </c>
      <c r="J3602">
        <v>14</v>
      </c>
      <c r="K3602" t="s">
        <v>60</v>
      </c>
      <c r="W3602" s="1" t="s">
        <v>1187</v>
      </c>
      <c r="X3602" s="8">
        <v>43543</v>
      </c>
      <c r="AB3602" t="s">
        <v>86</v>
      </c>
      <c r="AC3602" t="s">
        <v>1947</v>
      </c>
      <c r="AD3602" s="8">
        <v>43593</v>
      </c>
      <c r="AE3602" s="83" t="s">
        <v>1938</v>
      </c>
      <c r="AF3602" t="s">
        <v>244</v>
      </c>
      <c r="AG3602" t="s">
        <v>956</v>
      </c>
      <c r="AH3602" s="8">
        <v>43593</v>
      </c>
      <c r="AI3602">
        <v>1</v>
      </c>
      <c r="AJ3602">
        <v>1</v>
      </c>
      <c r="AK3602" s="53">
        <v>0.61319444444444449</v>
      </c>
    </row>
    <row r="3603" spans="1:49" x14ac:dyDescent="0.25">
      <c r="A3603">
        <v>1</v>
      </c>
      <c r="C3603" t="s">
        <v>58</v>
      </c>
      <c r="G3603" s="1" t="s">
        <v>78</v>
      </c>
      <c r="I3603" s="1" t="s">
        <v>622</v>
      </c>
      <c r="J3603">
        <v>15</v>
      </c>
      <c r="K3603" t="s">
        <v>60</v>
      </c>
      <c r="W3603" s="1" t="s">
        <v>1188</v>
      </c>
      <c r="AB3603" t="s">
        <v>85</v>
      </c>
      <c r="AC3603" t="s">
        <v>1797</v>
      </c>
      <c r="AD3603" s="8">
        <v>43430</v>
      </c>
      <c r="AE3603" s="83" t="s">
        <v>1769</v>
      </c>
      <c r="AF3603" t="s">
        <v>146</v>
      </c>
      <c r="AG360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2019-05-10T13:33:00Z</dcterms:modified>
</cp:coreProperties>
</file>