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BB0CCA94-FD37-4A67-86A6-DA74D4F4E75D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861" i="1" l="1"/>
  <c r="AC2862" i="1"/>
  <c r="AC2863" i="1"/>
  <c r="AC2864" i="1"/>
  <c r="AC2865" i="1"/>
  <c r="AC2866" i="1"/>
  <c r="AC2867" i="1"/>
  <c r="AC2868" i="1"/>
  <c r="AC2869" i="1"/>
  <c r="AC2860" i="1"/>
  <c r="AC2856" i="1"/>
  <c r="AC2855" i="1"/>
  <c r="AC2853" i="1" l="1"/>
  <c r="AC2852" i="1"/>
  <c r="AC2851" i="1"/>
  <c r="AC2850" i="1"/>
  <c r="AC2845" i="1"/>
  <c r="AC2846" i="1"/>
  <c r="AC2847" i="1"/>
  <c r="AC2848" i="1"/>
  <c r="AC2849" i="1"/>
  <c r="AC2843" i="1"/>
  <c r="AC2844" i="1"/>
  <c r="AC2842" i="1"/>
  <c r="AC2828" i="1"/>
  <c r="AC2827" i="1"/>
  <c r="AC2833" i="1"/>
  <c r="AC2834" i="1"/>
  <c r="AC2835" i="1"/>
  <c r="AC2836" i="1"/>
  <c r="AC2837" i="1"/>
  <c r="AC2838" i="1"/>
  <c r="AC2839" i="1"/>
  <c r="AC2840" i="1"/>
  <c r="AC2841" i="1"/>
  <c r="AC2832" i="1"/>
  <c r="AC2825" i="1" l="1"/>
  <c r="AC2824" i="1"/>
  <c r="AC2823" i="1"/>
  <c r="AC2822" i="1"/>
  <c r="AC2821" i="1"/>
  <c r="AC2820" i="1"/>
  <c r="AC2819" i="1"/>
  <c r="AC2818" i="1"/>
  <c r="AC2817" i="1"/>
  <c r="AC2816" i="1"/>
  <c r="AC2815" i="1"/>
  <c r="AC2814" i="1"/>
  <c r="AC2813" i="1"/>
  <c r="AC2812" i="1"/>
  <c r="AC2811" i="1"/>
  <c r="AC2810" i="1"/>
  <c r="AC2809" i="1"/>
  <c r="AC2808" i="1"/>
  <c r="AC2807" i="1"/>
  <c r="AC2806" i="1"/>
  <c r="AC2805" i="1"/>
  <c r="AC2804" i="1"/>
  <c r="AC2803" i="1"/>
  <c r="AC2802" i="1"/>
  <c r="AC2801" i="1"/>
  <c r="AC2800" i="1"/>
  <c r="AC2799" i="1"/>
  <c r="AC2798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779" i="1"/>
  <c r="AC2778" i="1"/>
  <c r="AC2777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668" i="1"/>
  <c r="AC2667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533" i="1"/>
  <c r="AC2532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20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2010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3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7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5" i="1"/>
  <c r="AC1844" i="1"/>
  <c r="AC1843" i="1"/>
  <c r="AC1842" i="1"/>
  <c r="AC1841" i="1"/>
  <c r="AC1840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99" i="1"/>
  <c r="AC1587" i="1"/>
  <c r="AC1586" i="1"/>
  <c r="AC1585" i="1"/>
  <c r="AC1584" i="1"/>
  <c r="AC1583" i="1"/>
  <c r="AC1582" i="1"/>
  <c r="AC1578" i="1"/>
  <c r="AC1577" i="1"/>
  <c r="AC1576" i="1"/>
  <c r="AC1574" i="1"/>
  <c r="AC1573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1" i="1"/>
  <c r="AC1420" i="1"/>
  <c r="AC1419" i="1"/>
  <c r="AC1418" i="1"/>
  <c r="AC1415" i="1"/>
  <c r="AC1414" i="1"/>
  <c r="AC1413" i="1"/>
  <c r="AC1412" i="1"/>
  <c r="AC1411" i="1"/>
  <c r="AC1410" i="1"/>
  <c r="AC1407" i="1"/>
  <c r="AC1406" i="1"/>
  <c r="AC1405" i="1"/>
  <c r="AC14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75" i="1"/>
  <c r="AC1274" i="1"/>
  <c r="AC1273" i="1"/>
  <c r="AC1272" i="1"/>
  <c r="AC1271" i="1"/>
  <c r="AC1270" i="1"/>
  <c r="AC1268" i="1"/>
  <c r="AC1267" i="1"/>
  <c r="AC1266" i="1"/>
  <c r="AC1265" i="1"/>
  <c r="AC1264" i="1"/>
  <c r="AC1263" i="1"/>
  <c r="AC1262" i="1"/>
  <c r="AC1261" i="1"/>
  <c r="AC1260" i="1"/>
  <c r="AC1259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28" i="1"/>
  <c r="AC1127" i="1"/>
  <c r="AC1125" i="1"/>
  <c r="AC1124" i="1"/>
  <c r="AC1123" i="1"/>
  <c r="AC1122" i="1"/>
  <c r="AC1121" i="1"/>
  <c r="AC1120" i="1"/>
  <c r="AC1119" i="1"/>
  <c r="AC1118" i="1"/>
  <c r="AC1117" i="1"/>
  <c r="AC1116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J122" i="3" l="1"/>
  <c r="I122" i="3" l="1"/>
  <c r="H122" i="3"/>
  <c r="G122" i="3"/>
  <c r="M122" i="3" l="1"/>
  <c r="K25" i="3" l="1"/>
  <c r="K26" i="3"/>
  <c r="K27" i="3"/>
  <c r="K28" i="3"/>
  <c r="K122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<sst xmlns="http://schemas.openxmlformats.org/spreadsheetml/2006/main" count="26926" uniqueCount="1585">
  <si>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</si>
  <si>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</si>
  <si>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</si>
  <si>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</si>
  <si>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</si>
  <si>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</si>
  <si>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</si>
  <si>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</si>
  <si>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</si>
  <si>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</si>
  <si>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</si>
  <si>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</si>
  <si>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</si>
  <si>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</si>
  <si>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</si>
  <si>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</si>
  <si>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</si>
  <si>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</si>
  <si>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</si>
  <si>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</si>
  <si>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</si>
  <si>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</si>
  <si>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</si>
  <si>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</si>
  <si>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</si>
  <si>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</si>
  <si>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</si>
  <si>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</si>
  <si>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</si>
  <si>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</si>
  <si>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</si>
  <si>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</si>
  <si>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</si>
  <si>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</si>
  <si>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</si>
  <si>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</si>
  <si>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</si>
  <si>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</si>
  <si>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</si>
  <si>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</si>
  <si>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</si>
  <si>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</si>
  <si>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</si>
  <si>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</si>
  <si>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</si>
  <si>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</si>
  <si>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</si>
  <si>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</si>
  <si>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</si>
  <si>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</si>
  <si>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</si>
  <si>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</si>
  <si>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</si>
  <si>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</si>
  <si>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</si>
  <si>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</si>
  <si>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</si>
  <si>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</si>
  <si>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</si>
  <si>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</si>
  <si>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</si>
  <si>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</si>
  <si>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</si>
  <si>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</si>
  <si>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</si>
  <si>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</si>
  <si>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</si>
  <si>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</si>
  <si>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</si>
  <si>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</si>
  <si>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</si>
  <si>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</si>
  <si>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</si>
  <si>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</si>
  <si>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</si>
  <si>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</si>
  <si>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</si>
  <si>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</si>
  <si>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</si>
  <si>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</si>
  <si>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</si>
  <si>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</si>
  <si>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</si>
  <si>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</si>
  <si>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</si>
  <si>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</si>
  <si>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</si>
  <si>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</si>
  <si>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</si>
  <si>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</si>
  <si>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</si>
  <si>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</si>
  <si>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</si>
  <si>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</si>
  <si>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</si>
  <si>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</si>
  <si>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</si>
  <si>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</si>
  <si>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</si>
  <si>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</si>
  <si>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</si>
  <si>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</si>
  <si>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</si>
  <si>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</si>
  <si>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</si>
  <si>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</si>
  <si>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</si>
  <si>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</si>
  <si>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</si>
  <si>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</si>
  <si>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</si>
  <si>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</si>
  <si>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</si>
  <si>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</si>
  <si>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</si>
  <si>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</si>
  <si>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</si>
  <si>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</si>
  <si>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</si>
  <si>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</si>
  <si>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</si>
  <si>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</si>
  <si>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</si>
  <si>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</si>
  <si>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</si>
  <si>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</si>
  <si>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</si>
  <si>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</si>
  <si>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</si>
  <si>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</si>
  <si>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</si>
  <si>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</si>
  <si>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</si>
  <si>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</si>
  <si>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</si>
  <si>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</si>
  <si>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</si>
  <si>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</si>
  <si>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</si>
  <si>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</si>
  <si>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</si>
  <si>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</si>
  <si>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</si>
  <si>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</si>
  <si>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</si>
  <si>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</si>
  <si>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</si>
  <si>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</si>
  <si>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</si>
  <si>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</si>
  <si>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</si>
  <si>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</si>
  <si>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</si>
  <si>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</si>
  <si>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</si>
  <si>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</si>
  <si>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</si>
  <si>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</si>
  <si>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</si>
  <si>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</si>
  <si>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</si>
  <si>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</si>
  <si>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</si>
  <si>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</si>
  <si>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</si>
  <si>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</si>
  <si>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</si>
  <si>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</si>
  <si>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</si>
  <si>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</si>
  <si>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</si>
  <si>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</si>
  <si>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</si>
  <si>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</si>
  <si>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</si>
  <si>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</si>
  <si>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</si>
  <si>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</si>
  <si>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</si>
  <si>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</si>
  <si>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</si>
  <si>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</si>
  <si>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</si>
  <si>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</si>
  <si>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</si>
  <si>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</si>
  <si>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</si>
  <si>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</si>
  <si>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</si>
  <si>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</si>
  <si>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</si>
  <si>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</si>
  <si>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</si>
  <si>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</si>
  <si>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</si>
  <si>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</si>
  <si>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</si>
  <si>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</si>
  <si>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</si>
  <si>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</si>
  <si>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</si>
  <si>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</si>
  <si>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</si>
  <si>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</si>
  <si>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</si>
  <si>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</si>
  <si>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</si>
  <si>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</si>
  <si>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</si>
  <si>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</si>
  <si>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</si>
  <si>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</si>
  <si>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</si>
  <si>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</si>
  <si>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</si>
  <si>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</si>
  <si>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</si>
  <si>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</si>
  <si>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</si>
  <si>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</si>
  <si>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</si>
  <si>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</si>
  <si>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</si>
  <si>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</si>
  <si>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</si>
  <si>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</si>
  <si>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</si>
  <si>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</si>
  <si>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</si>
  <si>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</si>
  <si>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</si>
  <si>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</si>
  <si>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</si>
  <si>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</si>
  <si>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</si>
  <si>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</si>
  <si>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</si>
  <si>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</si>
  <si>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</si>
  <si>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</si>
  <si>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</si>
  <si>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</si>
  <si>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</si>
  <si>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</si>
  <si>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</si>
  <si>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</si>
  <si>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</si>
  <si>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</si>
  <si>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</si>
  <si>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</si>
  <si>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</si>
  <si>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</si>
  <si>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</si>
  <si>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</si>
  <si>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</si>
  <si>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</si>
  <si>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</si>
  <si>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</si>
  <si>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</si>
  <si>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</si>
  <si>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</si>
  <si>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</si>
  <si>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</si>
  <si>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</si>
  <si>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</si>
  <si>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</si>
  <si>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</si>
  <si>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</si>
  <si>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</si>
  <si>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</si>
  <si>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</si>
  <si>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</si>
  <si>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</si>
  <si>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</si>
  <si>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</si>
  <si>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</si>
  <si>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</si>
  <si>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</si>
  <si>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</si>
  <si>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</si>
  <si>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</si>
  <si>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</si>
  <si>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</si>
  <si>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</si>
  <si>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</si>
  <si>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</si>
  <si>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</si>
  <si>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</si>
  <si>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</si>
  <si>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</si>
  <si>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</si>
  <si>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</si>
  <si>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</si>
  <si>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</si>
  <si>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</si>
  <si>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</si>
  <si>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</si>
  <si>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</si>
  <si>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</si>
  <si>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</si>
  <si>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</si>
  <si>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</si>
  <si>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</si>
  <si>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</si>
  <si>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</si>
  <si>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</si>
  <si>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</si>
  <si>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</si>
  <si>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</si>
  <si>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</si>
  <si>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</si>
  <si>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</si>
  <si>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</si>
  <si>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</si>
  <si>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</si>
  <si>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</si>
  <si>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</si>
  <si>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</si>
  <si>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</si>
  <si>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</si>
  <si>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</si>
  <si>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</si>
  <si>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</si>
  <si>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</si>
  <si>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</si>
  <si>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</si>
  <si>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</si>
  <si>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</si>
  <si>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</si>
  <si>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</si>
  <si>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</si>
  <si>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</si>
  <si>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</si>
  <si>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</si>
  <si>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</si>
  <si>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</si>
  <si>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</si>
  <si>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</si>
  <si>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</si>
  <si>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</si>
  <si>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</si>
  <si>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</si>
  <si>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</si>
  <si>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</si>
  <si>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</si>
  <si>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</si>
  <si>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</si>
  <si>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</si>
  <si>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</si>
  <si>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</si>
  <si>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</si>
  <si>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</si>
  <si>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</si>
  <si>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</si>
  <si>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</si>
  <si>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</si>
  <si>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</si>
  <si>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</si>
  <si>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</si>
  <si>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</si>
  <si>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</si>
  <si>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</si>
  <si>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</si>
  <si>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</si>
  <si>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</si>
  <si>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</si>
  <si>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</si>
  <si>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</si>
  <si>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</si>
  <si>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</si>
  <si>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</si>
  <si>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</si>
  <si>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</si>
  <si>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</si>
  <si>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</si>
  <si>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</si>
  <si>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</si>
  <si>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</si>
  <si>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</si>
  <si>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</si>
  <si>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</si>
  <si>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</si>
  <si>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</si>
  <si>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</si>
  <si>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</si>
  <si>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</si>
  <si>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</si>
  <si>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</si>
  <si>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</si>
  <si>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</si>
  <si>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</si>
  <si>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</si>
  <si>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</si>
  <si>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</si>
  <si>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</si>
  <si>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</si>
  <si>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</si>
  <si>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</si>
  <si>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</si>
  <si>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</si>
  <si>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</si>
  <si>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</si>
  <si>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</si>
  <si>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</si>
  <si>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</si>
  <si>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</si>
  <si>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</si>
  <si>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</si>
  <si>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</si>
  <si>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</si>
  <si>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</si>
  <si>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</si>
  <si>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</si>
  <si>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</si>
  <si>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</si>
  <si>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</si>
  <si>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</si>
  <si>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</si>
  <si>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</si>
  <si>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</si>
  <si>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</si>
  <si>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</si>
  <si>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</si>
  <si>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</si>
  <si>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</si>
  <si>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</si>
  <si>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</si>
  <si>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</si>
  <si>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</si>
  <si>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</si>
  <si>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</si>
  <si>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</si>
  <si>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</si>
  <si>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</si>
  <si>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</si>
  <si>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</si>
  <si>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</si>
  <si>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</si>
  <si>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</si>
  <si>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</si>
  <si>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</si>
  <si>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</si>
  <si>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</si>
  <si>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</si>
  <si>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</si>
  <si>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</si>
  <si>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</si>
  <si>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</si>
  <si>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</si>
  <si>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</si>
  <si>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</si>
  <si>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</si>
  <si>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</si>
  <si>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</si>
  <si>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</si>
  <si>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</si>
  <si>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</si>
  <si>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</si>
  <si>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</si>
  <si>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</si>
  <si>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</si>
  <si>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</si>
  <si>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</si>
  <si>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</si>
  <si>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</si>
  <si>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</si>
  <si>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</si>
  <si>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</si>
  <si>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</si>
  <si>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</si>
  <si>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</si>
  <si>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</si>
  <si>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</si>
  <si>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</si>
  <si>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</si>
  <si>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</si>
  <si>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</si>
  <si>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</si>
  <si>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</si>
  <si>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</si>
  <si>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</si>
  <si>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</si>
  <si>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</si>
  <si>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</si>
  <si>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</si>
  <si>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</si>
  <si>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</si>
  <si>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</si>
  <si>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</si>
  <si>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</si>
  <si>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</si>
  <si>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</si>
  <si>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</si>
  <si>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</si>
  <si>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</si>
  <si>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</si>
  <si>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</si>
  <si>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</si>
  <si>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</si>
  <si>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</si>
  <si>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</si>
  <si>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</si>
  <si>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</si>
  <si>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</si>
  <si>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</si>
  <si>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</si>
  <si>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</si>
  <si>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</si>
  <si>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</si>
  <si>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</si>
  <si>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</si>
  <si>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</si>
  <si>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</si>
  <si>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</si>
  <si>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</si>
  <si>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</si>
  <si>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</si>
  <si>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</si>
  <si>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</si>
  <si>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</si>
  <si>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</si>
  <si>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</si>
  <si>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</si>
  <si>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</si>
  <si>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</si>
  <si>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</si>
  <si>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</si>
  <si>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</si>
  <si>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</si>
  <si>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</si>
  <si>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</si>
  <si>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</si>
  <si>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</si>
  <si>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</si>
  <si>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</si>
  <si>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</si>
  <si>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</si>
  <si>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</si>
  <si>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</si>
  <si>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</si>
  <si>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</si>
  <si>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</si>
  <si>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</si>
  <si>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</si>
  <si>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</si>
  <si>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</si>
  <si>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</si>
  <si>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</si>
  <si>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</si>
  <si>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</si>
  <si>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</si>
  <si>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</si>
  <si>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</si>
  <si>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</si>
  <si>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</si>
  <si>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</si>
  <si>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</si>
  <si>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</si>
  <si>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</si>
  <si>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</si>
  <si>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</si>
  <si>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</si>
  <si>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</si>
  <si>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</si>
  <si>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</si>
  <si>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</si>
  <si>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</si>
  <si>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</si>
  <si>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</si>
  <si>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</si>
  <si>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</si>
  <si>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</si>
  <si>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</si>
  <si>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</si>
  <si>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</si>
  <si>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</si>
  <si>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</si>
  <si>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</si>
  <si>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</si>
  <si>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</si>
  <si>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</si>
  <si>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</si>
  <si>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</si>
  <si>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</si>
  <si>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</si>
  <si>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</si>
  <si>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</si>
  <si>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</si>
  <si>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</si>
  <si>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</si>
  <si>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</si>
  <si>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</si>
  <si>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</si>
  <si>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</si>
  <si>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</si>
  <si>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</si>
  <si>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</si>
  <si>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</si>
  <si>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</si>
  <si>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</si>
  <si>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</si>
  <si>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</si>
  <si>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</si>
  <si>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</si>
  <si>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</si>
  <si>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</si>
  <si>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</si>
  <si>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</si>
  <si>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</si>
  <si>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</si>
  <si>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</si>
  <si>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</si>
  <si>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</si>
  <si>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</si>
  <si>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</si>
  <si>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</si>
  <si>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</si>
  <si>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</si>
  <si>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</si>
  <si>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</si>
  <si>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</si>
  <si>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</si>
  <si>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</si>
  <si>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</si>
  <si>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</si>
  <si>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</si>
  <si>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</si>
  <si>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</si>
  <si>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</si>
  <si>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</si>
  <si>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</si>
  <si>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</si>
  <si>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</si>
  <si>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</si>
  <si>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</si>
  <si>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</si>
  <si>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</si>
  <si>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</si>
  <si>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</si>
  <si>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</si>
  <si>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</si>
  <si>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</si>
  <si>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</si>
  <si>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</si>
  <si>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</si>
  <si>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</si>
  <si>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</si>
  <si>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</si>
  <si>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</si>
  <si>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</si>
  <si>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</si>
  <si>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</si>
  <si>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</si>
  <si>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</si>
  <si>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</si>
  <si>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</si>
  <si>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</si>
  <si>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</si>
  <si>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</si>
  <si>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</si>
  <si>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</si>
  <si>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</si>
  <si>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</si>
  <si>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</si>
  <si>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</si>
  <si>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</si>
  <si>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</si>
  <si>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</si>
  <si>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</si>
  <si>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</si>
  <si>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</si>
  <si>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</si>
  <si>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</si>
  <si>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</si>
  <si>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</si>
  <si>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</si>
  <si>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</si>
  <si>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</si>
  <si>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</si>
  <si>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</si>
  <si>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</si>
  <si>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</si>
  <si>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</si>
  <si>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</si>
  <si>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</si>
  <si>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</si>
  <si>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</si>
  <si>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</si>
  <si>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</si>
  <si>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</si>
  <si>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</si>
  <si>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</si>
  <si>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</si>
  <si>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</si>
  <si>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</si>
  <si>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</si>
  <si>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</si>
  <si>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</si>
  <si>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</si>
  <si>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</si>
  <si>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</si>
  <si>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</si>
  <si>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</si>
  <si>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</si>
  <si>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</si>
  <si>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</si>
  <si>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</si>
  <si>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</si>
  <si>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</si>
  <si>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</si>
  <si>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</si>
  <si>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</si>
  <si>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</si>
  <si>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</si>
  <si>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</si>
  <si>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</si>
  <si>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</si>
  <si>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</si>
  <si>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</si>
  <si>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</si>
  <si>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</si>
  <si>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</si>
  <si>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</si>
  <si>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</si>
  <si>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</si>
  <si>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</si>
  <si>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</si>
  <si>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</si>
  <si>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</si>
  <si>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</si>
  <si>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</si>
  <si>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</si>
  <si>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</si>
  <si>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</si>
  <si>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</si>
  <si>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</si>
  <si>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</si>
  <si>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</si>
  <si>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</si>
  <si>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</si>
  <si>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</si>
  <si>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</si>
  <si>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</si>
  <si>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</si>
  <si>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</si>
  <si>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</si>
  <si>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</si>
  <si>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</si>
  <si>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</si>
  <si>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</si>
  <si>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</si>
  <si>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</si>
  <si>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</si>
  <si>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</si>
  <si>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</si>
  <si>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</si>
  <si>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</si>
  <si>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</si>
  <si>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</si>
  <si>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</si>
  <si>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</si>
  <si>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</si>
  <si>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</si>
  <si>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</si>
  <si>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</si>
  <si>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</si>
  <si>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</si>
  <si>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</si>
  <si>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</si>
  <si>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</si>
  <si>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</si>
  <si>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</si>
  <si>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</si>
  <si>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</si>
  <si>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</si>
  <si>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</si>
  <si>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</si>
  <si>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</si>
  <si>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</si>
  <si>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</si>
  <si>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</si>
  <si>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</si>
  <si>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</si>
  <si>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</si>
  <si>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</si>
  <si>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</si>
  <si>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</si>
  <si>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</si>
  <si>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</si>
  <si>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</si>
  <si>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</si>
  <si>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</si>
  <si>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</si>
  <si>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</si>
  <si>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</si>
  <si>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</si>
  <si>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</si>
  <si>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</si>
  <si>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</si>
  <si>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</si>
  <si>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</si>
  <si>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</si>
  <si>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</si>
  <si>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</si>
  <si>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</si>
  <si>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</si>
  <si>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</si>
  <si>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</si>
  <si>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</si>
  <si>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</si>
  <si>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</si>
  <si>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</si>
  <si>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</si>
  <si>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</si>
  <si>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</si>
  <si>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</si>
  <si>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</si>
  <si>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</si>
  <si>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</si>
  <si>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</si>
  <si>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</si>
  <si>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</si>
  <si>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</si>
  <si>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</si>
  <si>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</si>
  <si>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</si>
  <si>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</si>
  <si>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</si>
  <si>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</si>
  <si>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</si>
  <si>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</si>
  <si>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</si>
  <si>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</si>
  <si>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</si>
  <si>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</si>
  <si>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</si>
  <si>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</si>
  <si>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</si>
  <si>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</si>
  <si>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</si>
  <si>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</si>
  <si>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</si>
  <si>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</si>
  <si>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</si>
  <si>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</si>
  <si>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</si>
  <si>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</si>
  <si>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</si>
  <si>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</si>
  <si>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</si>
  <si>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</si>
  <si>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</si>
  <si>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</si>
  <si>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</si>
  <si>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</si>
  <si>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</si>
  <si>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</si>
  <si>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</si>
  <si>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</si>
  <si>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</si>
  <si>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</si>
  <si>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</si>
  <si>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</si>
  <si>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</si>
  <si>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</si>
  <si>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</si>
  <si>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</si>
  <si>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</si>
  <si>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</si>
  <si>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</si>
  <si>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</si>
  <si>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</si>
  <si>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</si>
  <si>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</si>
  <si>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</si>
  <si>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</si>
  <si>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</si>
  <si>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</si>
  <si>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</si>
  <si>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</si>
  <si>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</si>
  <si>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</si>
  <si>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</si>
  <si>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</si>
  <si>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</si>
  <si>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</si>
  <si>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</si>
  <si>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</si>
  <si>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</si>
  <si>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</si>
  <si>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</si>
  <si>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</si>
  <si>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</si>
  <si>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</si>
  <si>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</si>
  <si>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</si>
  <si>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</si>
  <si>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</si>
  <si>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</si>
  <si>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</si>
  <si>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</si>
  <si>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</si>
  <si>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</si>
  <si>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</si>
  <si>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</si>
  <si>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</si>
  <si>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</si>
  <si>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</si>
  <si>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</si>
  <si>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</si>
  <si>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</si>
  <si>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</si>
  <si>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</si>
  <si>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</si>
  <si>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</si>
  <si>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</si>
  <si>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</si>
  <si>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</si>
  <si>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</si>
  <si>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</si>
  <si>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</si>
  <si>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</si>
  <si>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</si>
  <si>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</si>
  <si>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</si>
  <si>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</si>
  <si>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</si>
  <si>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</si>
  <si>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</si>
  <si>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</si>
  <si>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</si>
  <si>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</si>
  <si>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</si>
  <si>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</si>
  <si>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</si>
  <si>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</si>
  <si>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</si>
  <si>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</si>
  <si>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</si>
  <si>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</si>
  <si>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</si>
  <si>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</si>
  <si>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</si>
  <si>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</si>
  <si>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</si>
  <si>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</si>
  <si>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</si>
  <si>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</si>
  <si>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</si>
  <si>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</si>
  <si>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</si>
  <si>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</si>
  <si>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</si>
  <si>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</si>
  <si>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</si>
  <si>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</si>
  <si>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</si>
  <si>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</si>
  <si>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</si>
  <si>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</si>
  <si>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</si>
  <si>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</si>
  <si>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</si>
  <si>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</si>
  <si>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</si>
  <si>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</si>
  <si>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</si>
  <si>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</si>
  <si>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</si>
  <si>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</si>
  <si>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</si>
  <si>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</si>
  <si>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</si>
  <si>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</si>
  <si>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</si>
  <si>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</si>
  <si>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</si>
  <si>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</si>
  <si>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</si>
  <si>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</si>
  <si>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</si>
  <si>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</si>
  <si>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</si>
  <si>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</si>
  <si>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</si>
  <si>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</si>
  <si>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</si>
  <si>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</si>
  <si>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</si>
  <si>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</si>
  <si>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</si>
  <si>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</si>
  <si>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</si>
  <si>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</si>
  <si>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</si>
  <si>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</si>
  <si>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</si>
  <si>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</si>
  <si>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</si>
  <si>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</si>
  <si>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</si>
  <si>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</si>
  <si>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</si>
  <si>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</si>
  <si>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</si>
  <si>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</si>
  <si>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</si>
  <si>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</si>
  <si>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</si>
  <si>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</si>
  <si>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</si>
  <si>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</si>
  <si>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</si>
  <si>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</si>
  <si>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</si>
  <si>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</si>
  <si>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</si>
  <si>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</si>
  <si>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</si>
  <si>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</si>
  <si>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</si>
  <si>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</si>
  <si>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</si>
  <si>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</si>
  <si>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</si>
  <si>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</si>
  <si>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</si>
  <si>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</si>
  <si>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</si>
  <si>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</si>
  <si>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</si>
  <si>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</si>
  <si>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</si>
  <si>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</si>
  <si>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</si>
  <si>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</si>
  <si>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</si>
  <si>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</si>
  <si>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</si>
  <si>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</si>
  <si>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</si>
  <si>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</si>
  <si>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</si>
  <si>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</si>
  <si>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</si>
  <si>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</si>
  <si>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</si>
  <si>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</si>
  <si>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</si>
  <si>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</si>
  <si>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</si>
  <si>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</si>
  <si>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</si>
  <si>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</si>
  <si>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</si>
  <si>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</si>
  <si>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</si>
  <si>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</si>
  <si>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</si>
  <si>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</si>
  <si>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</si>
  <si>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</si>
  <si>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</si>
  <si>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</si>
  <si>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</si>
  <si>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</si>
  <si>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</si>
  <si>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</si>
  <si>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</si>
  <si>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</si>
  <si>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</si>
  <si>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</si>
  <si>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</si>
  <si>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</si>
  <si>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</si>
  <si>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</si>
  <si>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</si>
  <si>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</si>
  <si>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</si>
  <si>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</si>
  <si>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</si>
  <si>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</si>
  <si>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</si>
  <si>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</si>
  <si>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</si>
  <si>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</si>
  <si>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</si>
  <si>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</si>
  <si>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</si>
  <si>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</si>
  <si>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</si>
  <si>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</si>
  <si>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</si>
  <si>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</si>
  <si>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</si>
  <si>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</si>
  <si>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</si>
  <si>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</si>
  <si>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</si>
  <si>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</si>
  <si>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</si>
  <si>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</si>
  <si>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</si>
  <si>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</si>
  <si>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</si>
  <si>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</si>
  <si>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</si>
  <si>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</si>
  <si>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</si>
  <si>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</si>
  <si>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</si>
  <si>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</si>
  <si>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</si>
  <si>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</si>
  <si>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</si>
  <si>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</si>
  <si>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</si>
  <si>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</si>
  <si>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</si>
  <si>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</si>
  <si>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</si>
  <si>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</si>
  <si>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</si>
  <si>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</si>
  <si>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</si>
  <si>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</si>
  <si>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</si>
  <si>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</si>
  <si>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</si>
  <si>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</si>
  <si>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</si>
  <si>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</si>
  <si>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</si>
  <si>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</si>
  <si>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</si>
  <si>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</si>
  <si>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</si>
  <si>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</si>
  <si>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</si>
  <si>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</si>
  <si>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</si>
  <si>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</si>
  <si>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</si>
  <si>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</si>
  <si>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</si>
  <si>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</si>
  <si>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</si>
  <si>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</si>
  <si>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</si>
  <si>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</si>
  <si>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</si>
  <si>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</si>
  <si>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</si>
  <si>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</si>
  <si>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</si>
  <si>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</si>
  <si>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</si>
  <si>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</si>
  <si>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</si>
  <si>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</si>
  <si>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</si>
  <si>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</si>
  <si>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</si>
  <si>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RT eclosion</t>
  </si>
  <si>
    <t>Simulated Overwintering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</si>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</sst>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59" activePane="bottomLeft" state="frozen"/>
      <selection pane="bottomLeft" activeCell="I288" sqref="I288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404</v>
      </c>
      <c r="K1" s="8" t="s">
        <v>403</v>
      </c>
      <c r="L1" s="6" t="s">
        <v>448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299</v>
      </c>
      <c r="F74" s="9" t="s">
        <v>67</v>
      </c>
      <c r="G74" s="1" t="s">
        <v>180</v>
      </c>
      <c r="H74" s="1" t="s">
        <v>188</v>
      </c>
      <c r="I74" s="1" t="s">
        <v>300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299</v>
      </c>
      <c r="F75" s="9" t="s">
        <v>67</v>
      </c>
      <c r="G75" s="1"/>
      <c r="H75" s="1" t="s">
        <v>188</v>
      </c>
      <c r="I75" s="1" t="s">
        <v>452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449</v>
      </c>
      <c r="R82" s="1" t="s">
        <v>450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449</v>
      </c>
      <c r="R83" s="1" t="s">
        <v>450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449</v>
      </c>
      <c r="R84" s="1" t="s">
        <v>450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449</v>
      </c>
      <c r="R85" s="1" t="s">
        <v>450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449</v>
      </c>
      <c r="R86" s="1" t="s">
        <v>450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449</v>
      </c>
      <c r="R87" s="1" t="s">
        <v>450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449</v>
      </c>
      <c r="R88" s="1" t="s">
        <v>450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449</v>
      </c>
      <c r="R89" s="1" t="s">
        <v>450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460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450</v>
      </c>
      <c r="R90" s="1" t="s">
        <v>451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460</v>
      </c>
      <c r="F91" s="9" t="s">
        <v>69</v>
      </c>
      <c r="G91" s="1"/>
      <c r="H91" s="1" t="s">
        <v>188</v>
      </c>
      <c r="I91" s="1" t="s">
        <v>457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450</v>
      </c>
      <c r="R91" s="1" t="s">
        <v>451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450</v>
      </c>
      <c r="R92" s="1" t="s">
        <v>451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450</v>
      </c>
      <c r="R93" s="1" t="s">
        <v>451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450</v>
      </c>
      <c r="R94" s="1" t="s">
        <v>451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450</v>
      </c>
      <c r="R95" s="1" t="s">
        <v>451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450</v>
      </c>
      <c r="R96" s="1" t="s">
        <v>451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450</v>
      </c>
      <c r="R97" s="1" t="s">
        <v>451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451</v>
      </c>
      <c r="R103" s="67" t="s">
        <v>584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451</v>
      </c>
      <c r="R104" s="67" t="s">
        <v>584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451</v>
      </c>
      <c r="R105" s="67" t="s">
        <v>584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584</v>
      </c>
      <c r="R106" s="67" t="s">
        <v>585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584</v>
      </c>
      <c r="R107" s="67" t="s">
        <v>585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584</v>
      </c>
      <c r="R108" s="67" t="s">
        <v>585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584</v>
      </c>
      <c r="R109" s="67" t="s">
        <v>585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584</v>
      </c>
      <c r="R110" s="67" t="s">
        <v>585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584</v>
      </c>
      <c r="R111" s="67" t="s">
        <v>585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584</v>
      </c>
      <c r="R112" s="67" t="s">
        <v>585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449</v>
      </c>
      <c r="Q113" s="67" t="s">
        <v>585</v>
      </c>
      <c r="R113" s="67" t="s">
        <v>587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449</v>
      </c>
      <c r="Q114" s="67" t="s">
        <v>585</v>
      </c>
      <c r="R114" s="67" t="s">
        <v>587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449</v>
      </c>
      <c r="Q115" s="67" t="s">
        <v>585</v>
      </c>
      <c r="R115" s="67" t="s">
        <v>587</v>
      </c>
    </row>
    <row r="116" spans="1:18" s="68" customFormat="1" x14ac:dyDescent="0.25">
      <c r="A116" s="67" t="s">
        <v>194</v>
      </c>
      <c r="B116" s="67" t="s">
        <v>586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449</v>
      </c>
      <c r="Q116" s="67" t="s">
        <v>585</v>
      </c>
      <c r="R116" s="67" t="s">
        <v>587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449</v>
      </c>
      <c r="Q117" s="67" t="s">
        <v>585</v>
      </c>
      <c r="R117" s="67" t="s">
        <v>587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449</v>
      </c>
      <c r="Q118" s="69" t="s">
        <v>585</v>
      </c>
      <c r="R118" s="69" t="s">
        <v>587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449</v>
      </c>
      <c r="P119" s="67" t="s">
        <v>450</v>
      </c>
      <c r="Q119" s="69" t="s">
        <v>587</v>
      </c>
      <c r="R119" s="67" t="s">
        <v>588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449</v>
      </c>
      <c r="P120" s="67" t="s">
        <v>450</v>
      </c>
      <c r="Q120" s="69" t="s">
        <v>587</v>
      </c>
      <c r="R120" s="67" t="s">
        <v>588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449</v>
      </c>
      <c r="P121" s="67" t="s">
        <v>450</v>
      </c>
      <c r="Q121" s="69" t="s">
        <v>587</v>
      </c>
      <c r="R121" s="67" t="s">
        <v>588</v>
      </c>
    </row>
    <row r="122" spans="1:18" s="68" customFormat="1" x14ac:dyDescent="0.25">
      <c r="A122" s="67" t="s">
        <v>194</v>
      </c>
      <c r="B122" s="67" t="s">
        <v>586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449</v>
      </c>
      <c r="P122" s="67" t="s">
        <v>450</v>
      </c>
      <c r="Q122" s="69" t="s">
        <v>587</v>
      </c>
      <c r="R122" s="67" t="s">
        <v>588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449</v>
      </c>
      <c r="P123" s="67" t="s">
        <v>450</v>
      </c>
      <c r="Q123" s="69" t="s">
        <v>587</v>
      </c>
      <c r="R123" s="67" t="s">
        <v>588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450</v>
      </c>
      <c r="P124" s="67" t="s">
        <v>450</v>
      </c>
      <c r="Q124" s="69" t="s">
        <v>587</v>
      </c>
      <c r="R124" s="67" t="s">
        <v>588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450</v>
      </c>
      <c r="P125" s="1" t="s">
        <v>451</v>
      </c>
      <c r="Q125" s="1" t="s">
        <v>588</v>
      </c>
      <c r="R125" s="1" t="s">
        <v>589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450</v>
      </c>
      <c r="P126" s="1" t="s">
        <v>451</v>
      </c>
      <c r="Q126" s="1" t="s">
        <v>588</v>
      </c>
      <c r="R126" s="1" t="s">
        <v>589</v>
      </c>
    </row>
    <row r="127" spans="1:18" x14ac:dyDescent="0.25">
      <c r="A127" s="64" t="s">
        <v>194</v>
      </c>
      <c r="B127" s="64" t="s">
        <v>586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450</v>
      </c>
      <c r="P127" s="1" t="s">
        <v>451</v>
      </c>
      <c r="Q127" s="1" t="s">
        <v>588</v>
      </c>
      <c r="R127" s="1" t="s">
        <v>589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450</v>
      </c>
      <c r="P128" s="1" t="s">
        <v>451</v>
      </c>
      <c r="Q128" s="1" t="s">
        <v>588</v>
      </c>
      <c r="R128" s="1" t="s">
        <v>589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451</v>
      </c>
      <c r="P129" s="1" t="s">
        <v>584</v>
      </c>
      <c r="Q129" s="1" t="s">
        <v>589</v>
      </c>
      <c r="R129" s="1" t="s">
        <v>621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451</v>
      </c>
      <c r="P130" s="1" t="s">
        <v>584</v>
      </c>
      <c r="Q130" s="1" t="s">
        <v>589</v>
      </c>
      <c r="R130" s="1" t="s">
        <v>621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451</v>
      </c>
      <c r="P131" s="1" t="s">
        <v>584</v>
      </c>
      <c r="Q131" s="1" t="s">
        <v>589</v>
      </c>
      <c r="R131" s="1" t="s">
        <v>621</v>
      </c>
    </row>
    <row r="132" spans="1:18" x14ac:dyDescent="0.25">
      <c r="A132" s="13" t="s">
        <v>194</v>
      </c>
      <c r="B132" s="13" t="s">
        <v>586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451</v>
      </c>
      <c r="P132" s="1" t="s">
        <v>584</v>
      </c>
      <c r="Q132" s="1" t="s">
        <v>589</v>
      </c>
      <c r="R132" s="1" t="s">
        <v>621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451</v>
      </c>
      <c r="P133" s="1" t="s">
        <v>584</v>
      </c>
      <c r="Q133" s="1" t="s">
        <v>589</v>
      </c>
      <c r="R133" s="1" t="s">
        <v>621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449</v>
      </c>
      <c r="O134" s="1" t="s">
        <v>584</v>
      </c>
      <c r="P134" s="1" t="s">
        <v>585</v>
      </c>
      <c r="Q134" s="1" t="s">
        <v>621</v>
      </c>
      <c r="R134" s="1" t="s">
        <v>622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449</v>
      </c>
      <c r="O135" s="1" t="s">
        <v>584</v>
      </c>
      <c r="P135" s="1" t="s">
        <v>585</v>
      </c>
      <c r="Q135" s="1" t="s">
        <v>621</v>
      </c>
      <c r="R135" s="1" t="s">
        <v>622</v>
      </c>
    </row>
    <row r="136" spans="1:18" x14ac:dyDescent="0.25">
      <c r="A136" s="13" t="s">
        <v>194</v>
      </c>
      <c r="B136" s="13" t="s">
        <v>586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449</v>
      </c>
      <c r="O136" s="1" t="s">
        <v>584</v>
      </c>
      <c r="P136" s="1" t="s">
        <v>585</v>
      </c>
      <c r="Q136" s="1" t="s">
        <v>621</v>
      </c>
      <c r="R136" s="1" t="s">
        <v>622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449</v>
      </c>
      <c r="O137" s="1" t="s">
        <v>584</v>
      </c>
      <c r="P137" s="1" t="s">
        <v>585</v>
      </c>
      <c r="Q137" s="1" t="s">
        <v>621</v>
      </c>
      <c r="R137" s="1" t="s">
        <v>622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449</v>
      </c>
      <c r="N138" s="1" t="s">
        <v>450</v>
      </c>
      <c r="O138" s="1" t="s">
        <v>585</v>
      </c>
      <c r="P138" s="1" t="s">
        <v>587</v>
      </c>
      <c r="Q138" s="1" t="s">
        <v>622</v>
      </c>
      <c r="R138" s="1" t="s">
        <v>623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449</v>
      </c>
      <c r="N139" s="1" t="s">
        <v>450</v>
      </c>
      <c r="O139" s="1" t="s">
        <v>585</v>
      </c>
      <c r="P139" s="1" t="s">
        <v>587</v>
      </c>
      <c r="Q139" s="1" t="s">
        <v>622</v>
      </c>
      <c r="R139" s="1" t="s">
        <v>623</v>
      </c>
    </row>
    <row r="140" spans="1:18" x14ac:dyDescent="0.25">
      <c r="A140" s="13" t="s">
        <v>194</v>
      </c>
      <c r="B140" s="13" t="s">
        <v>586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449</v>
      </c>
      <c r="N140" s="1" t="s">
        <v>450</v>
      </c>
      <c r="O140" s="1" t="s">
        <v>585</v>
      </c>
      <c r="P140" s="1" t="s">
        <v>587</v>
      </c>
      <c r="Q140" s="1" t="s">
        <v>622</v>
      </c>
      <c r="R140" s="1" t="s">
        <v>623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449</v>
      </c>
      <c r="N141" s="1" t="s">
        <v>450</v>
      </c>
      <c r="O141" s="1" t="s">
        <v>585</v>
      </c>
      <c r="P141" s="1" t="s">
        <v>587</v>
      </c>
      <c r="Q141" s="1" t="s">
        <v>622</v>
      </c>
      <c r="R141" s="1" t="s">
        <v>623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450</v>
      </c>
      <c r="N142" s="1" t="s">
        <v>451</v>
      </c>
      <c r="O142" s="1" t="s">
        <v>587</v>
      </c>
      <c r="P142" s="1" t="s">
        <v>588</v>
      </c>
      <c r="Q142" s="1" t="s">
        <v>623</v>
      </c>
      <c r="R142" s="1" t="s">
        <v>624</v>
      </c>
    </row>
    <row r="143" spans="1:18" x14ac:dyDescent="0.25">
      <c r="A143" s="13" t="s">
        <v>194</v>
      </c>
      <c r="B143" s="13" t="s">
        <v>586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450</v>
      </c>
      <c r="N143" s="1" t="s">
        <v>451</v>
      </c>
      <c r="O143" s="1" t="s">
        <v>587</v>
      </c>
      <c r="P143" s="1" t="s">
        <v>588</v>
      </c>
      <c r="Q143" s="1" t="s">
        <v>623</v>
      </c>
      <c r="R143" s="1" t="s">
        <v>624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450</v>
      </c>
      <c r="N144" s="1" t="s">
        <v>451</v>
      </c>
      <c r="O144" s="1" t="s">
        <v>587</v>
      </c>
      <c r="P144" s="1" t="s">
        <v>588</v>
      </c>
      <c r="Q144" s="1" t="s">
        <v>623</v>
      </c>
      <c r="R144" s="1" t="s">
        <v>624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451</v>
      </c>
      <c r="N145" s="1" t="s">
        <v>584</v>
      </c>
      <c r="O145" s="1" t="s">
        <v>588</v>
      </c>
      <c r="P145" s="1" t="s">
        <v>589</v>
      </c>
      <c r="Q145" s="1" t="s">
        <v>624</v>
      </c>
      <c r="R145" s="1" t="s">
        <v>625</v>
      </c>
    </row>
    <row r="146" spans="1:18" x14ac:dyDescent="0.25">
      <c r="A146" s="13" t="s">
        <v>194</v>
      </c>
      <c r="B146" s="13" t="s">
        <v>586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451</v>
      </c>
      <c r="N146" s="1" t="s">
        <v>584</v>
      </c>
      <c r="O146" s="1" t="s">
        <v>588</v>
      </c>
      <c r="P146" s="1" t="s">
        <v>589</v>
      </c>
      <c r="Q146" s="1" t="s">
        <v>624</v>
      </c>
      <c r="R146" s="1" t="s">
        <v>625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451</v>
      </c>
      <c r="N147" s="1" t="s">
        <v>584</v>
      </c>
      <c r="O147" s="1" t="s">
        <v>588</v>
      </c>
      <c r="P147" s="1" t="s">
        <v>589</v>
      </c>
      <c r="Q147" s="1" t="s">
        <v>624</v>
      </c>
      <c r="R147" s="1" t="s">
        <v>625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584</v>
      </c>
      <c r="N148" s="1" t="s">
        <v>585</v>
      </c>
      <c r="O148" s="1" t="s">
        <v>589</v>
      </c>
      <c r="P148" s="1" t="s">
        <v>621</v>
      </c>
      <c r="Q148" s="1" t="s">
        <v>625</v>
      </c>
      <c r="R148" s="1" t="s">
        <v>626</v>
      </c>
    </row>
    <row r="149" spans="1:18" x14ac:dyDescent="0.25">
      <c r="A149" s="13" t="s">
        <v>194</v>
      </c>
      <c r="B149" s="13" t="s">
        <v>586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584</v>
      </c>
      <c r="N149" s="1" t="s">
        <v>585</v>
      </c>
      <c r="O149" s="1" t="s">
        <v>589</v>
      </c>
      <c r="P149" s="1" t="s">
        <v>621</v>
      </c>
      <c r="Q149" s="1" t="s">
        <v>625</v>
      </c>
      <c r="R149" s="1" t="s">
        <v>626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584</v>
      </c>
      <c r="N150" s="1" t="s">
        <v>585</v>
      </c>
      <c r="O150" s="1" t="s">
        <v>589</v>
      </c>
      <c r="P150" s="1" t="s">
        <v>621</v>
      </c>
      <c r="Q150" s="1" t="s">
        <v>625</v>
      </c>
      <c r="R150" s="1" t="s">
        <v>626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585</v>
      </c>
      <c r="N151" s="1" t="s">
        <v>587</v>
      </c>
      <c r="O151" s="1" t="s">
        <v>621</v>
      </c>
      <c r="P151" s="1" t="s">
        <v>622</v>
      </c>
      <c r="Q151" s="1" t="s">
        <v>626</v>
      </c>
      <c r="R151" s="1" t="s">
        <v>627</v>
      </c>
    </row>
    <row r="152" spans="1:18" x14ac:dyDescent="0.25">
      <c r="A152" s="13" t="s">
        <v>194</v>
      </c>
      <c r="B152" s="13" t="s">
        <v>586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585</v>
      </c>
      <c r="N152" s="1" t="s">
        <v>587</v>
      </c>
      <c r="O152" s="1" t="s">
        <v>621</v>
      </c>
      <c r="P152" s="1" t="s">
        <v>622</v>
      </c>
      <c r="Q152" s="1" t="s">
        <v>626</v>
      </c>
      <c r="R152" s="1" t="s">
        <v>627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585</v>
      </c>
      <c r="N153" s="1" t="s">
        <v>587</v>
      </c>
      <c r="O153" s="1" t="s">
        <v>621</v>
      </c>
      <c r="P153" s="1" t="s">
        <v>622</v>
      </c>
      <c r="Q153" s="1" t="s">
        <v>626</v>
      </c>
      <c r="R153" s="1" t="s">
        <v>627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587</v>
      </c>
      <c r="N154" s="1" t="s">
        <v>588</v>
      </c>
      <c r="O154" s="1" t="s">
        <v>622</v>
      </c>
      <c r="P154" s="1" t="s">
        <v>623</v>
      </c>
      <c r="Q154" s="1" t="s">
        <v>627</v>
      </c>
      <c r="R154" s="1" t="s">
        <v>962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587</v>
      </c>
      <c r="N155" s="1" t="s">
        <v>588</v>
      </c>
      <c r="O155" s="1" t="s">
        <v>622</v>
      </c>
      <c r="P155" s="1" t="s">
        <v>623</v>
      </c>
      <c r="Q155" s="1" t="s">
        <v>627</v>
      </c>
      <c r="R155" s="1" t="s">
        <v>962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587</v>
      </c>
      <c r="N156" s="1" t="s">
        <v>588</v>
      </c>
      <c r="O156" s="1" t="s">
        <v>622</v>
      </c>
      <c r="P156" s="1" t="s">
        <v>623</v>
      </c>
      <c r="Q156" s="1" t="s">
        <v>627</v>
      </c>
      <c r="R156" s="1" t="s">
        <v>962</v>
      </c>
    </row>
    <row r="157" spans="1:18" s="84" customFormat="1" ht="16.5" thickBot="1" x14ac:dyDescent="0.3">
      <c r="A157" s="86" t="s">
        <v>194</v>
      </c>
      <c r="B157" s="86" t="s">
        <v>933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587</v>
      </c>
      <c r="N157" s="43" t="s">
        <v>588</v>
      </c>
      <c r="O157" s="43" t="s">
        <v>622</v>
      </c>
      <c r="P157" s="43" t="s">
        <v>623</v>
      </c>
      <c r="Q157" s="43" t="s">
        <v>627</v>
      </c>
      <c r="R157" s="43" t="s">
        <v>962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588</v>
      </c>
      <c r="N158" s="37" t="s">
        <v>589</v>
      </c>
      <c r="O158" s="37" t="s">
        <v>623</v>
      </c>
      <c r="P158" s="37" t="s">
        <v>624</v>
      </c>
      <c r="Q158" s="37" t="s">
        <v>962</v>
      </c>
      <c r="R158" s="37" t="s">
        <v>963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588</v>
      </c>
      <c r="N159" s="1" t="s">
        <v>589</v>
      </c>
      <c r="O159" s="37" t="s">
        <v>623</v>
      </c>
      <c r="P159" s="37" t="s">
        <v>624</v>
      </c>
      <c r="Q159" s="1" t="s">
        <v>962</v>
      </c>
      <c r="R159" s="1" t="s">
        <v>963</v>
      </c>
    </row>
    <row r="160" spans="1:18" x14ac:dyDescent="0.25">
      <c r="A160" s="13" t="s">
        <v>194</v>
      </c>
      <c r="B160" s="13" t="s">
        <v>586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588</v>
      </c>
      <c r="N160" s="1" t="s">
        <v>589</v>
      </c>
      <c r="O160" s="37" t="s">
        <v>623</v>
      </c>
      <c r="P160" s="37" t="s">
        <v>624</v>
      </c>
      <c r="Q160" s="1" t="s">
        <v>962</v>
      </c>
      <c r="R160" s="1" t="s">
        <v>963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588</v>
      </c>
      <c r="N161" s="1" t="s">
        <v>589</v>
      </c>
      <c r="O161" s="37" t="s">
        <v>623</v>
      </c>
      <c r="P161" s="37" t="s">
        <v>624</v>
      </c>
      <c r="Q161" s="1" t="s">
        <v>962</v>
      </c>
      <c r="R161" s="1" t="s">
        <v>963</v>
      </c>
    </row>
    <row r="162" spans="1:18" x14ac:dyDescent="0.25">
      <c r="A162" s="13" t="s">
        <v>194</v>
      </c>
      <c r="B162" s="13" t="s">
        <v>953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588</v>
      </c>
      <c r="N162" s="1" t="s">
        <v>589</v>
      </c>
      <c r="O162" s="37" t="s">
        <v>623</v>
      </c>
      <c r="P162" s="37" t="s">
        <v>624</v>
      </c>
      <c r="Q162" s="1" t="s">
        <v>962</v>
      </c>
      <c r="R162" s="1" t="s">
        <v>963</v>
      </c>
    </row>
    <row r="163" spans="1:18" x14ac:dyDescent="0.25">
      <c r="A163" s="13" t="s">
        <v>194</v>
      </c>
      <c r="B163" s="13" t="s">
        <v>954</v>
      </c>
      <c r="C163" s="1" t="s">
        <v>955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588</v>
      </c>
      <c r="N163" s="1" t="s">
        <v>589</v>
      </c>
      <c r="O163" s="37" t="s">
        <v>623</v>
      </c>
      <c r="P163" s="37" t="s">
        <v>624</v>
      </c>
      <c r="Q163" s="1" t="s">
        <v>962</v>
      </c>
      <c r="R163" s="1" t="s">
        <v>963</v>
      </c>
    </row>
    <row r="164" spans="1:18" x14ac:dyDescent="0.25">
      <c r="A164" s="13" t="s">
        <v>194</v>
      </c>
      <c r="B164" s="13" t="s">
        <v>954</v>
      </c>
      <c r="C164" s="1" t="s">
        <v>955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588</v>
      </c>
      <c r="N164" s="1" t="s">
        <v>589</v>
      </c>
      <c r="O164" s="37" t="s">
        <v>623</v>
      </c>
      <c r="P164" s="37" t="s">
        <v>624</v>
      </c>
      <c r="Q164" s="1" t="s">
        <v>962</v>
      </c>
      <c r="R164" s="1" t="s">
        <v>963</v>
      </c>
    </row>
    <row r="165" spans="1:18" x14ac:dyDescent="0.25">
      <c r="A165" s="13" t="s">
        <v>194</v>
      </c>
      <c r="B165" s="13" t="s">
        <v>956</v>
      </c>
      <c r="C165" s="1" t="s">
        <v>955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588</v>
      </c>
      <c r="N165" s="1" t="s">
        <v>589</v>
      </c>
      <c r="O165" s="37" t="s">
        <v>623</v>
      </c>
      <c r="P165" s="37" t="s">
        <v>624</v>
      </c>
      <c r="Q165" s="1" t="s">
        <v>962</v>
      </c>
      <c r="R165" s="1" t="s">
        <v>963</v>
      </c>
    </row>
    <row r="166" spans="1:18" x14ac:dyDescent="0.25">
      <c r="A166" s="13" t="s">
        <v>194</v>
      </c>
      <c r="B166" s="13" t="s">
        <v>956</v>
      </c>
      <c r="C166" s="1" t="s">
        <v>955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588</v>
      </c>
      <c r="N166" s="1" t="s">
        <v>589</v>
      </c>
      <c r="O166" s="37" t="s">
        <v>623</v>
      </c>
      <c r="P166" s="37" t="s">
        <v>624</v>
      </c>
      <c r="Q166" s="1" t="s">
        <v>962</v>
      </c>
      <c r="R166" s="1" t="s">
        <v>963</v>
      </c>
    </row>
    <row r="167" spans="1:18" x14ac:dyDescent="0.25">
      <c r="A167" s="13" t="s">
        <v>57</v>
      </c>
      <c r="B167" s="13" t="s">
        <v>59</v>
      </c>
      <c r="C167" s="1" t="s">
        <v>955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588</v>
      </c>
      <c r="N167" s="1" t="s">
        <v>589</v>
      </c>
      <c r="O167" s="37" t="s">
        <v>623</v>
      </c>
      <c r="P167" s="37" t="s">
        <v>624</v>
      </c>
      <c r="Q167" s="1" t="s">
        <v>962</v>
      </c>
      <c r="R167" s="1" t="s">
        <v>963</v>
      </c>
    </row>
    <row r="168" spans="1:18" s="84" customFormat="1" ht="16.5" thickBot="1" x14ac:dyDescent="0.3">
      <c r="B168" s="84">
        <v>128</v>
      </c>
      <c r="C168" s="43" t="s">
        <v>955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588</v>
      </c>
      <c r="N168" s="43" t="s">
        <v>589</v>
      </c>
      <c r="O168" s="43" t="s">
        <v>623</v>
      </c>
      <c r="P168" s="43" t="s">
        <v>624</v>
      </c>
      <c r="Q168" s="43" t="s">
        <v>962</v>
      </c>
      <c r="R168" s="43" t="s">
        <v>963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585</v>
      </c>
      <c r="K169" s="67" t="s">
        <v>587</v>
      </c>
      <c r="L169" s="90"/>
      <c r="M169" s="90" t="s">
        <v>589</v>
      </c>
      <c r="N169" s="90" t="s">
        <v>621</v>
      </c>
      <c r="O169" s="90" t="s">
        <v>624</v>
      </c>
      <c r="P169" s="90" t="s">
        <v>625</v>
      </c>
      <c r="Q169" s="90" t="s">
        <v>963</v>
      </c>
      <c r="R169" s="90" t="s">
        <v>964</v>
      </c>
    </row>
    <row r="170" spans="1:18" s="68" customFormat="1" x14ac:dyDescent="0.25">
      <c r="A170" s="67" t="s">
        <v>194</v>
      </c>
      <c r="B170" s="67" t="s">
        <v>586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585</v>
      </c>
      <c r="K170" s="67" t="s">
        <v>587</v>
      </c>
      <c r="L170" s="67"/>
      <c r="M170" s="67" t="s">
        <v>589</v>
      </c>
      <c r="N170" s="67" t="s">
        <v>621</v>
      </c>
      <c r="O170" s="90" t="s">
        <v>624</v>
      </c>
      <c r="P170" s="90" t="s">
        <v>625</v>
      </c>
      <c r="Q170" s="67" t="s">
        <v>963</v>
      </c>
      <c r="R170" s="67" t="s">
        <v>964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585</v>
      </c>
      <c r="K171" s="67" t="s">
        <v>587</v>
      </c>
      <c r="L171" s="67"/>
      <c r="M171" s="67" t="s">
        <v>589</v>
      </c>
      <c r="N171" s="67" t="s">
        <v>621</v>
      </c>
      <c r="O171" s="90" t="s">
        <v>624</v>
      </c>
      <c r="P171" s="90" t="s">
        <v>625</v>
      </c>
      <c r="Q171" s="67" t="s">
        <v>963</v>
      </c>
      <c r="R171" s="67" t="s">
        <v>964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585</v>
      </c>
      <c r="K172" s="67" t="s">
        <v>587</v>
      </c>
      <c r="L172" s="67"/>
      <c r="M172" s="67" t="s">
        <v>589</v>
      </c>
      <c r="N172" s="67" t="s">
        <v>621</v>
      </c>
      <c r="O172" s="90" t="s">
        <v>624</v>
      </c>
      <c r="P172" s="90" t="s">
        <v>625</v>
      </c>
      <c r="Q172" s="67" t="s">
        <v>963</v>
      </c>
      <c r="R172" s="67" t="s">
        <v>964</v>
      </c>
    </row>
    <row r="173" spans="1:18" s="68" customFormat="1" x14ac:dyDescent="0.25">
      <c r="A173" s="67" t="s">
        <v>194</v>
      </c>
      <c r="B173" s="67" t="s">
        <v>953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585</v>
      </c>
      <c r="K173" s="67" t="s">
        <v>587</v>
      </c>
      <c r="L173" s="67"/>
      <c r="M173" s="67" t="s">
        <v>589</v>
      </c>
      <c r="N173" s="67" t="s">
        <v>621</v>
      </c>
      <c r="O173" s="90" t="s">
        <v>624</v>
      </c>
      <c r="P173" s="90" t="s">
        <v>625</v>
      </c>
      <c r="Q173" s="67" t="s">
        <v>963</v>
      </c>
      <c r="R173" s="67" t="s">
        <v>964</v>
      </c>
    </row>
    <row r="174" spans="1:18" s="68" customFormat="1" x14ac:dyDescent="0.25">
      <c r="A174" s="67" t="s">
        <v>194</v>
      </c>
      <c r="B174" s="67" t="s">
        <v>954</v>
      </c>
      <c r="C174" s="67" t="s">
        <v>955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585</v>
      </c>
      <c r="K174" s="67" t="s">
        <v>587</v>
      </c>
      <c r="L174" s="67"/>
      <c r="M174" s="67" t="s">
        <v>589</v>
      </c>
      <c r="N174" s="67" t="s">
        <v>621</v>
      </c>
      <c r="O174" s="90" t="s">
        <v>624</v>
      </c>
      <c r="P174" s="90" t="s">
        <v>625</v>
      </c>
      <c r="Q174" s="67" t="s">
        <v>963</v>
      </c>
      <c r="R174" s="67" t="s">
        <v>964</v>
      </c>
    </row>
    <row r="175" spans="1:18" s="68" customFormat="1" x14ac:dyDescent="0.25">
      <c r="A175" s="67" t="s">
        <v>194</v>
      </c>
      <c r="B175" s="67" t="s">
        <v>956</v>
      </c>
      <c r="C175" s="67" t="s">
        <v>955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585</v>
      </c>
      <c r="K175" s="67" t="s">
        <v>587</v>
      </c>
      <c r="L175" s="67"/>
      <c r="M175" s="67" t="s">
        <v>589</v>
      </c>
      <c r="N175" s="67" t="s">
        <v>621</v>
      </c>
      <c r="O175" s="90" t="s">
        <v>624</v>
      </c>
      <c r="P175" s="90" t="s">
        <v>625</v>
      </c>
      <c r="Q175" s="67" t="s">
        <v>963</v>
      </c>
      <c r="R175" s="67" t="s">
        <v>964</v>
      </c>
    </row>
    <row r="176" spans="1:18" s="68" customFormat="1" x14ac:dyDescent="0.25">
      <c r="A176" s="67" t="s">
        <v>57</v>
      </c>
      <c r="B176" s="67" t="s">
        <v>59</v>
      </c>
      <c r="C176" s="67" t="s">
        <v>955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585</v>
      </c>
      <c r="K176" s="67" t="s">
        <v>587</v>
      </c>
      <c r="L176" s="67"/>
      <c r="M176" s="67" t="s">
        <v>589</v>
      </c>
      <c r="N176" s="67" t="s">
        <v>621</v>
      </c>
      <c r="O176" s="90" t="s">
        <v>624</v>
      </c>
      <c r="P176" s="90" t="s">
        <v>625</v>
      </c>
      <c r="Q176" s="67" t="s">
        <v>963</v>
      </c>
      <c r="R176" s="67" t="s">
        <v>964</v>
      </c>
    </row>
    <row r="177" spans="1:18" s="93" customFormat="1" ht="16.5" thickBot="1" x14ac:dyDescent="0.3">
      <c r="B177" s="93">
        <v>128</v>
      </c>
      <c r="C177" s="94" t="s">
        <v>955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585</v>
      </c>
      <c r="K177" s="67" t="s">
        <v>587</v>
      </c>
      <c r="L177" s="94"/>
      <c r="M177" s="94" t="s">
        <v>589</v>
      </c>
      <c r="N177" s="94" t="s">
        <v>621</v>
      </c>
      <c r="O177" s="94" t="s">
        <v>624</v>
      </c>
      <c r="P177" s="94" t="s">
        <v>625</v>
      </c>
      <c r="Q177" s="94" t="s">
        <v>963</v>
      </c>
      <c r="R177" s="94" t="s">
        <v>964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587</v>
      </c>
      <c r="K178" s="90" t="s">
        <v>588</v>
      </c>
      <c r="L178" s="90"/>
      <c r="M178" s="90" t="s">
        <v>621</v>
      </c>
      <c r="N178" s="90" t="s">
        <v>622</v>
      </c>
      <c r="O178" s="90" t="s">
        <v>625</v>
      </c>
      <c r="P178" s="90" t="s">
        <v>626</v>
      </c>
      <c r="Q178" s="90" t="s">
        <v>964</v>
      </c>
      <c r="R178" s="90" t="s">
        <v>965</v>
      </c>
    </row>
    <row r="179" spans="1:18" s="68" customFormat="1" x14ac:dyDescent="0.25">
      <c r="A179" s="67" t="s">
        <v>194</v>
      </c>
      <c r="B179" s="67" t="s">
        <v>586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587</v>
      </c>
      <c r="K179" s="67" t="s">
        <v>588</v>
      </c>
      <c r="L179" s="67"/>
      <c r="M179" s="67" t="s">
        <v>621</v>
      </c>
      <c r="N179" s="67" t="s">
        <v>622</v>
      </c>
      <c r="O179" s="90" t="s">
        <v>625</v>
      </c>
      <c r="P179" s="90" t="s">
        <v>626</v>
      </c>
      <c r="Q179" s="67" t="s">
        <v>964</v>
      </c>
      <c r="R179" s="67" t="s">
        <v>965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587</v>
      </c>
      <c r="K180" s="67" t="s">
        <v>588</v>
      </c>
      <c r="L180" s="67"/>
      <c r="M180" s="67" t="s">
        <v>621</v>
      </c>
      <c r="N180" s="67" t="s">
        <v>622</v>
      </c>
      <c r="O180" s="90" t="s">
        <v>625</v>
      </c>
      <c r="P180" s="90" t="s">
        <v>626</v>
      </c>
      <c r="Q180" s="67" t="s">
        <v>964</v>
      </c>
      <c r="R180" s="67" t="s">
        <v>965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587</v>
      </c>
      <c r="K181" s="67" t="s">
        <v>588</v>
      </c>
      <c r="L181" s="67"/>
      <c r="M181" s="67" t="s">
        <v>621</v>
      </c>
      <c r="N181" s="67" t="s">
        <v>622</v>
      </c>
      <c r="O181" s="90" t="s">
        <v>625</v>
      </c>
      <c r="P181" s="90" t="s">
        <v>626</v>
      </c>
      <c r="Q181" s="67" t="s">
        <v>964</v>
      </c>
      <c r="R181" s="67" t="s">
        <v>965</v>
      </c>
    </row>
    <row r="182" spans="1:18" s="68" customFormat="1" x14ac:dyDescent="0.25">
      <c r="A182" s="67" t="s">
        <v>194</v>
      </c>
      <c r="B182" s="67" t="s">
        <v>953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587</v>
      </c>
      <c r="K182" s="67" t="s">
        <v>588</v>
      </c>
      <c r="L182" s="67"/>
      <c r="M182" s="67" t="s">
        <v>621</v>
      </c>
      <c r="N182" s="67" t="s">
        <v>622</v>
      </c>
      <c r="O182" s="90" t="s">
        <v>625</v>
      </c>
      <c r="P182" s="90" t="s">
        <v>626</v>
      </c>
      <c r="Q182" s="67" t="s">
        <v>964</v>
      </c>
      <c r="R182" s="67" t="s">
        <v>965</v>
      </c>
    </row>
    <row r="183" spans="1:18" s="68" customFormat="1" x14ac:dyDescent="0.25">
      <c r="A183" s="67" t="s">
        <v>194</v>
      </c>
      <c r="B183" s="67" t="s">
        <v>954</v>
      </c>
      <c r="C183" s="67" t="s">
        <v>955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587</v>
      </c>
      <c r="K183" s="67" t="s">
        <v>588</v>
      </c>
      <c r="L183" s="67"/>
      <c r="M183" s="67" t="s">
        <v>621</v>
      </c>
      <c r="N183" s="67" t="s">
        <v>622</v>
      </c>
      <c r="O183" s="90" t="s">
        <v>625</v>
      </c>
      <c r="P183" s="90" t="s">
        <v>626</v>
      </c>
      <c r="Q183" s="67" t="s">
        <v>964</v>
      </c>
      <c r="R183" s="67" t="s">
        <v>965</v>
      </c>
    </row>
    <row r="184" spans="1:18" s="68" customFormat="1" x14ac:dyDescent="0.25">
      <c r="A184" s="67" t="s">
        <v>194</v>
      </c>
      <c r="B184" s="67" t="s">
        <v>956</v>
      </c>
      <c r="C184" s="67" t="s">
        <v>955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587</v>
      </c>
      <c r="K184" s="67" t="s">
        <v>588</v>
      </c>
      <c r="L184" s="67"/>
      <c r="M184" s="67" t="s">
        <v>621</v>
      </c>
      <c r="N184" s="67" t="s">
        <v>622</v>
      </c>
      <c r="O184" s="90" t="s">
        <v>625</v>
      </c>
      <c r="P184" s="90" t="s">
        <v>626</v>
      </c>
      <c r="Q184" s="67" t="s">
        <v>964</v>
      </c>
      <c r="R184" s="67" t="s">
        <v>965</v>
      </c>
    </row>
    <row r="185" spans="1:18" s="68" customFormat="1" x14ac:dyDescent="0.25">
      <c r="A185" s="67" t="s">
        <v>194</v>
      </c>
      <c r="B185" s="67" t="s">
        <v>956</v>
      </c>
      <c r="C185" s="67" t="s">
        <v>955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587</v>
      </c>
      <c r="K185" s="67" t="s">
        <v>588</v>
      </c>
      <c r="L185" s="67"/>
      <c r="M185" s="67" t="s">
        <v>621</v>
      </c>
      <c r="N185" s="67" t="s">
        <v>622</v>
      </c>
      <c r="O185" s="90" t="s">
        <v>625</v>
      </c>
      <c r="P185" s="90" t="s">
        <v>626</v>
      </c>
      <c r="Q185" s="67" t="s">
        <v>964</v>
      </c>
      <c r="R185" s="67" t="s">
        <v>965</v>
      </c>
    </row>
    <row r="186" spans="1:18" s="68" customFormat="1" x14ac:dyDescent="0.25">
      <c r="A186" s="67" t="s">
        <v>57</v>
      </c>
      <c r="B186" s="67" t="s">
        <v>59</v>
      </c>
      <c r="C186" s="67" t="s">
        <v>955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587</v>
      </c>
      <c r="K186" s="67" t="s">
        <v>588</v>
      </c>
      <c r="L186" s="67"/>
      <c r="M186" s="67" t="s">
        <v>621</v>
      </c>
      <c r="N186" s="67" t="s">
        <v>622</v>
      </c>
      <c r="O186" s="90" t="s">
        <v>625</v>
      </c>
      <c r="P186" s="90" t="s">
        <v>626</v>
      </c>
      <c r="Q186" s="67" t="s">
        <v>964</v>
      </c>
      <c r="R186" s="67" t="s">
        <v>965</v>
      </c>
    </row>
    <row r="187" spans="1:18" s="70" customFormat="1" x14ac:dyDescent="0.25">
      <c r="B187" s="70">
        <v>128</v>
      </c>
      <c r="C187" s="69" t="s">
        <v>955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587</v>
      </c>
      <c r="K187" s="69" t="s">
        <v>588</v>
      </c>
      <c r="L187" s="69"/>
      <c r="M187" s="69" t="s">
        <v>621</v>
      </c>
      <c r="N187" s="69" t="s">
        <v>622</v>
      </c>
      <c r="O187" s="69" t="s">
        <v>625</v>
      </c>
      <c r="P187" s="69" t="s">
        <v>626</v>
      </c>
      <c r="Q187" s="69" t="s">
        <v>964</v>
      </c>
      <c r="R187" s="69" t="s">
        <v>965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1019</v>
      </c>
      <c r="I188" s="68">
        <v>9</v>
      </c>
      <c r="J188" s="67"/>
      <c r="K188" s="67"/>
      <c r="L188" s="67"/>
      <c r="M188" s="67" t="s">
        <v>622</v>
      </c>
      <c r="N188" s="67" t="s">
        <v>623</v>
      </c>
      <c r="O188" s="67" t="s">
        <v>626</v>
      </c>
      <c r="P188" s="67" t="s">
        <v>627</v>
      </c>
      <c r="Q188" s="67" t="s">
        <v>965</v>
      </c>
      <c r="R188" s="67" t="s">
        <v>1151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1019</v>
      </c>
      <c r="I189" s="68">
        <v>0</v>
      </c>
      <c r="J189" s="67"/>
      <c r="K189" s="67"/>
      <c r="L189" s="67"/>
      <c r="M189" s="67" t="s">
        <v>622</v>
      </c>
      <c r="N189" s="67" t="s">
        <v>623</v>
      </c>
      <c r="O189" s="67" t="s">
        <v>626</v>
      </c>
      <c r="P189" s="67" t="s">
        <v>627</v>
      </c>
      <c r="Q189" s="67" t="s">
        <v>965</v>
      </c>
      <c r="R189" s="67" t="s">
        <v>1151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1019</v>
      </c>
      <c r="I190" s="68">
        <v>1</v>
      </c>
      <c r="J190" s="67"/>
      <c r="K190" s="67"/>
      <c r="L190" s="67"/>
      <c r="M190" s="67" t="s">
        <v>622</v>
      </c>
      <c r="N190" s="67" t="s">
        <v>623</v>
      </c>
      <c r="O190" s="67" t="s">
        <v>626</v>
      </c>
      <c r="P190" s="67" t="s">
        <v>627</v>
      </c>
      <c r="Q190" s="67" t="s">
        <v>965</v>
      </c>
      <c r="R190" s="67" t="s">
        <v>1151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1019</v>
      </c>
      <c r="I191" s="68">
        <v>8</v>
      </c>
      <c r="J191" s="67"/>
      <c r="K191" s="67"/>
      <c r="L191" s="67"/>
      <c r="M191" s="67" t="s">
        <v>622</v>
      </c>
      <c r="N191" s="67" t="s">
        <v>623</v>
      </c>
      <c r="O191" s="67" t="s">
        <v>626</v>
      </c>
      <c r="P191" s="67" t="s">
        <v>627</v>
      </c>
      <c r="Q191" s="67" t="s">
        <v>965</v>
      </c>
      <c r="R191" s="67" t="s">
        <v>1151</v>
      </c>
    </row>
    <row r="192" spans="1:18" s="68" customFormat="1" x14ac:dyDescent="0.25">
      <c r="A192" s="67" t="s">
        <v>57</v>
      </c>
      <c r="B192" s="67" t="s">
        <v>59</v>
      </c>
      <c r="C192" s="67" t="s">
        <v>955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1019</v>
      </c>
      <c r="I192" s="68">
        <v>1</v>
      </c>
      <c r="J192" s="67"/>
      <c r="K192" s="67"/>
      <c r="L192" s="67"/>
      <c r="M192" s="67" t="s">
        <v>622</v>
      </c>
      <c r="N192" s="67" t="s">
        <v>623</v>
      </c>
      <c r="O192" s="67" t="s">
        <v>626</v>
      </c>
      <c r="P192" s="67" t="s">
        <v>627</v>
      </c>
      <c r="Q192" s="67" t="s">
        <v>965</v>
      </c>
      <c r="R192" s="67" t="s">
        <v>1151</v>
      </c>
    </row>
    <row r="193" spans="1:18" s="68" customFormat="1" x14ac:dyDescent="0.25">
      <c r="A193" s="67" t="s">
        <v>194</v>
      </c>
      <c r="B193" s="67" t="s">
        <v>956</v>
      </c>
      <c r="C193" s="67" t="s">
        <v>955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1019</v>
      </c>
      <c r="I193" s="68">
        <v>211</v>
      </c>
      <c r="J193" s="67"/>
      <c r="K193" s="67"/>
      <c r="L193" s="67"/>
      <c r="M193" s="67" t="s">
        <v>622</v>
      </c>
      <c r="N193" s="67" t="s">
        <v>623</v>
      </c>
      <c r="O193" s="67" t="s">
        <v>626</v>
      </c>
      <c r="P193" s="67" t="s">
        <v>627</v>
      </c>
      <c r="Q193" s="67" t="s">
        <v>965</v>
      </c>
      <c r="R193" s="67" t="s">
        <v>1151</v>
      </c>
    </row>
    <row r="194" spans="1:18" s="68" customFormat="1" x14ac:dyDescent="0.25">
      <c r="A194" s="67" t="s">
        <v>194</v>
      </c>
      <c r="B194" s="67" t="s">
        <v>956</v>
      </c>
      <c r="C194" s="67" t="s">
        <v>955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1019</v>
      </c>
      <c r="I194" s="68">
        <v>259</v>
      </c>
      <c r="J194" s="67"/>
      <c r="K194" s="67"/>
      <c r="L194" s="67"/>
      <c r="M194" s="67" t="s">
        <v>622</v>
      </c>
      <c r="N194" s="67" t="s">
        <v>623</v>
      </c>
      <c r="O194" s="67" t="s">
        <v>626</v>
      </c>
      <c r="P194" s="67" t="s">
        <v>627</v>
      </c>
      <c r="Q194" s="67" t="s">
        <v>965</v>
      </c>
      <c r="R194" s="67" t="s">
        <v>1151</v>
      </c>
    </row>
    <row r="195" spans="1:18" s="68" customFormat="1" x14ac:dyDescent="0.25">
      <c r="B195" s="68">
        <v>128</v>
      </c>
      <c r="C195" s="67" t="s">
        <v>955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1019</v>
      </c>
      <c r="I195" s="68">
        <v>1</v>
      </c>
      <c r="J195" s="67"/>
      <c r="K195" s="67"/>
      <c r="L195" s="67"/>
      <c r="M195" s="67" t="s">
        <v>622</v>
      </c>
      <c r="N195" s="67" t="s">
        <v>623</v>
      </c>
      <c r="O195" s="67" t="s">
        <v>626</v>
      </c>
      <c r="P195" s="67" t="s">
        <v>627</v>
      </c>
      <c r="Q195" s="67" t="s">
        <v>965</v>
      </c>
      <c r="R195" s="67" t="s">
        <v>1151</v>
      </c>
    </row>
    <row r="196" spans="1:18" s="68" customFormat="1" x14ac:dyDescent="0.25">
      <c r="A196" s="67" t="s">
        <v>194</v>
      </c>
      <c r="B196" s="67" t="s">
        <v>954</v>
      </c>
      <c r="C196" s="67" t="s">
        <v>955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1019</v>
      </c>
      <c r="I196" s="68">
        <v>171</v>
      </c>
      <c r="J196" s="67"/>
      <c r="K196" s="67"/>
      <c r="L196" s="67"/>
      <c r="M196" s="67" t="s">
        <v>622</v>
      </c>
      <c r="N196" s="67" t="s">
        <v>623</v>
      </c>
      <c r="O196" s="67" t="s">
        <v>626</v>
      </c>
      <c r="P196" s="67" t="s">
        <v>627</v>
      </c>
      <c r="Q196" s="67" t="s">
        <v>965</v>
      </c>
      <c r="R196" s="67" t="s">
        <v>1151</v>
      </c>
    </row>
    <row r="197" spans="1:18" s="70" customFormat="1" x14ac:dyDescent="0.25">
      <c r="A197" s="69" t="s">
        <v>194</v>
      </c>
      <c r="B197" s="69" t="s">
        <v>953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1019</v>
      </c>
      <c r="I197" s="70">
        <v>0</v>
      </c>
      <c r="J197" s="69"/>
      <c r="K197" s="69"/>
      <c r="L197" s="69"/>
      <c r="M197" s="69" t="s">
        <v>622</v>
      </c>
      <c r="N197" s="69" t="s">
        <v>623</v>
      </c>
      <c r="O197" s="69" t="s">
        <v>626</v>
      </c>
      <c r="P197" s="69" t="s">
        <v>627</v>
      </c>
      <c r="Q197" s="69" t="s">
        <v>965</v>
      </c>
      <c r="R197" s="69" t="s">
        <v>1151</v>
      </c>
    </row>
    <row r="198" spans="1:18" s="68" customFormat="1" x14ac:dyDescent="0.25">
      <c r="A198" s="67" t="s">
        <v>194</v>
      </c>
      <c r="B198" s="67" t="s">
        <v>953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1019</v>
      </c>
      <c r="I198" s="68">
        <v>2</v>
      </c>
      <c r="J198" s="67"/>
      <c r="K198" s="67"/>
      <c r="L198" s="67"/>
      <c r="M198" s="67" t="s">
        <v>623</v>
      </c>
      <c r="N198" s="67" t="s">
        <v>624</v>
      </c>
      <c r="O198" s="67" t="s">
        <v>627</v>
      </c>
      <c r="P198" s="67" t="s">
        <v>962</v>
      </c>
      <c r="Q198" s="67" t="s">
        <v>1151</v>
      </c>
      <c r="R198" s="67" t="s">
        <v>1152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1019</v>
      </c>
      <c r="I199" s="68">
        <v>16</v>
      </c>
      <c r="J199" s="67"/>
      <c r="K199" s="67"/>
      <c r="L199" s="67"/>
      <c r="M199" s="67" t="s">
        <v>623</v>
      </c>
      <c r="N199" s="67" t="s">
        <v>624</v>
      </c>
      <c r="O199" s="67" t="s">
        <v>627</v>
      </c>
      <c r="P199" s="67" t="s">
        <v>962</v>
      </c>
      <c r="Q199" s="67" t="s">
        <v>1151</v>
      </c>
      <c r="R199" s="67" t="s">
        <v>1152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1019</v>
      </c>
      <c r="I200" s="68">
        <v>0</v>
      </c>
      <c r="J200" s="67"/>
      <c r="K200" s="67"/>
      <c r="L200" s="67"/>
      <c r="M200" s="67" t="s">
        <v>623</v>
      </c>
      <c r="N200" s="67" t="s">
        <v>624</v>
      </c>
      <c r="O200" s="67" t="s">
        <v>627</v>
      </c>
      <c r="P200" s="67" t="s">
        <v>962</v>
      </c>
      <c r="Q200" s="67" t="s">
        <v>1151</v>
      </c>
      <c r="R200" s="67" t="s">
        <v>1152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1019</v>
      </c>
      <c r="I201" s="68">
        <v>3</v>
      </c>
      <c r="J201" s="67"/>
      <c r="K201" s="67"/>
      <c r="L201" s="67"/>
      <c r="M201" s="67" t="s">
        <v>623</v>
      </c>
      <c r="N201" s="67" t="s">
        <v>624</v>
      </c>
      <c r="O201" s="67" t="s">
        <v>627</v>
      </c>
      <c r="P201" s="67" t="s">
        <v>962</v>
      </c>
      <c r="Q201" s="67" t="s">
        <v>1151</v>
      </c>
      <c r="R201" s="67" t="s">
        <v>1152</v>
      </c>
    </row>
    <row r="202" spans="1:18" s="68" customFormat="1" x14ac:dyDescent="0.25">
      <c r="B202" s="68">
        <v>128</v>
      </c>
      <c r="C202" s="67" t="s">
        <v>955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1019</v>
      </c>
      <c r="I202" s="68">
        <v>1</v>
      </c>
      <c r="J202" s="67"/>
      <c r="K202" s="67"/>
      <c r="L202" s="67"/>
      <c r="M202" s="67" t="s">
        <v>623</v>
      </c>
      <c r="N202" s="67" t="s">
        <v>624</v>
      </c>
      <c r="O202" s="67" t="s">
        <v>627</v>
      </c>
      <c r="P202" s="67" t="s">
        <v>962</v>
      </c>
      <c r="Q202" s="67" t="s">
        <v>1151</v>
      </c>
      <c r="R202" s="67" t="s">
        <v>1152</v>
      </c>
    </row>
    <row r="203" spans="1:18" s="68" customFormat="1" x14ac:dyDescent="0.25">
      <c r="A203" s="67" t="s">
        <v>57</v>
      </c>
      <c r="B203" s="67" t="s">
        <v>59</v>
      </c>
      <c r="C203" s="67" t="s">
        <v>955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1019</v>
      </c>
      <c r="I203" s="68">
        <v>0</v>
      </c>
      <c r="J203" s="67"/>
      <c r="K203" s="67"/>
      <c r="L203" s="67"/>
      <c r="M203" s="67" t="s">
        <v>623</v>
      </c>
      <c r="N203" s="67" t="s">
        <v>624</v>
      </c>
      <c r="O203" s="67" t="s">
        <v>627</v>
      </c>
      <c r="P203" s="67" t="s">
        <v>962</v>
      </c>
      <c r="Q203" s="67" t="s">
        <v>1151</v>
      </c>
      <c r="R203" s="67" t="s">
        <v>1152</v>
      </c>
    </row>
    <row r="204" spans="1:18" s="68" customFormat="1" x14ac:dyDescent="0.25">
      <c r="A204" s="67" t="s">
        <v>194</v>
      </c>
      <c r="B204" s="67" t="s">
        <v>954</v>
      </c>
      <c r="C204" s="67" t="s">
        <v>955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1019</v>
      </c>
      <c r="I204" s="68">
        <v>90</v>
      </c>
      <c r="J204" s="67"/>
      <c r="K204" s="67"/>
      <c r="L204" s="67"/>
      <c r="M204" s="67" t="s">
        <v>623</v>
      </c>
      <c r="N204" s="67" t="s">
        <v>624</v>
      </c>
      <c r="O204" s="67" t="s">
        <v>627</v>
      </c>
      <c r="P204" s="67" t="s">
        <v>962</v>
      </c>
      <c r="Q204" s="67" t="s">
        <v>1151</v>
      </c>
      <c r="R204" s="67" t="s">
        <v>1152</v>
      </c>
    </row>
    <row r="205" spans="1:18" s="68" customFormat="1" x14ac:dyDescent="0.25">
      <c r="A205" s="67" t="s">
        <v>194</v>
      </c>
      <c r="B205" s="67" t="s">
        <v>956</v>
      </c>
      <c r="C205" s="67" t="s">
        <v>955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1019</v>
      </c>
      <c r="I205" s="68">
        <v>190</v>
      </c>
      <c r="J205" s="67"/>
      <c r="K205" s="67"/>
      <c r="L205" s="67"/>
      <c r="M205" s="67" t="s">
        <v>623</v>
      </c>
      <c r="N205" s="67" t="s">
        <v>624</v>
      </c>
      <c r="O205" s="67" t="s">
        <v>627</v>
      </c>
      <c r="P205" s="67" t="s">
        <v>962</v>
      </c>
      <c r="Q205" s="67" t="s">
        <v>1151</v>
      </c>
      <c r="R205" s="67" t="s">
        <v>1152</v>
      </c>
    </row>
    <row r="206" spans="1:18" s="70" customFormat="1" x14ac:dyDescent="0.25">
      <c r="A206" s="69" t="s">
        <v>194</v>
      </c>
      <c r="B206" s="69" t="s">
        <v>956</v>
      </c>
      <c r="C206" s="69" t="s">
        <v>955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1019</v>
      </c>
      <c r="I206" s="70">
        <v>211</v>
      </c>
      <c r="J206" s="69"/>
      <c r="K206" s="69"/>
      <c r="L206" s="69"/>
      <c r="M206" s="67" t="s">
        <v>623</v>
      </c>
      <c r="N206" s="67" t="s">
        <v>624</v>
      </c>
      <c r="O206" s="67" t="s">
        <v>627</v>
      </c>
      <c r="P206" s="67" t="s">
        <v>962</v>
      </c>
      <c r="Q206" s="67" t="s">
        <v>1151</v>
      </c>
      <c r="R206" s="67" t="s">
        <v>1152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1019</v>
      </c>
      <c r="I207">
        <v>1</v>
      </c>
      <c r="J207" s="1"/>
      <c r="K207" s="1"/>
      <c r="L207" s="1"/>
      <c r="M207" s="1" t="s">
        <v>624</v>
      </c>
      <c r="N207" s="1" t="s">
        <v>625</v>
      </c>
      <c r="O207" s="1" t="s">
        <v>962</v>
      </c>
      <c r="P207" s="1" t="s">
        <v>963</v>
      </c>
      <c r="Q207" s="1" t="s">
        <v>1152</v>
      </c>
      <c r="R207" s="1" t="s">
        <v>1189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1019</v>
      </c>
      <c r="I208">
        <v>18</v>
      </c>
      <c r="J208" s="1"/>
      <c r="K208" s="1"/>
      <c r="L208" s="1"/>
      <c r="M208" s="1" t="s">
        <v>624</v>
      </c>
      <c r="N208" s="1" t="s">
        <v>625</v>
      </c>
      <c r="O208" s="1" t="s">
        <v>962</v>
      </c>
      <c r="P208" s="1" t="s">
        <v>963</v>
      </c>
      <c r="Q208" s="1" t="s">
        <v>1152</v>
      </c>
      <c r="R208" s="1" t="s">
        <v>1189</v>
      </c>
    </row>
    <row r="209" spans="1:18" x14ac:dyDescent="0.25">
      <c r="A209" s="13" t="s">
        <v>194</v>
      </c>
      <c r="B209" s="13" t="s">
        <v>953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1019</v>
      </c>
      <c r="I209">
        <v>1</v>
      </c>
      <c r="J209" s="1"/>
      <c r="K209" s="1"/>
      <c r="L209" s="1"/>
      <c r="M209" s="1" t="s">
        <v>624</v>
      </c>
      <c r="N209" s="1" t="s">
        <v>625</v>
      </c>
      <c r="O209" s="1" t="s">
        <v>962</v>
      </c>
      <c r="P209" s="1" t="s">
        <v>963</v>
      </c>
      <c r="Q209" s="1" t="s">
        <v>1152</v>
      </c>
      <c r="R209" s="1" t="s">
        <v>1189</v>
      </c>
    </row>
    <row r="210" spans="1:18" x14ac:dyDescent="0.25">
      <c r="A210" s="13" t="s">
        <v>194</v>
      </c>
      <c r="B210" s="13" t="s">
        <v>954</v>
      </c>
      <c r="C210" s="1" t="s">
        <v>955</v>
      </c>
      <c r="D210" s="1" t="s">
        <v>78</v>
      </c>
      <c r="E210" s="62">
        <v>6</v>
      </c>
      <c r="F210" s="9">
        <v>43369</v>
      </c>
      <c r="G210">
        <v>1</v>
      </c>
      <c r="H210" s="1" t="s">
        <v>1019</v>
      </c>
      <c r="I210">
        <v>83</v>
      </c>
      <c r="J210" s="1"/>
      <c r="K210" s="1"/>
      <c r="L210" s="1"/>
      <c r="M210" s="1" t="s">
        <v>624</v>
      </c>
      <c r="N210" s="1" t="s">
        <v>625</v>
      </c>
      <c r="O210" s="1" t="s">
        <v>962</v>
      </c>
      <c r="P210" s="1" t="s">
        <v>963</v>
      </c>
      <c r="Q210" s="1" t="s">
        <v>1152</v>
      </c>
      <c r="R210" s="1" t="s">
        <v>1189</v>
      </c>
    </row>
    <row r="211" spans="1:18" x14ac:dyDescent="0.25">
      <c r="A211" s="13" t="s">
        <v>194</v>
      </c>
      <c r="B211" s="13" t="s">
        <v>956</v>
      </c>
      <c r="C211" s="1" t="s">
        <v>955</v>
      </c>
      <c r="D211" s="1" t="s">
        <v>78</v>
      </c>
      <c r="E211" s="62">
        <v>6</v>
      </c>
      <c r="F211" s="9">
        <v>43369</v>
      </c>
      <c r="G211">
        <v>1</v>
      </c>
      <c r="H211" s="1" t="s">
        <v>1019</v>
      </c>
      <c r="I211">
        <v>184</v>
      </c>
      <c r="J211" s="1"/>
      <c r="K211" s="1"/>
      <c r="L211" s="1"/>
      <c r="M211" s="1" t="s">
        <v>624</v>
      </c>
      <c r="N211" s="1" t="s">
        <v>625</v>
      </c>
      <c r="O211" s="1" t="s">
        <v>962</v>
      </c>
      <c r="P211" s="1" t="s">
        <v>963</v>
      </c>
      <c r="Q211" s="1" t="s">
        <v>1152</v>
      </c>
      <c r="R211" s="1" t="s">
        <v>1189</v>
      </c>
    </row>
    <row r="212" spans="1:18" x14ac:dyDescent="0.25">
      <c r="A212" s="13" t="s">
        <v>194</v>
      </c>
      <c r="B212" s="13" t="s">
        <v>956</v>
      </c>
      <c r="C212" s="1" t="s">
        <v>955</v>
      </c>
      <c r="D212" s="1" t="s">
        <v>78</v>
      </c>
      <c r="E212" s="62">
        <v>6</v>
      </c>
      <c r="F212" s="9">
        <v>43369</v>
      </c>
      <c r="G212">
        <v>2</v>
      </c>
      <c r="H212" s="1" t="s">
        <v>1019</v>
      </c>
      <c r="I212">
        <v>230</v>
      </c>
      <c r="J212" s="1"/>
      <c r="K212" s="1"/>
      <c r="L212" s="1"/>
      <c r="M212" s="1" t="s">
        <v>624</v>
      </c>
      <c r="N212" s="1" t="s">
        <v>625</v>
      </c>
      <c r="O212" s="1" t="s">
        <v>962</v>
      </c>
      <c r="P212" s="1" t="s">
        <v>963</v>
      </c>
      <c r="Q212" s="1" t="s">
        <v>1152</v>
      </c>
      <c r="R212" s="1" t="s">
        <v>1189</v>
      </c>
    </row>
    <row r="213" spans="1:18" x14ac:dyDescent="0.25">
      <c r="A213" s="13" t="s">
        <v>57</v>
      </c>
      <c r="B213" s="13" t="s">
        <v>59</v>
      </c>
      <c r="C213" s="1" t="s">
        <v>955</v>
      </c>
      <c r="D213" s="1" t="s">
        <v>78</v>
      </c>
      <c r="E213" s="62">
        <v>6</v>
      </c>
      <c r="F213" s="9">
        <v>43369</v>
      </c>
      <c r="G213">
        <v>1</v>
      </c>
      <c r="H213" s="1" t="s">
        <v>1019</v>
      </c>
      <c r="I213">
        <v>0</v>
      </c>
      <c r="J213" s="1"/>
      <c r="K213" s="1"/>
      <c r="L213" s="1"/>
      <c r="M213" s="1" t="s">
        <v>624</v>
      </c>
      <c r="N213" s="1" t="s">
        <v>625</v>
      </c>
      <c r="O213" s="1" t="s">
        <v>962</v>
      </c>
      <c r="P213" s="1" t="s">
        <v>963</v>
      </c>
      <c r="Q213" s="1" t="s">
        <v>1152</v>
      </c>
      <c r="R213" s="1" t="s">
        <v>1189</v>
      </c>
    </row>
    <row r="214" spans="1:18" s="60" customFormat="1" x14ac:dyDescent="0.25">
      <c r="B214" s="60">
        <v>128</v>
      </c>
      <c r="C214" s="59" t="s">
        <v>955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1019</v>
      </c>
      <c r="I214" s="60">
        <v>0</v>
      </c>
      <c r="J214" s="59"/>
      <c r="K214" s="59"/>
      <c r="L214" s="59"/>
      <c r="M214" s="1" t="s">
        <v>624</v>
      </c>
      <c r="N214" s="1" t="s">
        <v>625</v>
      </c>
      <c r="O214" s="1" t="s">
        <v>962</v>
      </c>
      <c r="P214" s="1" t="s">
        <v>963</v>
      </c>
      <c r="Q214" s="1" t="s">
        <v>1152</v>
      </c>
      <c r="R214" s="1" t="s">
        <v>1189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1019</v>
      </c>
      <c r="I215">
        <v>2</v>
      </c>
      <c r="J215" s="1"/>
      <c r="K215" s="1"/>
      <c r="L215" s="1"/>
      <c r="M215" s="1" t="s">
        <v>625</v>
      </c>
      <c r="N215" s="1" t="s">
        <v>626</v>
      </c>
      <c r="O215" s="1" t="s">
        <v>963</v>
      </c>
      <c r="P215" s="1" t="s">
        <v>964</v>
      </c>
      <c r="Q215" s="1" t="s">
        <v>1189</v>
      </c>
      <c r="R215" s="1" t="s">
        <v>1190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1019</v>
      </c>
      <c r="I216">
        <v>18</v>
      </c>
      <c r="J216" s="1"/>
      <c r="K216" s="1"/>
      <c r="L216" s="1"/>
      <c r="M216" s="1" t="s">
        <v>625</v>
      </c>
      <c r="N216" s="1" t="s">
        <v>626</v>
      </c>
      <c r="O216" s="1" t="s">
        <v>963</v>
      </c>
      <c r="P216" s="1" t="s">
        <v>964</v>
      </c>
      <c r="Q216" s="1" t="s">
        <v>1189</v>
      </c>
      <c r="R216" s="1" t="s">
        <v>1190</v>
      </c>
    </row>
    <row r="217" spans="1:18" x14ac:dyDescent="0.25">
      <c r="A217" s="13" t="s">
        <v>194</v>
      </c>
      <c r="B217" s="13" t="s">
        <v>953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1019</v>
      </c>
      <c r="I217">
        <v>4</v>
      </c>
      <c r="J217" s="1"/>
      <c r="K217" s="1"/>
      <c r="L217" s="1"/>
      <c r="M217" s="1" t="s">
        <v>625</v>
      </c>
      <c r="N217" s="1" t="s">
        <v>626</v>
      </c>
      <c r="O217" s="1" t="s">
        <v>963</v>
      </c>
      <c r="P217" s="1" t="s">
        <v>964</v>
      </c>
      <c r="Q217" s="1" t="s">
        <v>1189</v>
      </c>
      <c r="R217" s="1" t="s">
        <v>1190</v>
      </c>
    </row>
    <row r="218" spans="1:18" x14ac:dyDescent="0.25">
      <c r="A218" s="13" t="s">
        <v>194</v>
      </c>
      <c r="B218" s="13" t="s">
        <v>954</v>
      </c>
      <c r="C218" s="1" t="s">
        <v>955</v>
      </c>
      <c r="D218" s="1" t="s">
        <v>78</v>
      </c>
      <c r="E218" s="62">
        <v>7</v>
      </c>
      <c r="F218" s="9">
        <v>43370</v>
      </c>
      <c r="G218">
        <v>1</v>
      </c>
      <c r="H218" s="1" t="s">
        <v>1019</v>
      </c>
      <c r="I218">
        <v>76</v>
      </c>
      <c r="J218" s="1"/>
      <c r="K218" s="1"/>
      <c r="L218" s="1"/>
      <c r="M218" s="1" t="s">
        <v>625</v>
      </c>
      <c r="N218" s="1" t="s">
        <v>626</v>
      </c>
      <c r="O218" s="1" t="s">
        <v>963</v>
      </c>
      <c r="P218" s="1" t="s">
        <v>964</v>
      </c>
      <c r="Q218" s="1" t="s">
        <v>1189</v>
      </c>
      <c r="R218" s="1" t="s">
        <v>1190</v>
      </c>
    </row>
    <row r="219" spans="1:18" x14ac:dyDescent="0.25">
      <c r="A219" s="13" t="s">
        <v>194</v>
      </c>
      <c r="B219" s="13" t="s">
        <v>956</v>
      </c>
      <c r="C219" s="1" t="s">
        <v>955</v>
      </c>
      <c r="D219" s="1" t="s">
        <v>78</v>
      </c>
      <c r="E219" s="62">
        <v>7</v>
      </c>
      <c r="F219" s="9">
        <v>43370</v>
      </c>
      <c r="G219">
        <v>1</v>
      </c>
      <c r="H219" s="1" t="s">
        <v>1019</v>
      </c>
      <c r="I219">
        <v>214</v>
      </c>
      <c r="J219" s="1"/>
      <c r="K219" s="1"/>
      <c r="L219" s="1"/>
      <c r="M219" s="1" t="s">
        <v>625</v>
      </c>
      <c r="N219" s="1" t="s">
        <v>626</v>
      </c>
      <c r="O219" s="1" t="s">
        <v>963</v>
      </c>
      <c r="P219" s="1" t="s">
        <v>964</v>
      </c>
      <c r="Q219" s="1" t="s">
        <v>1189</v>
      </c>
      <c r="R219" s="1" t="s">
        <v>1190</v>
      </c>
    </row>
    <row r="220" spans="1:18" x14ac:dyDescent="0.25">
      <c r="A220" s="13" t="s">
        <v>194</v>
      </c>
      <c r="B220" s="13" t="s">
        <v>956</v>
      </c>
      <c r="C220" s="1" t="s">
        <v>955</v>
      </c>
      <c r="D220" s="1" t="s">
        <v>78</v>
      </c>
      <c r="E220" s="62">
        <v>7</v>
      </c>
      <c r="F220" s="9">
        <v>43370</v>
      </c>
      <c r="G220">
        <v>2</v>
      </c>
      <c r="H220" s="1" t="s">
        <v>1019</v>
      </c>
      <c r="I220">
        <v>237</v>
      </c>
      <c r="J220" s="1"/>
      <c r="K220" s="1"/>
      <c r="L220" s="1"/>
      <c r="M220" s="1" t="s">
        <v>625</v>
      </c>
      <c r="N220" s="1" t="s">
        <v>626</v>
      </c>
      <c r="O220" s="1" t="s">
        <v>963</v>
      </c>
      <c r="P220" s="1" t="s">
        <v>964</v>
      </c>
      <c r="Q220" s="1" t="s">
        <v>1189</v>
      </c>
      <c r="R220" s="1" t="s">
        <v>1190</v>
      </c>
    </row>
    <row r="221" spans="1:18" x14ac:dyDescent="0.25">
      <c r="A221" s="13" t="s">
        <v>57</v>
      </c>
      <c r="B221" s="13" t="s">
        <v>59</v>
      </c>
      <c r="C221" s="1" t="s">
        <v>955</v>
      </c>
      <c r="D221" s="1" t="s">
        <v>78</v>
      </c>
      <c r="E221" s="62">
        <v>7</v>
      </c>
      <c r="F221" s="9">
        <v>43370</v>
      </c>
      <c r="G221">
        <v>1</v>
      </c>
      <c r="H221" s="1" t="s">
        <v>1019</v>
      </c>
      <c r="I221">
        <v>1</v>
      </c>
      <c r="J221" s="1"/>
      <c r="K221" s="1"/>
      <c r="L221" s="1"/>
      <c r="M221" s="1" t="s">
        <v>625</v>
      </c>
      <c r="N221" s="1" t="s">
        <v>626</v>
      </c>
      <c r="O221" s="1" t="s">
        <v>963</v>
      </c>
      <c r="P221" s="1" t="s">
        <v>964</v>
      </c>
      <c r="Q221" s="1" t="s">
        <v>1189</v>
      </c>
      <c r="R221" s="1" t="s">
        <v>1190</v>
      </c>
    </row>
    <row r="222" spans="1:18" s="60" customFormat="1" x14ac:dyDescent="0.25">
      <c r="B222" s="60">
        <v>128</v>
      </c>
      <c r="C222" s="59" t="s">
        <v>955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1019</v>
      </c>
      <c r="I222" s="60">
        <v>0</v>
      </c>
      <c r="J222" s="59"/>
      <c r="K222" s="59"/>
      <c r="L222" s="59"/>
      <c r="M222" s="1" t="s">
        <v>625</v>
      </c>
      <c r="N222" s="1" t="s">
        <v>626</v>
      </c>
      <c r="O222" s="1" t="s">
        <v>963</v>
      </c>
      <c r="P222" s="1" t="s">
        <v>964</v>
      </c>
      <c r="Q222" s="1" t="s">
        <v>1189</v>
      </c>
      <c r="R222" s="1" t="s">
        <v>1190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1019</v>
      </c>
      <c r="I223">
        <v>13</v>
      </c>
      <c r="J223" s="1"/>
      <c r="K223" s="1"/>
      <c r="L223" s="1"/>
      <c r="M223" s="1" t="s">
        <v>626</v>
      </c>
      <c r="N223" s="1" t="s">
        <v>627</v>
      </c>
      <c r="O223" s="1" t="s">
        <v>964</v>
      </c>
      <c r="P223" s="1" t="s">
        <v>965</v>
      </c>
      <c r="Q223" s="1" t="s">
        <v>1190</v>
      </c>
      <c r="R223" s="1" t="s">
        <v>1191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1019</v>
      </c>
      <c r="I224">
        <v>1</v>
      </c>
      <c r="J224" s="1"/>
      <c r="K224" s="1"/>
      <c r="L224" s="1"/>
      <c r="M224" s="1" t="s">
        <v>626</v>
      </c>
      <c r="N224" s="1" t="s">
        <v>627</v>
      </c>
      <c r="O224" s="1" t="s">
        <v>964</v>
      </c>
      <c r="P224" s="1" t="s">
        <v>965</v>
      </c>
      <c r="Q224" s="1" t="s">
        <v>1190</v>
      </c>
      <c r="R224" s="1" t="s">
        <v>1191</v>
      </c>
    </row>
    <row r="225" spans="1:18" x14ac:dyDescent="0.25">
      <c r="A225" s="13" t="s">
        <v>194</v>
      </c>
      <c r="B225" s="13" t="s">
        <v>953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1019</v>
      </c>
      <c r="I225">
        <v>5</v>
      </c>
      <c r="J225" s="1"/>
      <c r="K225" s="1"/>
      <c r="L225" s="1"/>
      <c r="M225" s="1" t="s">
        <v>626</v>
      </c>
      <c r="N225" s="1" t="s">
        <v>627</v>
      </c>
      <c r="O225" s="1" t="s">
        <v>964</v>
      </c>
      <c r="P225" s="1" t="s">
        <v>965</v>
      </c>
      <c r="Q225" s="1" t="s">
        <v>1190</v>
      </c>
      <c r="R225" s="1" t="s">
        <v>1191</v>
      </c>
    </row>
    <row r="226" spans="1:18" x14ac:dyDescent="0.25">
      <c r="A226" s="13" t="s">
        <v>194</v>
      </c>
      <c r="B226" s="13" t="s">
        <v>954</v>
      </c>
      <c r="C226" s="1" t="s">
        <v>955</v>
      </c>
      <c r="D226" s="1" t="s">
        <v>78</v>
      </c>
      <c r="E226" s="62">
        <v>8</v>
      </c>
      <c r="F226" s="9">
        <v>43371</v>
      </c>
      <c r="G226">
        <v>1</v>
      </c>
      <c r="H226" s="1" t="s">
        <v>1019</v>
      </c>
      <c r="I226">
        <v>56</v>
      </c>
      <c r="J226" s="1"/>
      <c r="K226" s="1"/>
      <c r="L226" s="1"/>
      <c r="M226" s="1" t="s">
        <v>626</v>
      </c>
      <c r="N226" s="1" t="s">
        <v>627</v>
      </c>
      <c r="O226" s="1" t="s">
        <v>964</v>
      </c>
      <c r="P226" s="1" t="s">
        <v>965</v>
      </c>
      <c r="Q226" s="1" t="s">
        <v>1190</v>
      </c>
      <c r="R226" s="1" t="s">
        <v>1191</v>
      </c>
    </row>
    <row r="227" spans="1:18" x14ac:dyDescent="0.25">
      <c r="A227" s="13" t="s">
        <v>194</v>
      </c>
      <c r="B227" s="13" t="s">
        <v>956</v>
      </c>
      <c r="C227" s="1" t="s">
        <v>955</v>
      </c>
      <c r="D227" s="1" t="s">
        <v>78</v>
      </c>
      <c r="E227" s="62">
        <v>8</v>
      </c>
      <c r="F227" s="9">
        <v>43371</v>
      </c>
      <c r="G227">
        <v>1</v>
      </c>
      <c r="H227" s="1" t="s">
        <v>1019</v>
      </c>
      <c r="I227">
        <v>263</v>
      </c>
      <c r="J227" s="1"/>
      <c r="K227" s="1"/>
      <c r="L227" s="1"/>
      <c r="M227" s="1" t="s">
        <v>626</v>
      </c>
      <c r="N227" s="1" t="s">
        <v>627</v>
      </c>
      <c r="O227" s="1" t="s">
        <v>964</v>
      </c>
      <c r="P227" s="1" t="s">
        <v>965</v>
      </c>
      <c r="Q227" s="1" t="s">
        <v>1190</v>
      </c>
      <c r="R227" s="1" t="s">
        <v>1191</v>
      </c>
    </row>
    <row r="228" spans="1:18" x14ac:dyDescent="0.25">
      <c r="A228" s="13" t="s">
        <v>57</v>
      </c>
      <c r="B228" s="13" t="s">
        <v>59</v>
      </c>
      <c r="C228" s="1" t="s">
        <v>955</v>
      </c>
      <c r="D228" s="1" t="s">
        <v>78</v>
      </c>
      <c r="E228" s="62">
        <v>8</v>
      </c>
      <c r="F228" s="9">
        <v>43371</v>
      </c>
      <c r="G228">
        <v>1</v>
      </c>
      <c r="H228" s="1" t="s">
        <v>1019</v>
      </c>
      <c r="I228">
        <v>0</v>
      </c>
      <c r="J228" s="1"/>
      <c r="K228" s="1"/>
      <c r="L228" s="1"/>
      <c r="M228" s="1" t="s">
        <v>626</v>
      </c>
      <c r="N228" s="1" t="s">
        <v>627</v>
      </c>
      <c r="O228" s="1" t="s">
        <v>964</v>
      </c>
      <c r="P228" s="1" t="s">
        <v>965</v>
      </c>
      <c r="Q228" s="1" t="s">
        <v>1190</v>
      </c>
      <c r="R228" s="1" t="s">
        <v>1191</v>
      </c>
    </row>
    <row r="229" spans="1:18" s="60" customFormat="1" x14ac:dyDescent="0.25">
      <c r="B229" s="60">
        <v>128</v>
      </c>
      <c r="C229" s="59" t="s">
        <v>955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1019</v>
      </c>
      <c r="I229" s="60">
        <v>0</v>
      </c>
      <c r="J229" s="59"/>
      <c r="K229" s="59"/>
      <c r="L229" s="59"/>
      <c r="M229" s="1" t="s">
        <v>626</v>
      </c>
      <c r="N229" s="1" t="s">
        <v>627</v>
      </c>
      <c r="O229" s="1" t="s">
        <v>964</v>
      </c>
      <c r="P229" s="1" t="s">
        <v>965</v>
      </c>
      <c r="Q229" s="1" t="s">
        <v>1190</v>
      </c>
      <c r="R229" s="1" t="s">
        <v>1191</v>
      </c>
    </row>
    <row r="230" spans="1:18" x14ac:dyDescent="0.25">
      <c r="A230" s="13" t="s">
        <v>194</v>
      </c>
      <c r="B230" s="13" t="s">
        <v>953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627</v>
      </c>
      <c r="N230" s="1" t="s">
        <v>962</v>
      </c>
      <c r="O230" s="1" t="s">
        <v>965</v>
      </c>
      <c r="P230" s="1" t="s">
        <v>1151</v>
      </c>
      <c r="Q230" s="1" t="s">
        <v>1191</v>
      </c>
      <c r="R230" s="1" t="s">
        <v>1192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627</v>
      </c>
      <c r="N231" s="1" t="s">
        <v>962</v>
      </c>
      <c r="O231" s="1" t="s">
        <v>965</v>
      </c>
      <c r="P231" s="1" t="s">
        <v>1151</v>
      </c>
      <c r="Q231" s="1" t="s">
        <v>1191</v>
      </c>
      <c r="R231" s="1" t="s">
        <v>1192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627</v>
      </c>
      <c r="N232" s="1" t="s">
        <v>962</v>
      </c>
      <c r="O232" s="1" t="s">
        <v>965</v>
      </c>
      <c r="P232" s="1" t="s">
        <v>1151</v>
      </c>
      <c r="Q232" s="1" t="s">
        <v>1191</v>
      </c>
      <c r="R232" s="1" t="s">
        <v>1192</v>
      </c>
    </row>
    <row r="233" spans="1:18" x14ac:dyDescent="0.25">
      <c r="A233" s="13" t="s">
        <v>194</v>
      </c>
      <c r="B233" s="13" t="s">
        <v>954</v>
      </c>
      <c r="C233" s="1" t="s">
        <v>955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627</v>
      </c>
      <c r="N233" s="1" t="s">
        <v>962</v>
      </c>
      <c r="O233" s="1" t="s">
        <v>965</v>
      </c>
      <c r="P233" s="1" t="s">
        <v>1151</v>
      </c>
      <c r="Q233" s="1" t="s">
        <v>1191</v>
      </c>
      <c r="R233" s="1" t="s">
        <v>1192</v>
      </c>
    </row>
    <row r="234" spans="1:18" x14ac:dyDescent="0.25">
      <c r="A234" s="13" t="s">
        <v>194</v>
      </c>
      <c r="B234" s="13" t="s">
        <v>956</v>
      </c>
      <c r="C234" s="1" t="s">
        <v>955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627</v>
      </c>
      <c r="N234" s="1" t="s">
        <v>962</v>
      </c>
      <c r="O234" s="1" t="s">
        <v>965</v>
      </c>
      <c r="P234" s="1" t="s">
        <v>1151</v>
      </c>
      <c r="Q234" s="1" t="s">
        <v>1191</v>
      </c>
      <c r="R234" s="1" t="s">
        <v>1192</v>
      </c>
    </row>
    <row r="235" spans="1:18" x14ac:dyDescent="0.25">
      <c r="A235" s="13" t="s">
        <v>57</v>
      </c>
      <c r="B235" s="13" t="s">
        <v>59</v>
      </c>
      <c r="C235" s="1" t="s">
        <v>955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627</v>
      </c>
      <c r="N235" s="1" t="s">
        <v>962</v>
      </c>
      <c r="O235" s="1" t="s">
        <v>965</v>
      </c>
      <c r="P235" s="1" t="s">
        <v>1151</v>
      </c>
      <c r="Q235" s="1" t="s">
        <v>1191</v>
      </c>
      <c r="R235" s="1" t="s">
        <v>1192</v>
      </c>
    </row>
    <row r="236" spans="1:18" s="60" customFormat="1" x14ac:dyDescent="0.25">
      <c r="B236" s="60">
        <v>128</v>
      </c>
      <c r="C236" s="59" t="s">
        <v>955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627</v>
      </c>
      <c r="N236" s="59" t="s">
        <v>962</v>
      </c>
      <c r="O236" s="59" t="s">
        <v>965</v>
      </c>
      <c r="P236" s="59" t="s">
        <v>1151</v>
      </c>
      <c r="Q236" s="59" t="s">
        <v>1191</v>
      </c>
      <c r="R236" s="59" t="s">
        <v>1192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962</v>
      </c>
      <c r="N237" s="1" t="s">
        <v>963</v>
      </c>
      <c r="O237" s="1" t="s">
        <v>1151</v>
      </c>
      <c r="P237" s="1" t="s">
        <v>1152</v>
      </c>
      <c r="Q237" s="1" t="s">
        <v>1192</v>
      </c>
      <c r="R237" s="1" t="s">
        <v>1193</v>
      </c>
    </row>
    <row r="238" spans="1:18" x14ac:dyDescent="0.25">
      <c r="A238" s="13" t="s">
        <v>194</v>
      </c>
      <c r="B238" s="13" t="s">
        <v>953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962</v>
      </c>
      <c r="N238" s="1" t="s">
        <v>963</v>
      </c>
      <c r="O238" s="1" t="s">
        <v>1151</v>
      </c>
      <c r="P238" s="1" t="s">
        <v>1152</v>
      </c>
      <c r="Q238" s="1" t="s">
        <v>1192</v>
      </c>
      <c r="R238" s="1" t="s">
        <v>1193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962</v>
      </c>
      <c r="N239" s="1" t="s">
        <v>963</v>
      </c>
      <c r="O239" s="1" t="s">
        <v>1151</v>
      </c>
      <c r="P239" s="1" t="s">
        <v>1152</v>
      </c>
      <c r="Q239" s="1" t="s">
        <v>1192</v>
      </c>
      <c r="R239" s="1" t="s">
        <v>1193</v>
      </c>
    </row>
    <row r="240" spans="1:18" x14ac:dyDescent="0.25">
      <c r="A240" s="13" t="s">
        <v>194</v>
      </c>
      <c r="B240" s="13" t="s">
        <v>954</v>
      </c>
      <c r="C240" s="1" t="s">
        <v>955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962</v>
      </c>
      <c r="N240" s="1" t="s">
        <v>963</v>
      </c>
      <c r="O240" s="1" t="s">
        <v>1151</v>
      </c>
      <c r="P240" s="1" t="s">
        <v>1152</v>
      </c>
      <c r="Q240" s="1" t="s">
        <v>1192</v>
      </c>
      <c r="R240" s="1" t="s">
        <v>1193</v>
      </c>
    </row>
    <row r="241" spans="1:18" x14ac:dyDescent="0.25">
      <c r="A241" s="13" t="s">
        <v>194</v>
      </c>
      <c r="B241" s="13" t="s">
        <v>956</v>
      </c>
      <c r="C241" s="1" t="s">
        <v>955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962</v>
      </c>
      <c r="N241" s="1" t="s">
        <v>963</v>
      </c>
      <c r="O241" s="1" t="s">
        <v>1151</v>
      </c>
      <c r="P241" s="1" t="s">
        <v>1152</v>
      </c>
      <c r="Q241" s="1" t="s">
        <v>1192</v>
      </c>
      <c r="R241" s="1" t="s">
        <v>1193</v>
      </c>
    </row>
    <row r="242" spans="1:18" x14ac:dyDescent="0.25">
      <c r="A242" s="13" t="s">
        <v>57</v>
      </c>
      <c r="B242" s="13" t="s">
        <v>59</v>
      </c>
      <c r="C242" s="1" t="s">
        <v>955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962</v>
      </c>
      <c r="N242" s="1" t="s">
        <v>963</v>
      </c>
      <c r="O242" s="1" t="s">
        <v>1151</v>
      </c>
      <c r="P242" s="1" t="s">
        <v>1152</v>
      </c>
      <c r="Q242" s="1" t="s">
        <v>1192</v>
      </c>
      <c r="R242" s="1" t="s">
        <v>1193</v>
      </c>
    </row>
    <row r="243" spans="1:18" s="60" customFormat="1" x14ac:dyDescent="0.25">
      <c r="B243" s="60">
        <v>128</v>
      </c>
      <c r="C243" s="59" t="s">
        <v>955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962</v>
      </c>
      <c r="N243" s="59" t="s">
        <v>963</v>
      </c>
      <c r="O243" s="59" t="s">
        <v>1151</v>
      </c>
      <c r="P243" s="59" t="s">
        <v>1152</v>
      </c>
      <c r="Q243" s="59" t="s">
        <v>1192</v>
      </c>
      <c r="R243" s="59" t="s">
        <v>1193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1019</v>
      </c>
      <c r="I244">
        <v>2</v>
      </c>
      <c r="J244" s="1"/>
      <c r="K244" s="1"/>
      <c r="L244" s="1"/>
      <c r="M244" s="1" t="s">
        <v>963</v>
      </c>
      <c r="N244" s="1" t="s">
        <v>964</v>
      </c>
      <c r="O244" s="1" t="s">
        <v>1152</v>
      </c>
      <c r="P244" s="1" t="s">
        <v>1189</v>
      </c>
      <c r="Q244" s="1" t="s">
        <v>1193</v>
      </c>
      <c r="R244" s="1" t="s">
        <v>1194</v>
      </c>
    </row>
    <row r="245" spans="1:18" x14ac:dyDescent="0.25">
      <c r="A245" s="13" t="s">
        <v>194</v>
      </c>
      <c r="B245" s="13" t="s">
        <v>953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1019</v>
      </c>
      <c r="I245">
        <v>2</v>
      </c>
      <c r="J245" s="1"/>
      <c r="K245" s="1"/>
      <c r="L245" s="1"/>
      <c r="M245" s="1" t="s">
        <v>963</v>
      </c>
      <c r="N245" s="1" t="s">
        <v>964</v>
      </c>
      <c r="O245" s="1" t="s">
        <v>1152</v>
      </c>
      <c r="P245" s="1" t="s">
        <v>1189</v>
      </c>
      <c r="Q245" s="1" t="s">
        <v>1193</v>
      </c>
      <c r="R245" s="1" t="s">
        <v>1194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1019</v>
      </c>
      <c r="I246">
        <v>32</v>
      </c>
      <c r="J246" s="1"/>
      <c r="K246" s="1"/>
      <c r="L246" s="1"/>
      <c r="M246" s="1" t="s">
        <v>963</v>
      </c>
      <c r="N246" s="1" t="s">
        <v>964</v>
      </c>
      <c r="O246" s="1" t="s">
        <v>1152</v>
      </c>
      <c r="P246" s="1" t="s">
        <v>1189</v>
      </c>
      <c r="Q246" s="1" t="s">
        <v>1193</v>
      </c>
      <c r="R246" s="1" t="s">
        <v>1194</v>
      </c>
    </row>
    <row r="247" spans="1:18" x14ac:dyDescent="0.25">
      <c r="A247" s="13" t="s">
        <v>194</v>
      </c>
      <c r="B247" s="13" t="s">
        <v>954</v>
      </c>
      <c r="C247" s="1" t="s">
        <v>955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1019</v>
      </c>
      <c r="I247">
        <v>20</v>
      </c>
      <c r="J247" s="1"/>
      <c r="K247" s="1"/>
      <c r="L247" s="1"/>
      <c r="M247" s="1" t="s">
        <v>963</v>
      </c>
      <c r="N247" s="1" t="s">
        <v>964</v>
      </c>
      <c r="O247" s="1" t="s">
        <v>1152</v>
      </c>
      <c r="P247" s="1" t="s">
        <v>1189</v>
      </c>
      <c r="Q247" s="1" t="s">
        <v>1193</v>
      </c>
      <c r="R247" s="1" t="s">
        <v>1194</v>
      </c>
    </row>
    <row r="248" spans="1:18" x14ac:dyDescent="0.25">
      <c r="A248" s="13" t="s">
        <v>194</v>
      </c>
      <c r="B248" s="13" t="s">
        <v>956</v>
      </c>
      <c r="C248" s="1" t="s">
        <v>955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1019</v>
      </c>
      <c r="I248">
        <v>117</v>
      </c>
      <c r="J248" s="1"/>
      <c r="K248" s="1"/>
      <c r="L248" s="1"/>
      <c r="M248" s="1" t="s">
        <v>963</v>
      </c>
      <c r="N248" s="1" t="s">
        <v>964</v>
      </c>
      <c r="O248" s="1" t="s">
        <v>1152</v>
      </c>
      <c r="P248" s="1" t="s">
        <v>1189</v>
      </c>
      <c r="Q248" s="1" t="s">
        <v>1193</v>
      </c>
      <c r="R248" s="1" t="s">
        <v>1194</v>
      </c>
    </row>
    <row r="249" spans="1:18" x14ac:dyDescent="0.25">
      <c r="A249" s="13" t="s">
        <v>57</v>
      </c>
      <c r="B249" s="13" t="s">
        <v>59</v>
      </c>
      <c r="C249" s="1" t="s">
        <v>955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1019</v>
      </c>
      <c r="I249">
        <v>0</v>
      </c>
      <c r="J249" s="1"/>
      <c r="K249" s="1"/>
      <c r="L249" s="1"/>
      <c r="M249" s="1" t="s">
        <v>963</v>
      </c>
      <c r="N249" s="1" t="s">
        <v>964</v>
      </c>
      <c r="O249" s="1" t="s">
        <v>1152</v>
      </c>
      <c r="P249" s="1" t="s">
        <v>1189</v>
      </c>
      <c r="Q249" s="1" t="s">
        <v>1193</v>
      </c>
      <c r="R249" s="1" t="s">
        <v>1194</v>
      </c>
    </row>
    <row r="250" spans="1:18" s="60" customFormat="1" x14ac:dyDescent="0.25">
      <c r="B250" s="60">
        <v>128</v>
      </c>
      <c r="C250" s="59" t="s">
        <v>955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1019</v>
      </c>
      <c r="I250" s="60">
        <v>0</v>
      </c>
      <c r="J250" s="59"/>
      <c r="K250" s="59"/>
      <c r="L250" s="59"/>
      <c r="M250" s="59" t="s">
        <v>963</v>
      </c>
      <c r="N250" s="59" t="s">
        <v>964</v>
      </c>
      <c r="O250" s="59" t="s">
        <v>1152</v>
      </c>
      <c r="P250" s="59" t="s">
        <v>1189</v>
      </c>
      <c r="Q250" s="59" t="s">
        <v>1193</v>
      </c>
      <c r="R250" s="59" t="s">
        <v>1194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964</v>
      </c>
      <c r="N251" s="1" t="s">
        <v>965</v>
      </c>
      <c r="O251" s="1" t="s">
        <v>1189</v>
      </c>
      <c r="P251" s="1" t="s">
        <v>1190</v>
      </c>
      <c r="Q251" s="1" t="s">
        <v>1194</v>
      </c>
      <c r="R251" s="1" t="s">
        <v>1195</v>
      </c>
    </row>
    <row r="252" spans="1:18" x14ac:dyDescent="0.25">
      <c r="A252" s="13" t="s">
        <v>194</v>
      </c>
      <c r="B252" s="13" t="s">
        <v>953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964</v>
      </c>
      <c r="N252" s="1" t="s">
        <v>965</v>
      </c>
      <c r="O252" s="1" t="s">
        <v>1189</v>
      </c>
      <c r="P252" s="1" t="s">
        <v>1190</v>
      </c>
      <c r="Q252" s="1" t="s">
        <v>1194</v>
      </c>
      <c r="R252" s="1" t="s">
        <v>1195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964</v>
      </c>
      <c r="N253" s="1" t="s">
        <v>965</v>
      </c>
      <c r="O253" s="1" t="s">
        <v>1189</v>
      </c>
      <c r="P253" s="1" t="s">
        <v>1190</v>
      </c>
      <c r="Q253" s="1" t="s">
        <v>1194</v>
      </c>
      <c r="R253" s="1" t="s">
        <v>1195</v>
      </c>
    </row>
    <row r="254" spans="1:18" x14ac:dyDescent="0.25">
      <c r="A254" s="13" t="s">
        <v>194</v>
      </c>
      <c r="B254" s="13" t="s">
        <v>954</v>
      </c>
      <c r="C254" s="1" t="s">
        <v>955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964</v>
      </c>
      <c r="N254" s="1" t="s">
        <v>965</v>
      </c>
      <c r="O254" s="1" t="s">
        <v>1189</v>
      </c>
      <c r="P254" s="1" t="s">
        <v>1190</v>
      </c>
      <c r="Q254" s="1" t="s">
        <v>1194</v>
      </c>
      <c r="R254" s="1" t="s">
        <v>1195</v>
      </c>
    </row>
    <row r="255" spans="1:18" x14ac:dyDescent="0.25">
      <c r="A255" s="13" t="s">
        <v>194</v>
      </c>
      <c r="B255" s="13" t="s">
        <v>956</v>
      </c>
      <c r="C255" s="1" t="s">
        <v>955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964</v>
      </c>
      <c r="N255" s="1" t="s">
        <v>965</v>
      </c>
      <c r="O255" s="1" t="s">
        <v>1189</v>
      </c>
      <c r="P255" s="1" t="s">
        <v>1190</v>
      </c>
      <c r="Q255" s="1" t="s">
        <v>1194</v>
      </c>
      <c r="R255" s="1" t="s">
        <v>1195</v>
      </c>
    </row>
    <row r="256" spans="1:18" x14ac:dyDescent="0.25">
      <c r="A256" s="13" t="s">
        <v>57</v>
      </c>
      <c r="B256" s="13" t="s">
        <v>59</v>
      </c>
      <c r="C256" s="1" t="s">
        <v>955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964</v>
      </c>
      <c r="N256" s="1" t="s">
        <v>965</v>
      </c>
      <c r="O256" s="1" t="s">
        <v>1189</v>
      </c>
      <c r="P256" s="1" t="s">
        <v>1190</v>
      </c>
      <c r="Q256" s="1" t="s">
        <v>1194</v>
      </c>
      <c r="R256" s="1" t="s">
        <v>1195</v>
      </c>
    </row>
    <row r="257" spans="1:18" s="60" customFormat="1" x14ac:dyDescent="0.25">
      <c r="B257" s="60">
        <v>128</v>
      </c>
      <c r="C257" s="59" t="s">
        <v>955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964</v>
      </c>
      <c r="N257" s="59" t="s">
        <v>965</v>
      </c>
      <c r="O257" s="59" t="s">
        <v>1189</v>
      </c>
      <c r="P257" s="59" t="s">
        <v>1190</v>
      </c>
      <c r="Q257" s="59" t="s">
        <v>1194</v>
      </c>
      <c r="R257" s="59" t="s">
        <v>1195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965</v>
      </c>
      <c r="N258" s="1" t="s">
        <v>1151</v>
      </c>
      <c r="O258" s="1" t="s">
        <v>1190</v>
      </c>
      <c r="P258" s="1" t="s">
        <v>1191</v>
      </c>
      <c r="Q258" s="1" t="s">
        <v>1195</v>
      </c>
      <c r="R258" s="1" t="s">
        <v>1196</v>
      </c>
    </row>
    <row r="259" spans="1:18" x14ac:dyDescent="0.25">
      <c r="A259" s="13" t="s">
        <v>194</v>
      </c>
      <c r="B259" s="13" t="s">
        <v>953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965</v>
      </c>
      <c r="N259" s="1" t="s">
        <v>1151</v>
      </c>
      <c r="O259" s="1" t="s">
        <v>1190</v>
      </c>
      <c r="P259" s="1" t="s">
        <v>1191</v>
      </c>
      <c r="Q259" s="1" t="s">
        <v>1195</v>
      </c>
      <c r="R259" s="1" t="s">
        <v>1196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965</v>
      </c>
      <c r="N260" s="1" t="s">
        <v>1151</v>
      </c>
      <c r="O260" s="1" t="s">
        <v>1190</v>
      </c>
      <c r="P260" s="1" t="s">
        <v>1191</v>
      </c>
      <c r="Q260" s="1" t="s">
        <v>1195</v>
      </c>
      <c r="R260" s="1" t="s">
        <v>1196</v>
      </c>
    </row>
    <row r="261" spans="1:18" x14ac:dyDescent="0.25">
      <c r="A261" s="13" t="s">
        <v>194</v>
      </c>
      <c r="B261" s="13" t="s">
        <v>954</v>
      </c>
      <c r="C261" s="1" t="s">
        <v>955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965</v>
      </c>
      <c r="N261" s="1" t="s">
        <v>1151</v>
      </c>
      <c r="O261" s="1" t="s">
        <v>1190</v>
      </c>
      <c r="P261" s="1" t="s">
        <v>1191</v>
      </c>
      <c r="Q261" s="1" t="s">
        <v>1195</v>
      </c>
      <c r="R261" s="1" t="s">
        <v>1196</v>
      </c>
    </row>
    <row r="262" spans="1:18" x14ac:dyDescent="0.25">
      <c r="A262" s="13" t="s">
        <v>194</v>
      </c>
      <c r="B262" s="13" t="s">
        <v>956</v>
      </c>
      <c r="C262" s="1" t="s">
        <v>955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965</v>
      </c>
      <c r="N262" s="1" t="s">
        <v>1151</v>
      </c>
      <c r="O262" s="1" t="s">
        <v>1190</v>
      </c>
      <c r="P262" s="1" t="s">
        <v>1191</v>
      </c>
      <c r="Q262" s="1" t="s">
        <v>1195</v>
      </c>
      <c r="R262" s="1" t="s">
        <v>1196</v>
      </c>
    </row>
    <row r="263" spans="1:18" x14ac:dyDescent="0.25">
      <c r="A263" s="13" t="s">
        <v>57</v>
      </c>
      <c r="B263" s="13" t="s">
        <v>59</v>
      </c>
      <c r="C263" s="1" t="s">
        <v>955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965</v>
      </c>
      <c r="N263" s="1" t="s">
        <v>1151</v>
      </c>
      <c r="O263" s="1" t="s">
        <v>1190</v>
      </c>
      <c r="P263" s="1" t="s">
        <v>1191</v>
      </c>
      <c r="Q263" s="1" t="s">
        <v>1195</v>
      </c>
      <c r="R263" s="1" t="s">
        <v>1196</v>
      </c>
    </row>
    <row r="264" spans="1:18" x14ac:dyDescent="0.25">
      <c r="B264">
        <v>128</v>
      </c>
      <c r="C264" s="1" t="s">
        <v>955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965</v>
      </c>
      <c r="N264" s="1" t="s">
        <v>1151</v>
      </c>
      <c r="O264" s="1" t="s">
        <v>1190</v>
      </c>
      <c r="P264" s="1" t="s">
        <v>1191</v>
      </c>
      <c r="Q264" s="1" t="s">
        <v>1195</v>
      </c>
      <c r="R264" s="1" t="s">
        <v>1196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1151</v>
      </c>
      <c r="N265" s="1" t="s">
        <v>1152</v>
      </c>
      <c r="O265" s="1" t="s">
        <v>1191</v>
      </c>
      <c r="P265" s="1" t="s">
        <v>1192</v>
      </c>
      <c r="Q265" s="1" t="s">
        <v>1196</v>
      </c>
      <c r="R265" s="1" t="s">
        <v>1197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1151</v>
      </c>
      <c r="N266" s="1" t="s">
        <v>1152</v>
      </c>
      <c r="O266" s="1" t="s">
        <v>1191</v>
      </c>
      <c r="P266" s="1" t="s">
        <v>1192</v>
      </c>
      <c r="Q266" s="1" t="s">
        <v>1196</v>
      </c>
      <c r="R266" s="1" t="s">
        <v>1197</v>
      </c>
    </row>
    <row r="267" spans="1:18" x14ac:dyDescent="0.25">
      <c r="A267" s="13" t="s">
        <v>194</v>
      </c>
      <c r="B267" s="13" t="s">
        <v>953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1151</v>
      </c>
      <c r="N267" s="1" t="s">
        <v>1152</v>
      </c>
      <c r="O267" s="1" t="s">
        <v>1191</v>
      </c>
      <c r="P267" s="1" t="s">
        <v>1192</v>
      </c>
      <c r="Q267" s="1" t="s">
        <v>1196</v>
      </c>
      <c r="R267" s="1" t="s">
        <v>1197</v>
      </c>
    </row>
    <row r="268" spans="1:18" x14ac:dyDescent="0.25">
      <c r="A268" s="13" t="s">
        <v>194</v>
      </c>
      <c r="B268" s="13" t="s">
        <v>954</v>
      </c>
      <c r="C268" s="1" t="s">
        <v>955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1151</v>
      </c>
      <c r="N268" s="1" t="s">
        <v>1152</v>
      </c>
      <c r="O268" s="1" t="s">
        <v>1191</v>
      </c>
      <c r="P268" s="1" t="s">
        <v>1192</v>
      </c>
      <c r="Q268" s="1" t="s">
        <v>1196</v>
      </c>
      <c r="R268" s="1" t="s">
        <v>1197</v>
      </c>
    </row>
    <row r="269" spans="1:18" x14ac:dyDescent="0.25">
      <c r="A269" s="13" t="s">
        <v>194</v>
      </c>
      <c r="B269" s="13" t="s">
        <v>956</v>
      </c>
      <c r="C269" s="1" t="s">
        <v>955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1151</v>
      </c>
      <c r="N269" s="1" t="s">
        <v>1152</v>
      </c>
      <c r="O269" s="1" t="s">
        <v>1191</v>
      </c>
      <c r="P269" s="1" t="s">
        <v>1192</v>
      </c>
      <c r="Q269" s="1" t="s">
        <v>1196</v>
      </c>
      <c r="R269" s="1" t="s">
        <v>1197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1204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1204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953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1204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954</v>
      </c>
      <c r="C273" s="1" t="s">
        <v>955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1204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956</v>
      </c>
      <c r="C274" s="1" t="s">
        <v>955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1204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953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954</v>
      </c>
      <c r="C277" s="1" t="s">
        <v>955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956</v>
      </c>
      <c r="C278" s="1" t="s">
        <v>955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954</v>
      </c>
      <c r="C279" s="1" t="s">
        <v>955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956</v>
      </c>
      <c r="C280" s="1" t="s">
        <v>955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953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956</v>
      </c>
      <c r="C283" s="1" t="s">
        <v>955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953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956</v>
      </c>
      <c r="C286" s="1" t="s">
        <v>955</v>
      </c>
      <c r="D286" s="1" t="s">
        <v>78</v>
      </c>
      <c r="E286" s="62">
        <v>19</v>
      </c>
      <c r="F286" s="9">
        <v>43382</v>
      </c>
      <c r="G286">
        <v>1</v>
      </c>
      <c r="H286" s="1" t="s">
        <v>1204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1204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956</v>
      </c>
      <c r="C288" s="1" t="s">
        <v>955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869"/>
  <sheetViews>
    <sheetView tabSelected="1" topLeftCell="T1" zoomScaleNormal="100" workbookViewId="0">
      <pane ySplit="1" topLeftCell="A2841" activePane="bottomLeft" state="frozen"/>
      <selection pane="bottomLeft" activeCell="AG2862" sqref="AG2862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958</v>
      </c>
      <c r="T1" s="1" t="s">
        <v>959</v>
      </c>
      <c r="U1" s="1" t="s">
        <v>960</v>
      </c>
      <c r="V1" s="1" t="s">
        <v>961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957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957</v>
      </c>
      <c r="AH37">
        <v>14</v>
      </c>
      <c r="AI37">
        <v>2</v>
      </c>
      <c r="AJ37" s="63">
        <v>0.63541666666666663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957</v>
      </c>
      <c r="AH48">
        <v>19</v>
      </c>
      <c r="AI48">
        <v>1</v>
      </c>
      <c r="AJ48" s="63">
        <v>0.54999999999999993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1021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957</v>
      </c>
      <c r="AH58">
        <v>10</v>
      </c>
      <c r="AI58">
        <v>2</v>
      </c>
      <c r="AJ58" s="63">
        <v>0.43055555555555558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823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284</v>
      </c>
      <c r="AC93" t="s">
        <v>824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284</v>
      </c>
      <c r="AC94" t="s">
        <v>825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826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1575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284</v>
      </c>
      <c r="AC97" t="s">
        <v>828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829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830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831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832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284</v>
      </c>
      <c r="AC102" t="s">
        <v>833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834</v>
      </c>
      <c r="AD103" s="9">
        <v>43372</v>
      </c>
      <c r="AE103">
        <v>33</v>
      </c>
      <c r="AF103" t="s">
        <v>252</v>
      </c>
      <c r="AG103" t="s">
        <v>957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835</v>
      </c>
      <c r="AF104" t="s">
        <v>153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836</v>
      </c>
      <c r="AF105" t="s">
        <v>285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837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838</v>
      </c>
      <c r="AD107" s="9">
        <v>43382</v>
      </c>
      <c r="AE107">
        <v>43</v>
      </c>
      <c r="AF107" t="s">
        <v>139</v>
      </c>
      <c r="AG107" t="s">
        <v>957</v>
      </c>
      <c r="AH107">
        <v>30</v>
      </c>
      <c r="AI107">
        <v>1</v>
      </c>
      <c r="AJ107" s="63">
        <v>0.63541666666666663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284</v>
      </c>
      <c r="AC108" t="s">
        <v>839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840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284</v>
      </c>
      <c r="AC110" t="s">
        <v>841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842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843</v>
      </c>
      <c r="AF112" t="s">
        <v>286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284</v>
      </c>
      <c r="AC113" t="s">
        <v>844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845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284</v>
      </c>
      <c r="AC115" t="s">
        <v>846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847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284</v>
      </c>
      <c r="AC117" t="s">
        <v>848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284</v>
      </c>
      <c r="AC118" t="s">
        <v>849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850</v>
      </c>
      <c r="AD119" s="9">
        <v>43368</v>
      </c>
      <c r="AE119">
        <v>29</v>
      </c>
      <c r="AF119" t="s">
        <v>150</v>
      </c>
      <c r="AG119" t="s">
        <v>957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851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284</v>
      </c>
      <c r="AC121" t="s">
        <v>852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853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284</v>
      </c>
      <c r="AC123" t="s">
        <v>854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284</v>
      </c>
      <c r="AC124" t="s">
        <v>855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856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857</v>
      </c>
      <c r="AD126" s="9">
        <v>43370</v>
      </c>
      <c r="AE126">
        <v>31</v>
      </c>
      <c r="AF126" t="s">
        <v>241</v>
      </c>
      <c r="AG126" t="s">
        <v>957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284</v>
      </c>
      <c r="AC127" t="s">
        <v>858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859</v>
      </c>
      <c r="AF128" t="s">
        <v>285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860</v>
      </c>
      <c r="AD129" s="9">
        <v>43371</v>
      </c>
      <c r="AE129">
        <v>32</v>
      </c>
      <c r="AF129" t="s">
        <v>141</v>
      </c>
      <c r="AG129" t="s">
        <v>957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861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284</v>
      </c>
      <c r="AC131" t="s">
        <v>862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863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864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284</v>
      </c>
      <c r="AC134" t="s">
        <v>865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866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284</v>
      </c>
      <c r="AC136" t="s">
        <v>867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284</v>
      </c>
      <c r="AC139" t="s">
        <v>868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869</v>
      </c>
      <c r="AD140" s="9">
        <v>43369</v>
      </c>
      <c r="AE140">
        <v>30</v>
      </c>
      <c r="AF140" t="s">
        <v>178</v>
      </c>
      <c r="AG140" t="s">
        <v>957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1162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870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871</v>
      </c>
      <c r="AD142" s="9">
        <v>43370</v>
      </c>
      <c r="AE142">
        <v>31</v>
      </c>
      <c r="AF142" t="s">
        <v>287</v>
      </c>
      <c r="AG142" t="s">
        <v>957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872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873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874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875</v>
      </c>
      <c r="AF146" t="s">
        <v>288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284</v>
      </c>
      <c r="AC147" t="s">
        <v>876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877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284</v>
      </c>
      <c r="AC149" t="s">
        <v>878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284</v>
      </c>
      <c r="AC150" t="s">
        <v>879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880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1576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882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284</v>
      </c>
      <c r="AC154" t="s">
        <v>883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884</v>
      </c>
      <c r="AF155" t="s">
        <v>289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885</v>
      </c>
      <c r="AF156" t="s">
        <v>290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886</v>
      </c>
      <c r="AF157" t="s">
        <v>291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284</v>
      </c>
      <c r="AC158" t="s">
        <v>887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888</v>
      </c>
      <c r="AD159" s="9">
        <v>43371</v>
      </c>
      <c r="AE159">
        <v>32</v>
      </c>
      <c r="AF159" t="s">
        <v>173</v>
      </c>
      <c r="AG159" t="s">
        <v>957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284</v>
      </c>
      <c r="AC160" t="s">
        <v>889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890</v>
      </c>
      <c r="AD161" s="9">
        <v>43370</v>
      </c>
      <c r="AE161">
        <v>31</v>
      </c>
      <c r="AF161" t="s">
        <v>251</v>
      </c>
      <c r="AG161" t="s">
        <v>957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284</v>
      </c>
      <c r="AC162" t="s">
        <v>891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284</v>
      </c>
      <c r="AC163" t="s">
        <v>892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893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284</v>
      </c>
      <c r="AC165" t="s">
        <v>894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284</v>
      </c>
      <c r="AC166" t="s">
        <v>895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896</v>
      </c>
      <c r="AF167" t="s">
        <v>292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897</v>
      </c>
      <c r="AF168" t="s">
        <v>293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898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899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900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901</v>
      </c>
      <c r="AD172" s="9">
        <v>43382</v>
      </c>
      <c r="AE172">
        <v>33</v>
      </c>
      <c r="AF172" t="s">
        <v>148</v>
      </c>
      <c r="AG172" t="s">
        <v>957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902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903</v>
      </c>
      <c r="AF174" t="s">
        <v>289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904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284</v>
      </c>
      <c r="AC176" t="s">
        <v>905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906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907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908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284</v>
      </c>
      <c r="AC180" t="s">
        <v>909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284</v>
      </c>
      <c r="AC181" t="s">
        <v>910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911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284</v>
      </c>
      <c r="AC183" t="s">
        <v>912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957</v>
      </c>
      <c r="AH225">
        <v>3</v>
      </c>
      <c r="AI225">
        <v>1</v>
      </c>
      <c r="AJ225" s="63">
        <v>0.49305555555555558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957</v>
      </c>
      <c r="AH227">
        <v>22</v>
      </c>
      <c r="AI227">
        <v>2</v>
      </c>
      <c r="AJ227" s="63">
        <v>0.46875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3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3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3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3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296</v>
      </c>
      <c r="G276" s="1" t="s">
        <v>87</v>
      </c>
      <c r="H276" s="1" t="s">
        <v>68</v>
      </c>
      <c r="I276" s="1" t="s">
        <v>295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405</v>
      </c>
      <c r="AF276" t="s">
        <v>246</v>
      </c>
    </row>
    <row r="277" spans="1:43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406</v>
      </c>
      <c r="AF277" t="s">
        <v>152</v>
      </c>
    </row>
    <row r="278" spans="1:43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284</v>
      </c>
      <c r="AC278" t="s">
        <v>407</v>
      </c>
    </row>
    <row r="279" spans="1:43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408</v>
      </c>
      <c r="AF279" t="s">
        <v>243</v>
      </c>
    </row>
    <row r="280" spans="1:43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409</v>
      </c>
      <c r="AF280" t="s">
        <v>173</v>
      </c>
    </row>
    <row r="281" spans="1:43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284</v>
      </c>
      <c r="AC281" t="s">
        <v>410</v>
      </c>
    </row>
    <row r="282" spans="1:43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284</v>
      </c>
      <c r="AC282" t="s">
        <v>411</v>
      </c>
    </row>
    <row r="283" spans="1:43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412</v>
      </c>
      <c r="AF283" t="s">
        <v>132</v>
      </c>
    </row>
    <row r="284" spans="1:43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413</v>
      </c>
      <c r="AD284" s="9">
        <v>43371</v>
      </c>
      <c r="AE284">
        <v>31</v>
      </c>
      <c r="AF284" t="s">
        <v>169</v>
      </c>
      <c r="AG284" t="s">
        <v>957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3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414</v>
      </c>
      <c r="AD285" s="9">
        <v>43370</v>
      </c>
      <c r="AE285">
        <v>30</v>
      </c>
      <c r="AF285" t="s">
        <v>175</v>
      </c>
      <c r="AG285" t="s">
        <v>957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</row>
    <row r="286" spans="1:43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284</v>
      </c>
      <c r="AC286" t="s">
        <v>415</v>
      </c>
    </row>
    <row r="287" spans="1:43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416</v>
      </c>
      <c r="AD287" s="9">
        <v>43371</v>
      </c>
      <c r="AE287">
        <v>31</v>
      </c>
      <c r="AF287" t="s">
        <v>302</v>
      </c>
      <c r="AG287" t="s">
        <v>957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3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417</v>
      </c>
      <c r="AF288" t="s">
        <v>338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418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284</v>
      </c>
      <c r="AC290" t="s">
        <v>419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420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284</v>
      </c>
      <c r="AC292" t="s">
        <v>421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422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284</v>
      </c>
      <c r="AC294" t="s">
        <v>423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297</v>
      </c>
      <c r="G295" s="1" t="s">
        <v>87</v>
      </c>
      <c r="H295" s="1" t="s">
        <v>68</v>
      </c>
      <c r="I295" s="1" t="s">
        <v>295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284</v>
      </c>
      <c r="AC295" t="s">
        <v>424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284</v>
      </c>
      <c r="AC296" t="s">
        <v>425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426</v>
      </c>
      <c r="AF297" t="s">
        <v>152</v>
      </c>
    </row>
    <row r="298" spans="1:38" x14ac:dyDescent="0.25">
      <c r="A298">
        <v>1</v>
      </c>
      <c r="B298" t="s">
        <v>294</v>
      </c>
      <c r="C298" t="s">
        <v>58</v>
      </c>
      <c r="D298">
        <v>10.206</v>
      </c>
      <c r="E298" s="1" t="s">
        <v>298</v>
      </c>
      <c r="G298" s="1" t="s">
        <v>87</v>
      </c>
      <c r="H298" s="1" t="s">
        <v>68</v>
      </c>
      <c r="I298" s="1" t="s">
        <v>295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284</v>
      </c>
      <c r="AC298" t="s">
        <v>427</v>
      </c>
    </row>
    <row r="299" spans="1:38" x14ac:dyDescent="0.25">
      <c r="A299">
        <v>2</v>
      </c>
      <c r="B299" t="s">
        <v>294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284</v>
      </c>
      <c r="AC299" t="s">
        <v>428</v>
      </c>
    </row>
    <row r="300" spans="1:38" x14ac:dyDescent="0.25">
      <c r="A300">
        <v>3</v>
      </c>
      <c r="B300" t="s">
        <v>294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429</v>
      </c>
      <c r="AF300" t="s">
        <v>153</v>
      </c>
    </row>
    <row r="301" spans="1:38" x14ac:dyDescent="0.25">
      <c r="A301">
        <v>4</v>
      </c>
      <c r="B301" t="s">
        <v>294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284</v>
      </c>
      <c r="AC301" t="s">
        <v>430</v>
      </c>
    </row>
    <row r="302" spans="1:38" x14ac:dyDescent="0.25">
      <c r="A302">
        <v>5</v>
      </c>
      <c r="B302" t="s">
        <v>294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431</v>
      </c>
      <c r="AF302" t="s">
        <v>123</v>
      </c>
    </row>
    <row r="303" spans="1:38" x14ac:dyDescent="0.25">
      <c r="A303">
        <v>6</v>
      </c>
      <c r="B303" t="s">
        <v>294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432</v>
      </c>
      <c r="AF303" t="s">
        <v>248</v>
      </c>
    </row>
    <row r="304" spans="1:38" x14ac:dyDescent="0.25">
      <c r="A304">
        <v>7</v>
      </c>
      <c r="B304" t="s">
        <v>294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433</v>
      </c>
      <c r="AD304" s="9">
        <v>43371</v>
      </c>
      <c r="AE304">
        <v>31</v>
      </c>
      <c r="AF304" t="s">
        <v>148</v>
      </c>
      <c r="AG304" t="s">
        <v>957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284</v>
      </c>
      <c r="AC305" t="s">
        <v>434</v>
      </c>
    </row>
    <row r="306" spans="1:39" x14ac:dyDescent="0.25">
      <c r="A306">
        <v>9</v>
      </c>
      <c r="B306" t="s">
        <v>294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284</v>
      </c>
      <c r="AC306" t="s">
        <v>435</v>
      </c>
    </row>
    <row r="307" spans="1:39" x14ac:dyDescent="0.25">
      <c r="A307">
        <v>10</v>
      </c>
      <c r="B307" t="s">
        <v>294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436</v>
      </c>
      <c r="AF307" t="s">
        <v>159</v>
      </c>
    </row>
    <row r="308" spans="1:39" x14ac:dyDescent="0.25">
      <c r="A308">
        <v>11</v>
      </c>
      <c r="B308" t="s">
        <v>294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437</v>
      </c>
      <c r="AF308" t="s">
        <v>168</v>
      </c>
    </row>
    <row r="309" spans="1:39" x14ac:dyDescent="0.25">
      <c r="A309">
        <v>12</v>
      </c>
      <c r="B309" t="s">
        <v>294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438</v>
      </c>
      <c r="AF309" t="s">
        <v>130</v>
      </c>
    </row>
    <row r="310" spans="1:39" x14ac:dyDescent="0.25">
      <c r="A310">
        <v>13</v>
      </c>
      <c r="B310" t="s">
        <v>294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439</v>
      </c>
      <c r="AF310" t="s">
        <v>140</v>
      </c>
    </row>
    <row r="311" spans="1:39" x14ac:dyDescent="0.25">
      <c r="A311">
        <v>14</v>
      </c>
      <c r="B311" t="s">
        <v>294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284</v>
      </c>
      <c r="AC311" t="s">
        <v>440</v>
      </c>
    </row>
    <row r="312" spans="1:39" x14ac:dyDescent="0.25">
      <c r="A312">
        <v>15</v>
      </c>
      <c r="B312" t="s">
        <v>294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441</v>
      </c>
      <c r="AF312" t="s">
        <v>165</v>
      </c>
    </row>
    <row r="313" spans="1:39" x14ac:dyDescent="0.25">
      <c r="A313">
        <v>16</v>
      </c>
      <c r="B313" t="s">
        <v>294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284</v>
      </c>
      <c r="AC313" t="s">
        <v>442</v>
      </c>
    </row>
    <row r="314" spans="1:39" x14ac:dyDescent="0.25">
      <c r="A314">
        <v>17</v>
      </c>
      <c r="B314" t="s">
        <v>294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443</v>
      </c>
      <c r="AD314" s="9">
        <v>43373</v>
      </c>
      <c r="AE314">
        <v>33</v>
      </c>
      <c r="AF314" t="s">
        <v>171</v>
      </c>
      <c r="AG314" t="s">
        <v>957</v>
      </c>
      <c r="AM314" t="s">
        <v>1025</v>
      </c>
    </row>
    <row r="315" spans="1:39" x14ac:dyDescent="0.25">
      <c r="A315">
        <v>18</v>
      </c>
      <c r="B315" t="s">
        <v>294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444</v>
      </c>
      <c r="AF315" t="s">
        <v>163</v>
      </c>
    </row>
    <row r="316" spans="1:39" x14ac:dyDescent="0.25">
      <c r="A316">
        <v>19</v>
      </c>
      <c r="B316" t="s">
        <v>294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445</v>
      </c>
      <c r="AF316" t="s">
        <v>235</v>
      </c>
    </row>
    <row r="317" spans="1:39" x14ac:dyDescent="0.25">
      <c r="A317">
        <v>20</v>
      </c>
      <c r="B317" t="s">
        <v>294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446</v>
      </c>
      <c r="AF317" t="s">
        <v>167</v>
      </c>
    </row>
    <row r="318" spans="1:39" x14ac:dyDescent="0.25">
      <c r="A318">
        <v>21</v>
      </c>
      <c r="B318" t="s">
        <v>294</v>
      </c>
      <c r="C318" t="s">
        <v>231</v>
      </c>
      <c r="G318" s="1" t="s">
        <v>87</v>
      </c>
      <c r="H318" s="1" t="s">
        <v>68</v>
      </c>
      <c r="I318" s="1" t="s">
        <v>295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284</v>
      </c>
      <c r="AC318" t="s">
        <v>425</v>
      </c>
    </row>
    <row r="319" spans="1:39" x14ac:dyDescent="0.25">
      <c r="A319">
        <v>22</v>
      </c>
      <c r="B319" t="s">
        <v>294</v>
      </c>
      <c r="C319" t="s">
        <v>231</v>
      </c>
      <c r="E319" s="1" t="s">
        <v>296</v>
      </c>
      <c r="G319" s="1" t="s">
        <v>87</v>
      </c>
      <c r="H319" s="1" t="s">
        <v>68</v>
      </c>
      <c r="I319" s="1" t="s">
        <v>295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289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957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285</v>
      </c>
      <c r="AG322" t="s">
        <v>957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305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306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957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372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957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957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290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301</v>
      </c>
      <c r="J360">
        <v>8</v>
      </c>
      <c r="K360" t="s">
        <v>60</v>
      </c>
      <c r="W360" s="1" t="s">
        <v>69</v>
      </c>
      <c r="AB360" t="s">
        <v>84</v>
      </c>
      <c r="AC360" t="s">
        <v>307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301</v>
      </c>
      <c r="J361">
        <v>8</v>
      </c>
      <c r="K361" t="s">
        <v>60</v>
      </c>
      <c r="W361" s="1" t="s">
        <v>69</v>
      </c>
      <c r="AB361" t="s">
        <v>84</v>
      </c>
      <c r="AC361" t="s">
        <v>308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301</v>
      </c>
      <c r="J362">
        <v>8</v>
      </c>
      <c r="K362" t="s">
        <v>60</v>
      </c>
      <c r="W362" s="1" t="s">
        <v>69</v>
      </c>
      <c r="AB362" t="s">
        <v>84</v>
      </c>
      <c r="AC362" t="s">
        <v>309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301</v>
      </c>
      <c r="J363">
        <v>8</v>
      </c>
      <c r="K363" t="s">
        <v>60</v>
      </c>
      <c r="W363" s="1" t="s">
        <v>69</v>
      </c>
      <c r="AB363" t="s">
        <v>84</v>
      </c>
      <c r="AC363" t="s">
        <v>310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301</v>
      </c>
      <c r="J364">
        <v>8</v>
      </c>
      <c r="K364" t="s">
        <v>60</v>
      </c>
      <c r="W364" s="1" t="s">
        <v>69</v>
      </c>
      <c r="AB364" t="s">
        <v>84</v>
      </c>
      <c r="AC364" t="s">
        <v>311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301</v>
      </c>
      <c r="J365">
        <v>8</v>
      </c>
      <c r="K365" t="s">
        <v>60</v>
      </c>
      <c r="W365" s="1" t="s">
        <v>69</v>
      </c>
      <c r="AB365" t="s">
        <v>84</v>
      </c>
      <c r="AC365" t="s">
        <v>312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301</v>
      </c>
      <c r="J366">
        <v>8</v>
      </c>
      <c r="K366" t="s">
        <v>60</v>
      </c>
      <c r="W366" s="1" t="s">
        <v>69</v>
      </c>
      <c r="AB366" t="s">
        <v>84</v>
      </c>
      <c r="AC366" t="s">
        <v>313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301</v>
      </c>
      <c r="J367">
        <v>8</v>
      </c>
      <c r="K367" t="s">
        <v>60</v>
      </c>
      <c r="W367" s="1" t="s">
        <v>69</v>
      </c>
      <c r="AB367" t="s">
        <v>84</v>
      </c>
      <c r="AC367" t="s">
        <v>314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301</v>
      </c>
      <c r="J368">
        <v>8</v>
      </c>
      <c r="K368" t="s">
        <v>60</v>
      </c>
      <c r="W368" s="1" t="s">
        <v>69</v>
      </c>
      <c r="AB368" t="s">
        <v>84</v>
      </c>
      <c r="AC368" t="s">
        <v>315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301</v>
      </c>
      <c r="J369">
        <v>8</v>
      </c>
      <c r="K369" t="s">
        <v>60</v>
      </c>
      <c r="W369" s="1" t="s">
        <v>69</v>
      </c>
      <c r="AB369" t="s">
        <v>84</v>
      </c>
      <c r="AC369" t="s">
        <v>316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301</v>
      </c>
      <c r="J370">
        <v>8</v>
      </c>
      <c r="K370" t="s">
        <v>60</v>
      </c>
      <c r="W370" s="1" t="s">
        <v>69</v>
      </c>
      <c r="AB370" t="s">
        <v>84</v>
      </c>
      <c r="AC370" t="s">
        <v>317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301</v>
      </c>
      <c r="J371">
        <v>8</v>
      </c>
      <c r="K371" t="s">
        <v>60</v>
      </c>
      <c r="W371" s="1" t="s">
        <v>69</v>
      </c>
      <c r="AB371" t="s">
        <v>84</v>
      </c>
      <c r="AC371" t="s">
        <v>318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301</v>
      </c>
      <c r="J372">
        <v>8</v>
      </c>
      <c r="K372" t="s">
        <v>60</v>
      </c>
      <c r="W372" s="1" t="s">
        <v>69</v>
      </c>
      <c r="AB372" t="s">
        <v>84</v>
      </c>
      <c r="AC372" t="s">
        <v>319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301</v>
      </c>
      <c r="J373">
        <v>8</v>
      </c>
      <c r="K373" t="s">
        <v>60</v>
      </c>
      <c r="W373" s="1" t="s">
        <v>69</v>
      </c>
      <c r="AB373" t="s">
        <v>84</v>
      </c>
      <c r="AC373" t="s">
        <v>320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301</v>
      </c>
      <c r="J374">
        <v>8</v>
      </c>
      <c r="K374" t="s">
        <v>60</v>
      </c>
      <c r="W374" s="1" t="s">
        <v>69</v>
      </c>
      <c r="AB374" t="s">
        <v>84</v>
      </c>
      <c r="AC374" t="s">
        <v>321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301</v>
      </c>
      <c r="J375">
        <v>8</v>
      </c>
      <c r="K375" t="s">
        <v>60</v>
      </c>
      <c r="W375" s="1" t="s">
        <v>69</v>
      </c>
      <c r="AB375" t="s">
        <v>84</v>
      </c>
      <c r="AC375" t="s">
        <v>322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301</v>
      </c>
      <c r="J376">
        <v>8</v>
      </c>
      <c r="K376" t="s">
        <v>60</v>
      </c>
      <c r="W376" s="1" t="s">
        <v>69</v>
      </c>
      <c r="AB376" t="s">
        <v>84</v>
      </c>
      <c r="AC376" t="s">
        <v>323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301</v>
      </c>
      <c r="J377">
        <v>8</v>
      </c>
      <c r="K377" t="s">
        <v>60</v>
      </c>
      <c r="W377" s="1" t="s">
        <v>69</v>
      </c>
      <c r="AB377" t="s">
        <v>84</v>
      </c>
      <c r="AC377" t="s">
        <v>324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301</v>
      </c>
      <c r="J378">
        <v>8</v>
      </c>
      <c r="K378" t="s">
        <v>60</v>
      </c>
      <c r="W378" s="1" t="s">
        <v>69</v>
      </c>
      <c r="AB378" t="s">
        <v>84</v>
      </c>
      <c r="AC378" t="s">
        <v>325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301</v>
      </c>
      <c r="J379">
        <v>8</v>
      </c>
      <c r="K379" t="s">
        <v>60</v>
      </c>
      <c r="W379" s="1" t="s">
        <v>69</v>
      </c>
      <c r="AB379" t="s">
        <v>84</v>
      </c>
      <c r="AC379" t="s">
        <v>326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301</v>
      </c>
      <c r="J380">
        <v>8</v>
      </c>
      <c r="K380" t="s">
        <v>60</v>
      </c>
      <c r="W380" s="1" t="s">
        <v>69</v>
      </c>
      <c r="AB380" t="s">
        <v>84</v>
      </c>
      <c r="AC380" t="s">
        <v>327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301</v>
      </c>
      <c r="J381">
        <v>8</v>
      </c>
      <c r="K381" t="s">
        <v>60</v>
      </c>
      <c r="W381" s="1" t="s">
        <v>69</v>
      </c>
      <c r="AB381" t="s">
        <v>84</v>
      </c>
      <c r="AC381" t="s">
        <v>328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301</v>
      </c>
      <c r="J382">
        <v>8</v>
      </c>
      <c r="K382" t="s">
        <v>60</v>
      </c>
      <c r="W382" s="1" t="s">
        <v>69</v>
      </c>
      <c r="AB382" t="s">
        <v>84</v>
      </c>
      <c r="AC382" t="s">
        <v>329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301</v>
      </c>
      <c r="J383">
        <v>8</v>
      </c>
      <c r="K383" t="s">
        <v>60</v>
      </c>
      <c r="W383" s="1" t="s">
        <v>69</v>
      </c>
      <c r="AB383" t="s">
        <v>84</v>
      </c>
      <c r="AC383" t="s">
        <v>330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301</v>
      </c>
      <c r="J384">
        <v>8</v>
      </c>
      <c r="K384" t="s">
        <v>60</v>
      </c>
      <c r="W384" s="1" t="s">
        <v>69</v>
      </c>
      <c r="AB384" t="s">
        <v>84</v>
      </c>
      <c r="AC384" t="s">
        <v>331</v>
      </c>
    </row>
    <row r="385" spans="1:36" x14ac:dyDescent="0.25">
      <c r="A385">
        <v>26</v>
      </c>
      <c r="C385" t="s">
        <v>59</v>
      </c>
      <c r="G385" s="1" t="s">
        <v>87</v>
      </c>
      <c r="I385" s="1" t="s">
        <v>301</v>
      </c>
      <c r="J385">
        <v>8</v>
      </c>
      <c r="K385" t="s">
        <v>60</v>
      </c>
      <c r="W385" s="1" t="s">
        <v>69</v>
      </c>
      <c r="AB385" t="s">
        <v>84</v>
      </c>
      <c r="AC385" t="s">
        <v>332</v>
      </c>
    </row>
    <row r="386" spans="1:36" x14ac:dyDescent="0.25">
      <c r="A386">
        <v>27</v>
      </c>
      <c r="C386" t="s">
        <v>59</v>
      </c>
      <c r="G386" s="1" t="s">
        <v>87</v>
      </c>
      <c r="I386" s="1" t="s">
        <v>301</v>
      </c>
      <c r="J386">
        <v>8</v>
      </c>
      <c r="K386" t="s">
        <v>60</v>
      </c>
      <c r="W386" s="1" t="s">
        <v>69</v>
      </c>
      <c r="AB386" t="s">
        <v>84</v>
      </c>
      <c r="AC386" t="s">
        <v>333</v>
      </c>
    </row>
    <row r="387" spans="1:36" x14ac:dyDescent="0.25">
      <c r="A387">
        <v>28</v>
      </c>
      <c r="C387" t="s">
        <v>59</v>
      </c>
      <c r="G387" s="1" t="s">
        <v>87</v>
      </c>
      <c r="I387" s="1" t="s">
        <v>301</v>
      </c>
      <c r="J387">
        <v>8</v>
      </c>
      <c r="K387" t="s">
        <v>60</v>
      </c>
      <c r="W387" s="1" t="s">
        <v>69</v>
      </c>
      <c r="AB387" t="s">
        <v>84</v>
      </c>
      <c r="AC387" t="s">
        <v>334</v>
      </c>
    </row>
    <row r="388" spans="1:36" x14ac:dyDescent="0.25">
      <c r="A388">
        <v>29</v>
      </c>
      <c r="C388" t="s">
        <v>59</v>
      </c>
      <c r="G388" s="1" t="s">
        <v>87</v>
      </c>
      <c r="I388" s="1" t="s">
        <v>301</v>
      </c>
      <c r="J388">
        <v>8</v>
      </c>
      <c r="K388" t="s">
        <v>60</v>
      </c>
      <c r="W388" s="1" t="s">
        <v>69</v>
      </c>
      <c r="AB388" t="s">
        <v>84</v>
      </c>
      <c r="AC388" t="s">
        <v>335</v>
      </c>
    </row>
    <row r="389" spans="1:36" x14ac:dyDescent="0.25">
      <c r="A389">
        <v>30</v>
      </c>
      <c r="C389" t="s">
        <v>59</v>
      </c>
      <c r="G389" s="1" t="s">
        <v>87</v>
      </c>
      <c r="I389" s="1" t="s">
        <v>301</v>
      </c>
      <c r="J389">
        <v>8</v>
      </c>
      <c r="K389" t="s">
        <v>60</v>
      </c>
      <c r="W389" s="1" t="s">
        <v>69</v>
      </c>
      <c r="AB389" t="s">
        <v>84</v>
      </c>
      <c r="AC389" t="s">
        <v>336</v>
      </c>
    </row>
    <row r="390" spans="1:36" x14ac:dyDescent="0.25">
      <c r="A390">
        <v>1</v>
      </c>
      <c r="C390" t="s">
        <v>58</v>
      </c>
      <c r="G390" s="1" t="s">
        <v>87</v>
      </c>
      <c r="I390" s="1" t="s">
        <v>301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36" x14ac:dyDescent="0.25">
      <c r="A391">
        <v>2</v>
      </c>
      <c r="C391" t="s">
        <v>58</v>
      </c>
      <c r="G391" s="1" t="s">
        <v>87</v>
      </c>
      <c r="I391" s="1" t="s">
        <v>301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6" x14ac:dyDescent="0.25">
      <c r="A392">
        <v>3</v>
      </c>
      <c r="C392" t="s">
        <v>58</v>
      </c>
      <c r="G392" s="1" t="s">
        <v>87</v>
      </c>
      <c r="I392" s="1" t="s">
        <v>301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6" x14ac:dyDescent="0.25">
      <c r="A393">
        <v>4</v>
      </c>
      <c r="C393" t="s">
        <v>58</v>
      </c>
      <c r="G393" s="1" t="s">
        <v>87</v>
      </c>
      <c r="I393" s="1" t="s">
        <v>301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957</v>
      </c>
      <c r="AH393">
        <v>9</v>
      </c>
      <c r="AI393">
        <v>2</v>
      </c>
      <c r="AJ393" s="63">
        <v>0.49305555555555558</v>
      </c>
    </row>
    <row r="394" spans="1:36" x14ac:dyDescent="0.25">
      <c r="A394">
        <v>5</v>
      </c>
      <c r="C394" t="s">
        <v>58</v>
      </c>
      <c r="G394" s="1" t="s">
        <v>87</v>
      </c>
      <c r="I394" s="1" t="s">
        <v>301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6" x14ac:dyDescent="0.25">
      <c r="A395">
        <v>6</v>
      </c>
      <c r="C395" t="s">
        <v>58</v>
      </c>
      <c r="G395" s="1" t="s">
        <v>87</v>
      </c>
      <c r="I395" s="1" t="s">
        <v>301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6" x14ac:dyDescent="0.25">
      <c r="A396">
        <v>7</v>
      </c>
      <c r="C396" t="s">
        <v>58</v>
      </c>
      <c r="G396" s="1" t="s">
        <v>87</v>
      </c>
      <c r="I396" s="1" t="s">
        <v>301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6" x14ac:dyDescent="0.25">
      <c r="A397">
        <v>8</v>
      </c>
      <c r="C397" t="s">
        <v>58</v>
      </c>
      <c r="G397" s="1" t="s">
        <v>87</v>
      </c>
      <c r="I397" s="1" t="s">
        <v>301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6" x14ac:dyDescent="0.25">
      <c r="A398">
        <v>9</v>
      </c>
      <c r="C398" t="s">
        <v>58</v>
      </c>
      <c r="G398" s="1" t="s">
        <v>87</v>
      </c>
      <c r="I398" s="1" t="s">
        <v>301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6" x14ac:dyDescent="0.25">
      <c r="A399">
        <v>10</v>
      </c>
      <c r="C399" t="s">
        <v>58</v>
      </c>
      <c r="G399" s="1" t="s">
        <v>87</v>
      </c>
      <c r="I399" s="1" t="s">
        <v>301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6" x14ac:dyDescent="0.25">
      <c r="A400">
        <v>11</v>
      </c>
      <c r="C400" t="s">
        <v>58</v>
      </c>
      <c r="G400" s="1" t="s">
        <v>87</v>
      </c>
      <c r="I400" s="1" t="s">
        <v>301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301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1156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301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301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302</v>
      </c>
      <c r="AG403" t="s">
        <v>957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301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301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301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301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301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301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303</v>
      </c>
      <c r="AG409" t="s">
        <v>957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301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957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301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301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957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301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301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301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301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290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337</v>
      </c>
      <c r="J450">
        <v>9</v>
      </c>
      <c r="K450" t="s">
        <v>60</v>
      </c>
      <c r="W450" s="1" t="s">
        <v>70</v>
      </c>
      <c r="AB450" t="s">
        <v>84</v>
      </c>
      <c r="AC450" t="s">
        <v>340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337</v>
      </c>
      <c r="J451">
        <v>9</v>
      </c>
      <c r="K451" t="s">
        <v>60</v>
      </c>
      <c r="W451" s="1" t="s">
        <v>70</v>
      </c>
      <c r="AB451" t="s">
        <v>84</v>
      </c>
      <c r="AC451" t="s">
        <v>341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337</v>
      </c>
      <c r="J452">
        <v>9</v>
      </c>
      <c r="K452" t="s">
        <v>60</v>
      </c>
      <c r="W452" s="1" t="s">
        <v>70</v>
      </c>
      <c r="AB452" t="s">
        <v>84</v>
      </c>
      <c r="AC452" t="s">
        <v>342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337</v>
      </c>
      <c r="J453">
        <v>9</v>
      </c>
      <c r="K453" t="s">
        <v>60</v>
      </c>
      <c r="W453" s="1" t="s">
        <v>70</v>
      </c>
      <c r="AB453" t="s">
        <v>84</v>
      </c>
      <c r="AC453" t="s">
        <v>343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337</v>
      </c>
      <c r="J454">
        <v>9</v>
      </c>
      <c r="K454" t="s">
        <v>60</v>
      </c>
      <c r="W454" s="1" t="s">
        <v>70</v>
      </c>
      <c r="AB454" t="s">
        <v>84</v>
      </c>
      <c r="AC454" t="s">
        <v>344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337</v>
      </c>
      <c r="J455">
        <v>9</v>
      </c>
      <c r="K455" t="s">
        <v>60</v>
      </c>
      <c r="W455" s="1" t="s">
        <v>70</v>
      </c>
      <c r="AB455" t="s">
        <v>84</v>
      </c>
      <c r="AC455" t="s">
        <v>345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337</v>
      </c>
      <c r="J456">
        <v>9</v>
      </c>
      <c r="K456" t="s">
        <v>60</v>
      </c>
      <c r="W456" s="1" t="s">
        <v>70</v>
      </c>
      <c r="AB456" t="s">
        <v>84</v>
      </c>
      <c r="AC456" t="s">
        <v>346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337</v>
      </c>
      <c r="J457">
        <v>9</v>
      </c>
      <c r="K457" t="s">
        <v>60</v>
      </c>
      <c r="W457" s="1" t="s">
        <v>70</v>
      </c>
      <c r="AB457" t="s">
        <v>84</v>
      </c>
      <c r="AC457" t="s">
        <v>347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337</v>
      </c>
      <c r="J458">
        <v>9</v>
      </c>
      <c r="K458" t="s">
        <v>60</v>
      </c>
      <c r="W458" s="1" t="s">
        <v>70</v>
      </c>
      <c r="AB458" t="s">
        <v>84</v>
      </c>
      <c r="AC458" t="s">
        <v>348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337</v>
      </c>
      <c r="J459">
        <v>9</v>
      </c>
      <c r="K459" t="s">
        <v>60</v>
      </c>
      <c r="W459" s="1" t="s">
        <v>70</v>
      </c>
      <c r="AB459" t="s">
        <v>84</v>
      </c>
      <c r="AC459" t="s">
        <v>349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337</v>
      </c>
      <c r="J460">
        <v>9</v>
      </c>
      <c r="K460" t="s">
        <v>60</v>
      </c>
      <c r="W460" s="1" t="s">
        <v>70</v>
      </c>
      <c r="AB460" t="s">
        <v>84</v>
      </c>
      <c r="AC460" t="s">
        <v>350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337</v>
      </c>
      <c r="J461">
        <v>9</v>
      </c>
      <c r="K461" t="s">
        <v>60</v>
      </c>
      <c r="W461" s="1" t="s">
        <v>70</v>
      </c>
      <c r="AB461" t="s">
        <v>84</v>
      </c>
      <c r="AC461" t="s">
        <v>351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337</v>
      </c>
      <c r="J462">
        <v>9</v>
      </c>
      <c r="K462" t="s">
        <v>60</v>
      </c>
      <c r="W462" s="1" t="s">
        <v>70</v>
      </c>
      <c r="AB462" t="s">
        <v>84</v>
      </c>
      <c r="AC462" t="s">
        <v>352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337</v>
      </c>
      <c r="J463">
        <v>9</v>
      </c>
      <c r="K463" t="s">
        <v>60</v>
      </c>
      <c r="W463" s="1" t="s">
        <v>70</v>
      </c>
      <c r="AB463" t="s">
        <v>84</v>
      </c>
      <c r="AC463" t="s">
        <v>353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337</v>
      </c>
      <c r="J464">
        <v>9</v>
      </c>
      <c r="K464" t="s">
        <v>60</v>
      </c>
      <c r="W464" s="1" t="s">
        <v>70</v>
      </c>
      <c r="AB464" t="s">
        <v>84</v>
      </c>
      <c r="AC464" t="s">
        <v>354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337</v>
      </c>
      <c r="J465">
        <v>9</v>
      </c>
      <c r="K465" t="s">
        <v>60</v>
      </c>
      <c r="W465" s="1" t="s">
        <v>70</v>
      </c>
      <c r="AB465" t="s">
        <v>84</v>
      </c>
      <c r="AC465" t="s">
        <v>355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337</v>
      </c>
      <c r="J466">
        <v>9</v>
      </c>
      <c r="K466" t="s">
        <v>60</v>
      </c>
      <c r="W466" s="1" t="s">
        <v>70</v>
      </c>
      <c r="AB466" t="s">
        <v>84</v>
      </c>
      <c r="AC466" t="s">
        <v>356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337</v>
      </c>
      <c r="J467">
        <v>9</v>
      </c>
      <c r="K467" t="s">
        <v>60</v>
      </c>
      <c r="W467" s="1" t="s">
        <v>70</v>
      </c>
      <c r="AB467" t="s">
        <v>84</v>
      </c>
      <c r="AC467" t="s">
        <v>357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337</v>
      </c>
      <c r="J468">
        <v>9</v>
      </c>
      <c r="K468" t="s">
        <v>60</v>
      </c>
      <c r="W468" s="1" t="s">
        <v>70</v>
      </c>
      <c r="AB468" t="s">
        <v>84</v>
      </c>
      <c r="AC468" t="s">
        <v>358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337</v>
      </c>
      <c r="J469">
        <v>9</v>
      </c>
      <c r="K469" t="s">
        <v>60</v>
      </c>
      <c r="W469" s="1" t="s">
        <v>70</v>
      </c>
      <c r="AB469" t="s">
        <v>84</v>
      </c>
      <c r="AC469" t="s">
        <v>359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337</v>
      </c>
      <c r="J470">
        <v>9</v>
      </c>
      <c r="K470" t="s">
        <v>60</v>
      </c>
      <c r="W470" s="1" t="s">
        <v>70</v>
      </c>
      <c r="AB470" t="s">
        <v>84</v>
      </c>
      <c r="AC470" t="s">
        <v>360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337</v>
      </c>
      <c r="J471">
        <v>9</v>
      </c>
      <c r="K471" t="s">
        <v>60</v>
      </c>
      <c r="W471" s="1" t="s">
        <v>70</v>
      </c>
      <c r="AB471" t="s">
        <v>84</v>
      </c>
      <c r="AC471" t="s">
        <v>361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337</v>
      </c>
      <c r="J472">
        <v>9</v>
      </c>
      <c r="K472" t="s">
        <v>60</v>
      </c>
      <c r="W472" s="1" t="s">
        <v>70</v>
      </c>
      <c r="AB472" t="s">
        <v>84</v>
      </c>
      <c r="AC472" t="s">
        <v>362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337</v>
      </c>
      <c r="J473">
        <v>9</v>
      </c>
      <c r="K473" t="s">
        <v>60</v>
      </c>
      <c r="W473" s="1" t="s">
        <v>70</v>
      </c>
      <c r="AB473" t="s">
        <v>84</v>
      </c>
      <c r="AC473" t="s">
        <v>363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337</v>
      </c>
      <c r="J474">
        <v>9</v>
      </c>
      <c r="K474" t="s">
        <v>60</v>
      </c>
      <c r="W474" s="1" t="s">
        <v>70</v>
      </c>
      <c r="AB474" t="s">
        <v>84</v>
      </c>
      <c r="AC474" t="s">
        <v>364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337</v>
      </c>
      <c r="J475">
        <v>9</v>
      </c>
      <c r="K475" t="s">
        <v>60</v>
      </c>
      <c r="W475" s="1" t="s">
        <v>70</v>
      </c>
      <c r="AB475" t="s">
        <v>84</v>
      </c>
      <c r="AC475" t="s">
        <v>365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337</v>
      </c>
      <c r="J476">
        <v>9</v>
      </c>
      <c r="K476" t="s">
        <v>60</v>
      </c>
      <c r="W476" s="1" t="s">
        <v>70</v>
      </c>
      <c r="AB476" t="s">
        <v>84</v>
      </c>
      <c r="AC476" t="s">
        <v>366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337</v>
      </c>
      <c r="J477">
        <v>9</v>
      </c>
      <c r="K477" t="s">
        <v>60</v>
      </c>
      <c r="W477" s="1" t="s">
        <v>70</v>
      </c>
      <c r="AB477" t="s">
        <v>84</v>
      </c>
      <c r="AC477" t="s">
        <v>367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337</v>
      </c>
      <c r="J478">
        <v>9</v>
      </c>
      <c r="K478" t="s">
        <v>60</v>
      </c>
      <c r="W478" s="1" t="s">
        <v>70</v>
      </c>
      <c r="AB478" t="s">
        <v>84</v>
      </c>
      <c r="AC478" t="s">
        <v>368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337</v>
      </c>
      <c r="J479">
        <v>9</v>
      </c>
      <c r="K479" t="s">
        <v>60</v>
      </c>
      <c r="W479" s="1" t="s">
        <v>70</v>
      </c>
      <c r="AB479" t="s">
        <v>84</v>
      </c>
      <c r="AC479" t="s">
        <v>369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957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957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957</v>
      </c>
      <c r="AM490" t="s">
        <v>1571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305</v>
      </c>
    </row>
    <row r="502" spans="1:43" x14ac:dyDescent="0.25">
      <c r="G502" s="1" t="s">
        <v>87</v>
      </c>
      <c r="I502" s="1" t="s">
        <v>337</v>
      </c>
      <c r="J502">
        <v>9</v>
      </c>
      <c r="K502" t="s">
        <v>60</v>
      </c>
      <c r="W502" s="1" t="s">
        <v>70</v>
      </c>
      <c r="AB502" t="s">
        <v>85</v>
      </c>
      <c r="AC502" t="s">
        <v>966</v>
      </c>
      <c r="AD502" s="9">
        <v>43367</v>
      </c>
      <c r="AE502">
        <v>30</v>
      </c>
      <c r="AF502" t="s">
        <v>145</v>
      </c>
      <c r="AG502" t="s">
        <v>957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1021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957</v>
      </c>
      <c r="AH506">
        <v>11</v>
      </c>
      <c r="AI506">
        <v>2</v>
      </c>
      <c r="AJ506" s="63">
        <v>0.63541666666666663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957</v>
      </c>
      <c r="AH509">
        <v>12</v>
      </c>
      <c r="AI509">
        <v>1</v>
      </c>
      <c r="AJ509" s="63">
        <v>0.54999999999999993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370</v>
      </c>
      <c r="J541">
        <v>10</v>
      </c>
      <c r="K541" t="s">
        <v>60</v>
      </c>
      <c r="W541" s="1" t="s">
        <v>71</v>
      </c>
      <c r="AB541" t="s">
        <v>84</v>
      </c>
      <c r="AC541" t="s">
        <v>373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370</v>
      </c>
      <c r="J542">
        <v>10</v>
      </c>
      <c r="K542" t="s">
        <v>60</v>
      </c>
      <c r="W542" s="1" t="s">
        <v>71</v>
      </c>
      <c r="AB542" t="s">
        <v>84</v>
      </c>
      <c r="AC542" t="s">
        <v>374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370</v>
      </c>
      <c r="J543">
        <v>10</v>
      </c>
      <c r="K543" t="s">
        <v>60</v>
      </c>
      <c r="W543" s="1" t="s">
        <v>71</v>
      </c>
      <c r="AB543" t="s">
        <v>84</v>
      </c>
      <c r="AC543" t="s">
        <v>375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370</v>
      </c>
      <c r="J544">
        <v>10</v>
      </c>
      <c r="K544" t="s">
        <v>60</v>
      </c>
      <c r="W544" s="1" t="s">
        <v>71</v>
      </c>
      <c r="AB544" t="s">
        <v>84</v>
      </c>
      <c r="AC544" t="s">
        <v>376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370</v>
      </c>
      <c r="J545">
        <v>10</v>
      </c>
      <c r="K545" t="s">
        <v>60</v>
      </c>
      <c r="W545" s="1" t="s">
        <v>71</v>
      </c>
      <c r="AB545" t="s">
        <v>84</v>
      </c>
      <c r="AC545" t="s">
        <v>377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370</v>
      </c>
      <c r="J546">
        <v>10</v>
      </c>
      <c r="K546" t="s">
        <v>60</v>
      </c>
      <c r="W546" s="1" t="s">
        <v>71</v>
      </c>
      <c r="AB546" t="s">
        <v>84</v>
      </c>
      <c r="AC546" t="s">
        <v>378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370</v>
      </c>
      <c r="J547">
        <v>10</v>
      </c>
      <c r="K547" t="s">
        <v>60</v>
      </c>
      <c r="W547" s="1" t="s">
        <v>71</v>
      </c>
      <c r="AB547" t="s">
        <v>84</v>
      </c>
      <c r="AC547" t="s">
        <v>379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370</v>
      </c>
      <c r="J548">
        <v>10</v>
      </c>
      <c r="K548" t="s">
        <v>60</v>
      </c>
      <c r="W548" s="1" t="s">
        <v>71</v>
      </c>
      <c r="AB548" t="s">
        <v>84</v>
      </c>
      <c r="AC548" t="s">
        <v>380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370</v>
      </c>
      <c r="J549">
        <v>10</v>
      </c>
      <c r="K549" t="s">
        <v>60</v>
      </c>
      <c r="W549" s="1" t="s">
        <v>71</v>
      </c>
      <c r="AB549" t="s">
        <v>84</v>
      </c>
      <c r="AC549" t="s">
        <v>381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370</v>
      </c>
      <c r="J550">
        <v>10</v>
      </c>
      <c r="K550" t="s">
        <v>60</v>
      </c>
      <c r="W550" s="1" t="s">
        <v>71</v>
      </c>
      <c r="AB550" t="s">
        <v>84</v>
      </c>
      <c r="AC550" t="s">
        <v>382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370</v>
      </c>
      <c r="J551">
        <v>10</v>
      </c>
      <c r="K551" t="s">
        <v>60</v>
      </c>
      <c r="W551" s="1" t="s">
        <v>71</v>
      </c>
      <c r="AB551" t="s">
        <v>84</v>
      </c>
      <c r="AC551" t="s">
        <v>383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370</v>
      </c>
      <c r="J552">
        <v>10</v>
      </c>
      <c r="K552" t="s">
        <v>60</v>
      </c>
      <c r="W552" s="1" t="s">
        <v>71</v>
      </c>
      <c r="AB552" t="s">
        <v>84</v>
      </c>
      <c r="AC552" t="s">
        <v>384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370</v>
      </c>
      <c r="J553">
        <v>10</v>
      </c>
      <c r="K553" t="s">
        <v>60</v>
      </c>
      <c r="W553" s="1" t="s">
        <v>71</v>
      </c>
      <c r="AB553" t="s">
        <v>84</v>
      </c>
      <c r="AC553" t="s">
        <v>385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370</v>
      </c>
      <c r="J554">
        <v>10</v>
      </c>
      <c r="K554" t="s">
        <v>60</v>
      </c>
      <c r="W554" s="1" t="s">
        <v>71</v>
      </c>
      <c r="AB554" t="s">
        <v>84</v>
      </c>
      <c r="AC554" t="s">
        <v>386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370</v>
      </c>
      <c r="J555">
        <v>10</v>
      </c>
      <c r="K555" t="s">
        <v>60</v>
      </c>
      <c r="W555" s="1" t="s">
        <v>71</v>
      </c>
      <c r="AB555" t="s">
        <v>84</v>
      </c>
      <c r="AC555" t="s">
        <v>387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370</v>
      </c>
      <c r="J556">
        <v>10</v>
      </c>
      <c r="K556" t="s">
        <v>60</v>
      </c>
      <c r="W556" s="1" t="s">
        <v>71</v>
      </c>
      <c r="AB556" t="s">
        <v>84</v>
      </c>
      <c r="AC556" t="s">
        <v>388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370</v>
      </c>
      <c r="J557">
        <v>10</v>
      </c>
      <c r="K557" t="s">
        <v>60</v>
      </c>
      <c r="W557" s="1" t="s">
        <v>71</v>
      </c>
      <c r="AB557" t="s">
        <v>84</v>
      </c>
      <c r="AC557" t="s">
        <v>389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370</v>
      </c>
      <c r="J558">
        <v>10</v>
      </c>
      <c r="K558" t="s">
        <v>60</v>
      </c>
      <c r="W558" s="1" t="s">
        <v>71</v>
      </c>
      <c r="AB558" t="s">
        <v>84</v>
      </c>
      <c r="AC558" t="s">
        <v>390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370</v>
      </c>
      <c r="J559">
        <v>10</v>
      </c>
      <c r="K559" t="s">
        <v>60</v>
      </c>
      <c r="W559" s="1" t="s">
        <v>71</v>
      </c>
      <c r="AB559" t="s">
        <v>84</v>
      </c>
      <c r="AC559" t="s">
        <v>391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370</v>
      </c>
      <c r="J560">
        <v>10</v>
      </c>
      <c r="K560" t="s">
        <v>60</v>
      </c>
      <c r="W560" s="1" t="s">
        <v>71</v>
      </c>
      <c r="AB560" t="s">
        <v>84</v>
      </c>
      <c r="AC560" t="s">
        <v>392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370</v>
      </c>
      <c r="J561">
        <v>10</v>
      </c>
      <c r="K561" t="s">
        <v>60</v>
      </c>
      <c r="W561" s="1" t="s">
        <v>71</v>
      </c>
      <c r="AB561" t="s">
        <v>84</v>
      </c>
      <c r="AC561" t="s">
        <v>393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370</v>
      </c>
      <c r="J562">
        <v>10</v>
      </c>
      <c r="K562" t="s">
        <v>60</v>
      </c>
      <c r="W562" s="1" t="s">
        <v>71</v>
      </c>
      <c r="AB562" t="s">
        <v>84</v>
      </c>
      <c r="AC562" t="s">
        <v>394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370</v>
      </c>
      <c r="J563">
        <v>10</v>
      </c>
      <c r="K563" t="s">
        <v>60</v>
      </c>
      <c r="W563" s="1" t="s">
        <v>71</v>
      </c>
      <c r="AB563" t="s">
        <v>84</v>
      </c>
      <c r="AC563" t="s">
        <v>395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370</v>
      </c>
      <c r="J564">
        <v>10</v>
      </c>
      <c r="K564" t="s">
        <v>60</v>
      </c>
      <c r="W564" s="1" t="s">
        <v>71</v>
      </c>
      <c r="AB564" t="s">
        <v>84</v>
      </c>
      <c r="AC564" t="s">
        <v>396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370</v>
      </c>
      <c r="J565">
        <v>10</v>
      </c>
      <c r="K565" t="s">
        <v>60</v>
      </c>
      <c r="W565" s="1" t="s">
        <v>71</v>
      </c>
      <c r="AB565" t="s">
        <v>84</v>
      </c>
      <c r="AC565" t="s">
        <v>397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370</v>
      </c>
      <c r="J566">
        <v>10</v>
      </c>
      <c r="K566" t="s">
        <v>60</v>
      </c>
      <c r="W566" s="1" t="s">
        <v>71</v>
      </c>
      <c r="AB566" t="s">
        <v>84</v>
      </c>
      <c r="AC566" t="s">
        <v>398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370</v>
      </c>
      <c r="J567">
        <v>10</v>
      </c>
      <c r="K567" t="s">
        <v>60</v>
      </c>
      <c r="W567" s="1" t="s">
        <v>71</v>
      </c>
      <c r="AB567" t="s">
        <v>84</v>
      </c>
      <c r="AC567" t="s">
        <v>399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370</v>
      </c>
      <c r="J568">
        <v>10</v>
      </c>
      <c r="K568" t="s">
        <v>60</v>
      </c>
      <c r="W568" s="1" t="s">
        <v>71</v>
      </c>
      <c r="AB568" t="s">
        <v>84</v>
      </c>
      <c r="AC568" t="s">
        <v>400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370</v>
      </c>
      <c r="J569">
        <v>10</v>
      </c>
      <c r="K569" t="s">
        <v>60</v>
      </c>
      <c r="W569" s="1" t="s">
        <v>71</v>
      </c>
      <c r="AB569" t="s">
        <v>84</v>
      </c>
      <c r="AC569" t="s">
        <v>401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370</v>
      </c>
      <c r="J570">
        <v>10</v>
      </c>
      <c r="K570" t="s">
        <v>60</v>
      </c>
      <c r="W570" s="1" t="s">
        <v>71</v>
      </c>
      <c r="AB570" t="s">
        <v>84</v>
      </c>
      <c r="AC570" t="s">
        <v>402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370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286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370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370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289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370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304</v>
      </c>
      <c r="AG574" t="s">
        <v>957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370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303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370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370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370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957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370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370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370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1021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370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370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285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370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957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370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957</v>
      </c>
      <c r="AM585" t="s">
        <v>970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370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957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969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370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370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370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370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370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370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370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370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370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370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370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957</v>
      </c>
      <c r="AH597">
        <v>28</v>
      </c>
      <c r="AI597">
        <v>1</v>
      </c>
      <c r="AJ597" s="63">
        <v>0.63541666666666663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370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370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957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370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370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370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370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370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370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370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370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370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370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370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370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370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370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370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370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370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370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290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370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370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370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370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370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370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370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370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370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370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370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370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370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1573</v>
      </c>
      <c r="AD631" s="9">
        <v>43367</v>
      </c>
      <c r="AE631">
        <v>28</v>
      </c>
      <c r="AF631" t="s">
        <v>168</v>
      </c>
      <c r="AG631" t="s">
        <v>594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1020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1574</v>
      </c>
      <c r="AD632" s="9">
        <v>43368</v>
      </c>
      <c r="AE632">
        <v>29</v>
      </c>
      <c r="AF632" t="s">
        <v>238</v>
      </c>
      <c r="AG632" t="s">
        <v>594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295</v>
      </c>
      <c r="J633">
        <v>12</v>
      </c>
      <c r="K633" t="s">
        <v>60</v>
      </c>
      <c r="W633" s="1" t="s">
        <v>73</v>
      </c>
      <c r="AB633" t="s">
        <v>85</v>
      </c>
      <c r="AC633" t="s">
        <v>1577</v>
      </c>
      <c r="AD633" s="9">
        <v>43365</v>
      </c>
      <c r="AE633">
        <v>25</v>
      </c>
      <c r="AF633" t="s">
        <v>167</v>
      </c>
      <c r="AG633" t="s">
        <v>594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295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295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339</v>
      </c>
      <c r="AG635" t="s">
        <v>594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295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295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302</v>
      </c>
      <c r="AG637" t="s">
        <v>594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462</v>
      </c>
      <c r="J638">
        <v>13</v>
      </c>
      <c r="K638" t="s">
        <v>60</v>
      </c>
      <c r="W638" s="1" t="s">
        <v>74</v>
      </c>
      <c r="AB638" t="s">
        <v>84</v>
      </c>
      <c r="AC638" t="s">
        <v>463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462</v>
      </c>
      <c r="J639">
        <v>13</v>
      </c>
      <c r="K639" t="s">
        <v>60</v>
      </c>
      <c r="W639" s="1" t="s">
        <v>74</v>
      </c>
      <c r="AB639" t="s">
        <v>84</v>
      </c>
      <c r="AC639" t="s">
        <v>464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462</v>
      </c>
      <c r="J640">
        <v>13</v>
      </c>
      <c r="K640" t="s">
        <v>60</v>
      </c>
      <c r="W640" s="1" t="s">
        <v>74</v>
      </c>
      <c r="AB640" t="s">
        <v>84</v>
      </c>
      <c r="AC640" t="s">
        <v>465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462</v>
      </c>
      <c r="J641">
        <v>13</v>
      </c>
      <c r="K641" t="s">
        <v>60</v>
      </c>
      <c r="W641" s="1" t="s">
        <v>74</v>
      </c>
      <c r="AB641" t="s">
        <v>84</v>
      </c>
      <c r="AC641" t="s">
        <v>466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462</v>
      </c>
      <c r="J642">
        <v>13</v>
      </c>
      <c r="K642" t="s">
        <v>60</v>
      </c>
      <c r="W642" s="1" t="s">
        <v>74</v>
      </c>
      <c r="AB642" t="s">
        <v>84</v>
      </c>
      <c r="AC642" t="s">
        <v>467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462</v>
      </c>
      <c r="J643">
        <v>13</v>
      </c>
      <c r="K643" t="s">
        <v>60</v>
      </c>
      <c r="W643" s="1" t="s">
        <v>74</v>
      </c>
      <c r="AB643" t="s">
        <v>84</v>
      </c>
      <c r="AC643" t="s">
        <v>468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462</v>
      </c>
      <c r="J644">
        <v>13</v>
      </c>
      <c r="K644" t="s">
        <v>60</v>
      </c>
      <c r="W644" s="1" t="s">
        <v>74</v>
      </c>
      <c r="AB644" t="s">
        <v>84</v>
      </c>
      <c r="AC644" t="s">
        <v>469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462</v>
      </c>
      <c r="J645">
        <v>13</v>
      </c>
      <c r="K645" t="s">
        <v>60</v>
      </c>
      <c r="W645" s="1" t="s">
        <v>74</v>
      </c>
      <c r="AB645" t="s">
        <v>84</v>
      </c>
      <c r="AC645" t="s">
        <v>470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462</v>
      </c>
      <c r="J646">
        <v>13</v>
      </c>
      <c r="K646" t="s">
        <v>60</v>
      </c>
      <c r="W646" s="1" t="s">
        <v>74</v>
      </c>
      <c r="AB646" t="s">
        <v>84</v>
      </c>
      <c r="AC646" t="s">
        <v>471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462</v>
      </c>
      <c r="J647">
        <v>13</v>
      </c>
      <c r="K647" t="s">
        <v>60</v>
      </c>
      <c r="W647" s="1" t="s">
        <v>74</v>
      </c>
      <c r="AB647" t="s">
        <v>84</v>
      </c>
      <c r="AC647" t="s">
        <v>472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462</v>
      </c>
      <c r="J648">
        <v>13</v>
      </c>
      <c r="K648" t="s">
        <v>60</v>
      </c>
      <c r="W648" s="1" t="s">
        <v>74</v>
      </c>
      <c r="AB648" t="s">
        <v>84</v>
      </c>
      <c r="AC648" t="s">
        <v>473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462</v>
      </c>
      <c r="J649">
        <v>13</v>
      </c>
      <c r="K649" t="s">
        <v>60</v>
      </c>
      <c r="W649" s="1" t="s">
        <v>74</v>
      </c>
      <c r="AB649" t="s">
        <v>84</v>
      </c>
      <c r="AC649" t="s">
        <v>474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462</v>
      </c>
      <c r="J650">
        <v>13</v>
      </c>
      <c r="K650" t="s">
        <v>60</v>
      </c>
      <c r="W650" s="1" t="s">
        <v>74</v>
      </c>
      <c r="AB650" t="s">
        <v>84</v>
      </c>
      <c r="AC650" t="s">
        <v>475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462</v>
      </c>
      <c r="J651">
        <v>13</v>
      </c>
      <c r="K651" t="s">
        <v>60</v>
      </c>
      <c r="W651" s="1" t="s">
        <v>74</v>
      </c>
      <c r="AB651" t="s">
        <v>84</v>
      </c>
      <c r="AC651" t="s">
        <v>476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462</v>
      </c>
      <c r="J652">
        <v>13</v>
      </c>
      <c r="K652" t="s">
        <v>60</v>
      </c>
      <c r="W652" s="1" t="s">
        <v>74</v>
      </c>
      <c r="AB652" t="s">
        <v>84</v>
      </c>
      <c r="AC652" t="s">
        <v>477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462</v>
      </c>
      <c r="J653">
        <v>13</v>
      </c>
      <c r="K653" t="s">
        <v>60</v>
      </c>
      <c r="W653" s="1" t="s">
        <v>74</v>
      </c>
      <c r="AB653" t="s">
        <v>84</v>
      </c>
      <c r="AC653" t="s">
        <v>478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462</v>
      </c>
      <c r="J654">
        <v>13</v>
      </c>
      <c r="K654" t="s">
        <v>60</v>
      </c>
      <c r="W654" s="1" t="s">
        <v>74</v>
      </c>
      <c r="AB654" t="s">
        <v>84</v>
      </c>
      <c r="AC654" t="s">
        <v>479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462</v>
      </c>
      <c r="J655">
        <v>13</v>
      </c>
      <c r="K655" t="s">
        <v>60</v>
      </c>
      <c r="W655" s="1" t="s">
        <v>74</v>
      </c>
      <c r="AB655" t="s">
        <v>84</v>
      </c>
      <c r="AC655" t="s">
        <v>480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462</v>
      </c>
      <c r="J656">
        <v>13</v>
      </c>
      <c r="K656" t="s">
        <v>60</v>
      </c>
      <c r="W656" s="1" t="s">
        <v>74</v>
      </c>
      <c r="AB656" t="s">
        <v>84</v>
      </c>
      <c r="AC656" t="s">
        <v>481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462</v>
      </c>
      <c r="J657">
        <v>13</v>
      </c>
      <c r="K657" t="s">
        <v>60</v>
      </c>
      <c r="W657" s="1" t="s">
        <v>74</v>
      </c>
      <c r="AB657" t="s">
        <v>84</v>
      </c>
      <c r="AC657" t="s">
        <v>482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462</v>
      </c>
      <c r="J658">
        <v>13</v>
      </c>
      <c r="K658" t="s">
        <v>60</v>
      </c>
      <c r="W658" s="1" t="s">
        <v>74</v>
      </c>
      <c r="AB658" t="s">
        <v>84</v>
      </c>
      <c r="AC658" t="s">
        <v>483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462</v>
      </c>
      <c r="J659">
        <v>13</v>
      </c>
      <c r="K659" t="s">
        <v>60</v>
      </c>
      <c r="W659" s="1" t="s">
        <v>74</v>
      </c>
      <c r="AB659" t="s">
        <v>84</v>
      </c>
      <c r="AC659" t="s">
        <v>484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462</v>
      </c>
      <c r="J660">
        <v>13</v>
      </c>
      <c r="K660" t="s">
        <v>60</v>
      </c>
      <c r="W660" s="1" t="s">
        <v>74</v>
      </c>
      <c r="AB660" t="s">
        <v>84</v>
      </c>
      <c r="AC660" t="s">
        <v>485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462</v>
      </c>
      <c r="J661">
        <v>13</v>
      </c>
      <c r="K661" t="s">
        <v>60</v>
      </c>
      <c r="W661" s="1" t="s">
        <v>74</v>
      </c>
      <c r="AB661" t="s">
        <v>84</v>
      </c>
      <c r="AC661" t="s">
        <v>486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462</v>
      </c>
      <c r="J662">
        <v>13</v>
      </c>
      <c r="K662" t="s">
        <v>60</v>
      </c>
      <c r="W662" s="1" t="s">
        <v>74</v>
      </c>
      <c r="AB662" t="s">
        <v>84</v>
      </c>
      <c r="AC662" t="s">
        <v>487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462</v>
      </c>
      <c r="J663">
        <v>13</v>
      </c>
      <c r="K663" t="s">
        <v>60</v>
      </c>
      <c r="W663" s="1" t="s">
        <v>74</v>
      </c>
      <c r="AB663" t="s">
        <v>84</v>
      </c>
      <c r="AC663" t="s">
        <v>488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462</v>
      </c>
      <c r="J664">
        <v>13</v>
      </c>
      <c r="K664" t="s">
        <v>60</v>
      </c>
      <c r="W664" s="1" t="s">
        <v>74</v>
      </c>
      <c r="AB664" t="s">
        <v>84</v>
      </c>
      <c r="AC664" t="s">
        <v>489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462</v>
      </c>
      <c r="J665">
        <v>13</v>
      </c>
      <c r="K665" t="s">
        <v>60</v>
      </c>
      <c r="W665" s="1" t="s">
        <v>74</v>
      </c>
      <c r="AB665" t="s">
        <v>84</v>
      </c>
      <c r="AC665" t="s">
        <v>490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462</v>
      </c>
      <c r="J666">
        <v>13</v>
      </c>
      <c r="K666" t="s">
        <v>60</v>
      </c>
      <c r="W666" s="1" t="s">
        <v>74</v>
      </c>
      <c r="AB666" t="s">
        <v>84</v>
      </c>
      <c r="AC666" t="s">
        <v>491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462</v>
      </c>
      <c r="J667">
        <v>13</v>
      </c>
      <c r="K667" t="s">
        <v>60</v>
      </c>
      <c r="W667" s="1" t="s">
        <v>74</v>
      </c>
      <c r="AB667" t="s">
        <v>84</v>
      </c>
      <c r="AC667" t="s">
        <v>492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303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957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287</v>
      </c>
      <c r="AG673" t="s">
        <v>957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957</v>
      </c>
      <c r="AM674" t="s">
        <v>970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292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306</v>
      </c>
      <c r="AG676" t="s">
        <v>957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957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290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304</v>
      </c>
      <c r="AG679" t="s">
        <v>957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957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1130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288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43" x14ac:dyDescent="0.25">
      <c r="A689">
        <v>22</v>
      </c>
      <c r="C689" t="s">
        <v>59</v>
      </c>
      <c r="G689" s="1" t="s">
        <v>87</v>
      </c>
      <c r="I689" s="1" t="s">
        <v>462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957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</row>
    <row r="690" spans="1:43" x14ac:dyDescent="0.25">
      <c r="A690">
        <v>23</v>
      </c>
      <c r="C690" t="s">
        <v>59</v>
      </c>
      <c r="G690" s="1" t="s">
        <v>87</v>
      </c>
      <c r="I690" s="1" t="s">
        <v>462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3" x14ac:dyDescent="0.25">
      <c r="A691">
        <v>24</v>
      </c>
      <c r="C691" t="s">
        <v>59</v>
      </c>
      <c r="G691" s="1" t="s">
        <v>87</v>
      </c>
      <c r="I691" s="1" t="s">
        <v>462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957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3" x14ac:dyDescent="0.25">
      <c r="A692">
        <v>25</v>
      </c>
      <c r="C692" t="s">
        <v>59</v>
      </c>
      <c r="G692" s="1" t="s">
        <v>87</v>
      </c>
      <c r="I692" s="1" t="s">
        <v>462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957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3" x14ac:dyDescent="0.25">
      <c r="A693">
        <v>26</v>
      </c>
      <c r="C693" t="s">
        <v>59</v>
      </c>
      <c r="G693" s="1" t="s">
        <v>87</v>
      </c>
      <c r="I693" s="1" t="s">
        <v>462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3" x14ac:dyDescent="0.25">
      <c r="A694">
        <v>27</v>
      </c>
      <c r="C694" t="s">
        <v>59</v>
      </c>
      <c r="G694" s="1" t="s">
        <v>87</v>
      </c>
      <c r="I694" s="1" t="s">
        <v>462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3" x14ac:dyDescent="0.25">
      <c r="A695">
        <v>28</v>
      </c>
      <c r="C695" t="s">
        <v>59</v>
      </c>
      <c r="G695" s="1" t="s">
        <v>87</v>
      </c>
      <c r="I695" s="1" t="s">
        <v>462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338</v>
      </c>
    </row>
    <row r="696" spans="1:43" x14ac:dyDescent="0.25">
      <c r="A696">
        <v>29</v>
      </c>
      <c r="C696" t="s">
        <v>59</v>
      </c>
      <c r="G696" s="1" t="s">
        <v>87</v>
      </c>
      <c r="I696" s="1" t="s">
        <v>462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3" x14ac:dyDescent="0.25">
      <c r="A697">
        <v>30</v>
      </c>
      <c r="C697" t="s">
        <v>59</v>
      </c>
      <c r="G697" s="1" t="s">
        <v>87</v>
      </c>
      <c r="I697" s="1" t="s">
        <v>462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3" x14ac:dyDescent="0.25">
      <c r="A698">
        <v>1</v>
      </c>
      <c r="C698" t="s">
        <v>58</v>
      </c>
      <c r="G698" s="1" t="s">
        <v>87</v>
      </c>
      <c r="I698" s="1" t="s">
        <v>462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3" x14ac:dyDescent="0.25">
      <c r="A699">
        <v>2</v>
      </c>
      <c r="C699" t="s">
        <v>58</v>
      </c>
      <c r="G699" s="1" t="s">
        <v>87</v>
      </c>
      <c r="I699" s="1" t="s">
        <v>462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371</v>
      </c>
    </row>
    <row r="700" spans="1:43" x14ac:dyDescent="0.25">
      <c r="A700">
        <v>3</v>
      </c>
      <c r="C700" t="s">
        <v>58</v>
      </c>
      <c r="G700" s="1" t="s">
        <v>87</v>
      </c>
      <c r="I700" s="1" t="s">
        <v>462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3" x14ac:dyDescent="0.25">
      <c r="A701">
        <v>4</v>
      </c>
      <c r="C701" t="s">
        <v>58</v>
      </c>
      <c r="G701" s="1" t="s">
        <v>87</v>
      </c>
      <c r="I701" s="1" t="s">
        <v>462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305</v>
      </c>
    </row>
    <row r="702" spans="1:43" x14ac:dyDescent="0.25">
      <c r="A702">
        <v>5</v>
      </c>
      <c r="C702" t="s">
        <v>58</v>
      </c>
      <c r="G702" s="1" t="s">
        <v>87</v>
      </c>
      <c r="I702" s="1" t="s">
        <v>462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3" x14ac:dyDescent="0.25">
      <c r="A703">
        <v>6</v>
      </c>
      <c r="C703" t="s">
        <v>58</v>
      </c>
      <c r="G703" s="1" t="s">
        <v>87</v>
      </c>
      <c r="I703" s="1" t="s">
        <v>462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3" x14ac:dyDescent="0.25">
      <c r="A704">
        <v>7</v>
      </c>
      <c r="C704" t="s">
        <v>58</v>
      </c>
      <c r="G704" s="1" t="s">
        <v>87</v>
      </c>
      <c r="I704" s="1" t="s">
        <v>462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500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510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517</v>
      </c>
    </row>
    <row r="753" spans="1:43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518</v>
      </c>
    </row>
    <row r="754" spans="1:43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519</v>
      </c>
    </row>
    <row r="755" spans="1:43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520</v>
      </c>
    </row>
    <row r="756" spans="1:43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521</v>
      </c>
    </row>
    <row r="757" spans="1:43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522</v>
      </c>
    </row>
    <row r="758" spans="1:43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291</v>
      </c>
    </row>
    <row r="759" spans="1:43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957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3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339</v>
      </c>
      <c r="AG760" t="s">
        <v>957</v>
      </c>
      <c r="AM760" t="s">
        <v>1025</v>
      </c>
    </row>
    <row r="761" spans="1:43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303</v>
      </c>
    </row>
    <row r="762" spans="1:43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957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</row>
    <row r="763" spans="1:43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3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290</v>
      </c>
    </row>
    <row r="765" spans="1:43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3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3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957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3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288</v>
      </c>
      <c r="AG770" t="s">
        <v>957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289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957</v>
      </c>
      <c r="AH772">
        <v>11</v>
      </c>
      <c r="AI772">
        <v>1</v>
      </c>
      <c r="AJ772" s="63">
        <v>0.54999999999999993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957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957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306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285</v>
      </c>
      <c r="AG780" t="s">
        <v>957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957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957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1131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957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523</v>
      </c>
      <c r="J818">
        <v>15</v>
      </c>
      <c r="K818" t="s">
        <v>60</v>
      </c>
      <c r="W818" s="1" t="s">
        <v>76</v>
      </c>
      <c r="AB818" t="s">
        <v>84</v>
      </c>
      <c r="AC818" t="s">
        <v>524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523</v>
      </c>
      <c r="J819">
        <v>15</v>
      </c>
      <c r="K819" t="s">
        <v>60</v>
      </c>
      <c r="W819" s="1" t="s">
        <v>76</v>
      </c>
      <c r="AB819" t="s">
        <v>84</v>
      </c>
      <c r="AC819" t="s">
        <v>525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523</v>
      </c>
      <c r="J820">
        <v>15</v>
      </c>
      <c r="K820" t="s">
        <v>60</v>
      </c>
      <c r="W820" s="1" t="s">
        <v>76</v>
      </c>
      <c r="AB820" t="s">
        <v>84</v>
      </c>
      <c r="AC820" t="s">
        <v>526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523</v>
      </c>
      <c r="J821">
        <v>15</v>
      </c>
      <c r="K821" t="s">
        <v>60</v>
      </c>
      <c r="W821" s="1" t="s">
        <v>76</v>
      </c>
      <c r="AB821" t="s">
        <v>84</v>
      </c>
      <c r="AC821" t="s">
        <v>527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523</v>
      </c>
      <c r="J822">
        <v>15</v>
      </c>
      <c r="K822" t="s">
        <v>60</v>
      </c>
      <c r="W822" s="1" t="s">
        <v>76</v>
      </c>
      <c r="AB822" t="s">
        <v>84</v>
      </c>
      <c r="AC822" t="s">
        <v>528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523</v>
      </c>
      <c r="J823">
        <v>15</v>
      </c>
      <c r="K823" t="s">
        <v>60</v>
      </c>
      <c r="W823" s="1" t="s">
        <v>76</v>
      </c>
      <c r="AB823" t="s">
        <v>84</v>
      </c>
      <c r="AC823" t="s">
        <v>529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523</v>
      </c>
      <c r="J824">
        <v>15</v>
      </c>
      <c r="K824" t="s">
        <v>60</v>
      </c>
      <c r="W824" s="1" t="s">
        <v>76</v>
      </c>
      <c r="AB824" t="s">
        <v>84</v>
      </c>
      <c r="AC824" t="s">
        <v>530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523</v>
      </c>
      <c r="J825">
        <v>15</v>
      </c>
      <c r="K825" t="s">
        <v>60</v>
      </c>
      <c r="W825" s="1" t="s">
        <v>76</v>
      </c>
      <c r="AB825" t="s">
        <v>84</v>
      </c>
      <c r="AC825" t="s">
        <v>531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523</v>
      </c>
      <c r="J826">
        <v>15</v>
      </c>
      <c r="K826" t="s">
        <v>60</v>
      </c>
      <c r="W826" s="1" t="s">
        <v>76</v>
      </c>
      <c r="AB826" t="s">
        <v>84</v>
      </c>
      <c r="AC826" t="s">
        <v>532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523</v>
      </c>
      <c r="J827">
        <v>15</v>
      </c>
      <c r="K827" t="s">
        <v>60</v>
      </c>
      <c r="W827" s="1" t="s">
        <v>76</v>
      </c>
      <c r="AB827" t="s">
        <v>84</v>
      </c>
      <c r="AC827" t="s">
        <v>533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523</v>
      </c>
      <c r="J828">
        <v>15</v>
      </c>
      <c r="K828" t="s">
        <v>60</v>
      </c>
      <c r="W828" s="1" t="s">
        <v>76</v>
      </c>
      <c r="AB828" t="s">
        <v>84</v>
      </c>
      <c r="AC828" t="s">
        <v>534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523</v>
      </c>
      <c r="J829">
        <v>15</v>
      </c>
      <c r="K829" t="s">
        <v>60</v>
      </c>
      <c r="W829" s="1" t="s">
        <v>76</v>
      </c>
      <c r="AB829" t="s">
        <v>84</v>
      </c>
      <c r="AC829" t="s">
        <v>535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523</v>
      </c>
      <c r="J830">
        <v>15</v>
      </c>
      <c r="K830" t="s">
        <v>60</v>
      </c>
      <c r="W830" s="1" t="s">
        <v>76</v>
      </c>
      <c r="AB830" t="s">
        <v>84</v>
      </c>
      <c r="AC830" t="s">
        <v>536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523</v>
      </c>
      <c r="J831">
        <v>15</v>
      </c>
      <c r="K831" t="s">
        <v>60</v>
      </c>
      <c r="W831" s="1" t="s">
        <v>76</v>
      </c>
      <c r="AB831" t="s">
        <v>84</v>
      </c>
      <c r="AC831" t="s">
        <v>537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523</v>
      </c>
      <c r="J832">
        <v>15</v>
      </c>
      <c r="K832" t="s">
        <v>60</v>
      </c>
      <c r="W832" s="1" t="s">
        <v>76</v>
      </c>
      <c r="AB832" t="s">
        <v>84</v>
      </c>
      <c r="AC832" t="s">
        <v>538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523</v>
      </c>
      <c r="J833">
        <v>15</v>
      </c>
      <c r="K833" t="s">
        <v>60</v>
      </c>
      <c r="W833" s="1" t="s">
        <v>76</v>
      </c>
      <c r="AB833" t="s">
        <v>84</v>
      </c>
      <c r="AC833" t="s">
        <v>539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523</v>
      </c>
      <c r="J834">
        <v>15</v>
      </c>
      <c r="K834" t="s">
        <v>60</v>
      </c>
      <c r="W834" s="1" t="s">
        <v>76</v>
      </c>
      <c r="AB834" t="s">
        <v>84</v>
      </c>
      <c r="AC834" t="s">
        <v>540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523</v>
      </c>
      <c r="J835">
        <v>15</v>
      </c>
      <c r="K835" t="s">
        <v>60</v>
      </c>
      <c r="W835" s="1" t="s">
        <v>76</v>
      </c>
      <c r="AB835" t="s">
        <v>84</v>
      </c>
      <c r="AC835" t="s">
        <v>541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523</v>
      </c>
      <c r="J836">
        <v>15</v>
      </c>
      <c r="K836" t="s">
        <v>60</v>
      </c>
      <c r="W836" s="1" t="s">
        <v>76</v>
      </c>
      <c r="AB836" t="s">
        <v>84</v>
      </c>
      <c r="AC836" t="s">
        <v>542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523</v>
      </c>
      <c r="J837">
        <v>15</v>
      </c>
      <c r="K837" t="s">
        <v>60</v>
      </c>
      <c r="W837" s="1" t="s">
        <v>76</v>
      </c>
      <c r="AB837" t="s">
        <v>84</v>
      </c>
      <c r="AC837" t="s">
        <v>543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523</v>
      </c>
      <c r="J838">
        <v>15</v>
      </c>
      <c r="K838" t="s">
        <v>60</v>
      </c>
      <c r="W838" s="1" t="s">
        <v>76</v>
      </c>
      <c r="AB838" t="s">
        <v>84</v>
      </c>
      <c r="AC838" t="s">
        <v>544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523</v>
      </c>
      <c r="J839">
        <v>15</v>
      </c>
      <c r="K839" t="s">
        <v>60</v>
      </c>
      <c r="W839" s="1" t="s">
        <v>76</v>
      </c>
      <c r="AB839" t="s">
        <v>84</v>
      </c>
      <c r="AC839" t="s">
        <v>545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523</v>
      </c>
      <c r="J840">
        <v>15</v>
      </c>
      <c r="K840" t="s">
        <v>60</v>
      </c>
      <c r="W840" s="1" t="s">
        <v>76</v>
      </c>
      <c r="AB840" t="s">
        <v>84</v>
      </c>
      <c r="AC840" t="s">
        <v>546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523</v>
      </c>
      <c r="J841">
        <v>15</v>
      </c>
      <c r="K841" t="s">
        <v>60</v>
      </c>
      <c r="W841" s="1" t="s">
        <v>76</v>
      </c>
      <c r="AB841" t="s">
        <v>84</v>
      </c>
      <c r="AC841" t="s">
        <v>547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523</v>
      </c>
      <c r="J842">
        <v>15</v>
      </c>
      <c r="K842" t="s">
        <v>60</v>
      </c>
      <c r="W842" s="1" t="s">
        <v>76</v>
      </c>
      <c r="AB842" t="s">
        <v>84</v>
      </c>
      <c r="AC842" t="s">
        <v>548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523</v>
      </c>
      <c r="J843">
        <v>15</v>
      </c>
      <c r="K843" t="s">
        <v>60</v>
      </c>
      <c r="W843" s="1" t="s">
        <v>76</v>
      </c>
      <c r="AB843" t="s">
        <v>84</v>
      </c>
      <c r="AC843" t="s">
        <v>549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523</v>
      </c>
      <c r="J844">
        <v>15</v>
      </c>
      <c r="K844" t="s">
        <v>60</v>
      </c>
      <c r="W844" s="1" t="s">
        <v>76</v>
      </c>
      <c r="AB844" t="s">
        <v>84</v>
      </c>
      <c r="AC844" t="s">
        <v>550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523</v>
      </c>
      <c r="J845">
        <v>15</v>
      </c>
      <c r="K845" t="s">
        <v>60</v>
      </c>
      <c r="W845" s="1" t="s">
        <v>76</v>
      </c>
      <c r="AB845" t="s">
        <v>84</v>
      </c>
      <c r="AC845" t="s">
        <v>551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523</v>
      </c>
      <c r="J846">
        <v>15</v>
      </c>
      <c r="K846" t="s">
        <v>60</v>
      </c>
      <c r="W846" s="1" t="s">
        <v>76</v>
      </c>
      <c r="AB846" t="s">
        <v>84</v>
      </c>
      <c r="AC846" t="s">
        <v>552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523</v>
      </c>
      <c r="J847">
        <v>15</v>
      </c>
      <c r="K847" t="s">
        <v>60</v>
      </c>
      <c r="W847" s="1" t="s">
        <v>76</v>
      </c>
      <c r="AB847" t="s">
        <v>84</v>
      </c>
      <c r="AC847" t="s">
        <v>553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957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957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957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957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285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957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957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291</v>
      </c>
      <c r="AG863" t="s">
        <v>957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338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1021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957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1021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303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957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523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523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523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523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523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523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523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523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523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523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523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523</v>
      </c>
      <c r="J908">
        <v>15</v>
      </c>
      <c r="K908" t="s">
        <v>60</v>
      </c>
      <c r="W908" s="1" t="s">
        <v>76</v>
      </c>
      <c r="AB908" t="s">
        <v>85</v>
      </c>
      <c r="AC908" t="s">
        <v>968</v>
      </c>
      <c r="AD908" s="9">
        <v>43369</v>
      </c>
      <c r="AE908">
        <v>26</v>
      </c>
      <c r="AF908" t="s">
        <v>241</v>
      </c>
      <c r="AG908" t="s">
        <v>594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1130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560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570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573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574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575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576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577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578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579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580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581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582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583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1023</v>
      </c>
      <c r="AD939" s="9">
        <v>43372</v>
      </c>
      <c r="AE939">
        <v>28</v>
      </c>
      <c r="AF939" t="s">
        <v>142</v>
      </c>
      <c r="AG939" t="s">
        <v>594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1130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957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305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967</v>
      </c>
      <c r="AD970" s="9">
        <v>43367</v>
      </c>
      <c r="AE970">
        <v>23</v>
      </c>
      <c r="AF970" t="s">
        <v>177</v>
      </c>
      <c r="AG970" t="s">
        <v>594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957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289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304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338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957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1181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957</v>
      </c>
      <c r="AH998">
        <v>30</v>
      </c>
      <c r="AI998">
        <v>2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957</v>
      </c>
      <c r="AH1001">
        <v>24</v>
      </c>
      <c r="AI1001">
        <v>2</v>
      </c>
      <c r="AJ1001" s="63">
        <v>0.59722222222222221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1017</v>
      </c>
      <c r="AD1002" s="9">
        <v>43370</v>
      </c>
      <c r="AE1002">
        <v>25</v>
      </c>
      <c r="AF1002" t="s">
        <v>149</v>
      </c>
      <c r="AG1002" t="s">
        <v>594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1016</v>
      </c>
      <c r="W1003" s="1" t="s">
        <v>78</v>
      </c>
      <c r="AB1003" t="s">
        <v>85</v>
      </c>
      <c r="AC1003" t="s">
        <v>1018</v>
      </c>
      <c r="AG1003" t="s">
        <v>594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1130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1132</v>
      </c>
      <c r="AD1004" s="9">
        <v>43374</v>
      </c>
      <c r="AE1004">
        <v>29</v>
      </c>
      <c r="AG1004" t="s">
        <v>957</v>
      </c>
      <c r="AH1004">
        <v>4</v>
      </c>
      <c r="AI1004">
        <v>2</v>
      </c>
      <c r="AJ1004" s="63">
        <v>0.62152777777777779</v>
      </c>
      <c r="AK1004" s="9">
        <v>43382</v>
      </c>
      <c r="AL1004" s="63">
        <v>0.875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1133</v>
      </c>
      <c r="AD1005" s="9">
        <v>43374</v>
      </c>
      <c r="AE1005">
        <v>29</v>
      </c>
      <c r="AG1005" t="s">
        <v>957</v>
      </c>
      <c r="AH1005">
        <v>18</v>
      </c>
      <c r="AI1005">
        <v>1</v>
      </c>
      <c r="AJ1005" s="63">
        <v>0.62152777777777779</v>
      </c>
      <c r="AK1005" s="9">
        <v>43382</v>
      </c>
      <c r="AL1005" s="63">
        <v>0.875</v>
      </c>
      <c r="AN1005">
        <v>5</v>
      </c>
      <c r="AO1005">
        <v>2</v>
      </c>
      <c r="AP1005" s="9">
        <v>43382</v>
      </c>
      <c r="AQ1005" s="63">
        <v>0.875</v>
      </c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1134</v>
      </c>
      <c r="AD1006" s="9">
        <v>43374</v>
      </c>
      <c r="AE1006">
        <v>29</v>
      </c>
      <c r="AG1006" t="s">
        <v>594</v>
      </c>
      <c r="AH1006">
        <v>17</v>
      </c>
      <c r="AI1006">
        <v>1</v>
      </c>
      <c r="AJ1006" s="63">
        <v>0.62152777777777779</v>
      </c>
      <c r="AK1006" s="9">
        <v>43382</v>
      </c>
      <c r="AL1006" s="63">
        <v>0.875</v>
      </c>
    </row>
    <row r="1007" spans="1:43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1153</v>
      </c>
      <c r="AD1007" s="9">
        <v>43375</v>
      </c>
      <c r="AE1007">
        <v>30</v>
      </c>
      <c r="AG1007" t="s">
        <v>957</v>
      </c>
      <c r="AH1007">
        <v>21</v>
      </c>
      <c r="AI1007">
        <v>1</v>
      </c>
      <c r="AJ1007" s="63">
        <v>0.4861111111111111</v>
      </c>
      <c r="AL1007" s="63"/>
    </row>
    <row r="1008" spans="1:43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1154</v>
      </c>
      <c r="AD1008" s="9">
        <v>43375</v>
      </c>
      <c r="AE1008">
        <v>30</v>
      </c>
      <c r="AG1008" t="s">
        <v>957</v>
      </c>
      <c r="AH1008">
        <v>23</v>
      </c>
      <c r="AI1008">
        <v>1</v>
      </c>
      <c r="AJ1008" s="63">
        <v>0.4861111111111111</v>
      </c>
      <c r="AL1008" s="63"/>
    </row>
    <row r="1009" spans="1:39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1155</v>
      </c>
      <c r="AD1009" s="9">
        <v>43375</v>
      </c>
      <c r="AE1009">
        <v>30</v>
      </c>
      <c r="AG1009" t="s">
        <v>957</v>
      </c>
      <c r="AH1009">
        <v>26</v>
      </c>
      <c r="AI1009">
        <v>1</v>
      </c>
      <c r="AJ1009" s="63">
        <v>0.4861111111111111</v>
      </c>
      <c r="AL1009" s="63"/>
      <c r="AM1009" t="s">
        <v>1180</v>
      </c>
    </row>
    <row r="1010" spans="1:39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1175</v>
      </c>
      <c r="AD1010" s="9">
        <v>43376</v>
      </c>
      <c r="AE1010">
        <v>31</v>
      </c>
      <c r="AG1010" t="s">
        <v>957</v>
      </c>
      <c r="AH1010">
        <v>2</v>
      </c>
      <c r="AI1010">
        <v>2</v>
      </c>
      <c r="AJ1010" s="63">
        <v>0.46875</v>
      </c>
      <c r="AL1010" s="63"/>
    </row>
    <row r="1011" spans="1:39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1176</v>
      </c>
      <c r="AD1011" s="9">
        <v>43376</v>
      </c>
      <c r="AE1011">
        <v>31</v>
      </c>
      <c r="AG1011" t="s">
        <v>957</v>
      </c>
      <c r="AH1011">
        <v>17</v>
      </c>
      <c r="AI1011">
        <v>2</v>
      </c>
      <c r="AJ1011" s="63">
        <v>0.46875</v>
      </c>
      <c r="AL1011" s="63"/>
    </row>
    <row r="1012" spans="1:39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1177</v>
      </c>
      <c r="AD1012" s="9">
        <v>43377</v>
      </c>
      <c r="AE1012">
        <v>32</v>
      </c>
      <c r="AG1012" t="s">
        <v>957</v>
      </c>
      <c r="AH1012">
        <v>29</v>
      </c>
      <c r="AI1012">
        <v>2</v>
      </c>
      <c r="AJ1012" s="63">
        <v>0.59722222222222221</v>
      </c>
      <c r="AL1012" s="63"/>
    </row>
    <row r="1013" spans="1:39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1178</v>
      </c>
      <c r="AD1013" s="9">
        <v>43377</v>
      </c>
      <c r="AE1013">
        <v>32</v>
      </c>
      <c r="AG1013" t="s">
        <v>957</v>
      </c>
      <c r="AH1013">
        <v>28</v>
      </c>
      <c r="AI1013">
        <v>2</v>
      </c>
      <c r="AJ1013" s="63">
        <v>0.59722222222222221</v>
      </c>
      <c r="AL1013" s="63"/>
    </row>
    <row r="1014" spans="1:39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712</v>
      </c>
      <c r="AF1014" t="s">
        <v>251</v>
      </c>
    </row>
    <row r="1015" spans="1:39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713</v>
      </c>
      <c r="AD1015" s="9">
        <v>43382</v>
      </c>
      <c r="AE1015">
        <v>37</v>
      </c>
      <c r="AF1015" t="s">
        <v>133</v>
      </c>
      <c r="AG1015" t="s">
        <v>957</v>
      </c>
      <c r="AH1015">
        <v>22</v>
      </c>
      <c r="AI1015">
        <v>1</v>
      </c>
      <c r="AJ1015" s="63">
        <v>0.63541666666666663</v>
      </c>
    </row>
    <row r="1016" spans="1:39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284</v>
      </c>
      <c r="AC1016" t="s">
        <v>714</v>
      </c>
    </row>
    <row r="1017" spans="1:39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284</v>
      </c>
      <c r="AC1017" t="s">
        <v>715</v>
      </c>
    </row>
    <row r="1018" spans="1:39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284</v>
      </c>
      <c r="AC1018" t="s">
        <v>716</v>
      </c>
    </row>
    <row r="1019" spans="1:39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717</v>
      </c>
      <c r="AF1019" t="s">
        <v>177</v>
      </c>
    </row>
    <row r="1020" spans="1:39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718</v>
      </c>
      <c r="AF1020" t="s">
        <v>130</v>
      </c>
    </row>
    <row r="1021" spans="1:39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719</v>
      </c>
      <c r="AF1021" t="s">
        <v>237</v>
      </c>
    </row>
    <row r="1022" spans="1:39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720</v>
      </c>
      <c r="AF1022" t="s">
        <v>249</v>
      </c>
    </row>
    <row r="1023" spans="1:39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721</v>
      </c>
      <c r="AF1023" t="s">
        <v>125</v>
      </c>
    </row>
    <row r="1024" spans="1:39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722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284</v>
      </c>
      <c r="AC1025" t="s">
        <v>723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284</v>
      </c>
      <c r="AC1026" t="s">
        <v>724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725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284</v>
      </c>
      <c r="AC1028" t="s">
        <v>726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727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284</v>
      </c>
      <c r="AC1030" t="s">
        <v>728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729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730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731</v>
      </c>
      <c r="AF1033" t="s">
        <v>304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732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733</v>
      </c>
      <c r="AF1035" t="s">
        <v>306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284</v>
      </c>
      <c r="AC1036" t="s">
        <v>734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284</v>
      </c>
      <c r="AC1037" t="s">
        <v>735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284</v>
      </c>
      <c r="AC1038" t="s">
        <v>736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737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738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739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740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741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742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284</v>
      </c>
      <c r="AC1045" t="s">
        <v>743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744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284</v>
      </c>
      <c r="AC1047" t="s">
        <v>745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284</v>
      </c>
      <c r="AC1048" t="s">
        <v>746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747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284</v>
      </c>
      <c r="AC1050" t="s">
        <v>748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749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750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284</v>
      </c>
      <c r="AC1053" t="s">
        <v>751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752</v>
      </c>
      <c r="AF1054" t="s">
        <v>291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753</v>
      </c>
      <c r="AF1055" t="s">
        <v>303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284</v>
      </c>
      <c r="AC1056" t="s">
        <v>754</v>
      </c>
    </row>
    <row r="1057" spans="1:36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755</v>
      </c>
      <c r="AF1057" t="s">
        <v>178</v>
      </c>
    </row>
    <row r="1058" spans="1:36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756</v>
      </c>
      <c r="AF1058" t="s">
        <v>127</v>
      </c>
    </row>
    <row r="1059" spans="1:36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6" x14ac:dyDescent="0.25">
      <c r="A1060">
        <v>47</v>
      </c>
      <c r="B1060" t="s">
        <v>230</v>
      </c>
      <c r="C1060" t="s">
        <v>231</v>
      </c>
      <c r="E1060" s="1" t="s">
        <v>597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6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757</v>
      </c>
      <c r="AF1061" t="s">
        <v>168</v>
      </c>
    </row>
    <row r="1062" spans="1:36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284</v>
      </c>
      <c r="AC1062" t="s">
        <v>758</v>
      </c>
    </row>
    <row r="1063" spans="1:36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759</v>
      </c>
      <c r="AF1063" t="s">
        <v>157</v>
      </c>
    </row>
    <row r="1064" spans="1:36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284</v>
      </c>
      <c r="AC1064" t="s">
        <v>760</v>
      </c>
    </row>
    <row r="1065" spans="1:36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761</v>
      </c>
      <c r="AF1065" t="s">
        <v>288</v>
      </c>
    </row>
    <row r="1066" spans="1:36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284</v>
      </c>
      <c r="AC1066" t="s">
        <v>762</v>
      </c>
    </row>
    <row r="1067" spans="1:36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763</v>
      </c>
      <c r="AF1067" t="s">
        <v>245</v>
      </c>
    </row>
    <row r="1068" spans="1:36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764</v>
      </c>
      <c r="AF1068" t="s">
        <v>154</v>
      </c>
    </row>
    <row r="1069" spans="1:36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765</v>
      </c>
      <c r="AF1069" t="s">
        <v>305</v>
      </c>
    </row>
    <row r="1070" spans="1:36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284</v>
      </c>
      <c r="AC1070" t="s">
        <v>766</v>
      </c>
    </row>
    <row r="1071" spans="1:36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284</v>
      </c>
      <c r="AC1071" t="s">
        <v>767</v>
      </c>
    </row>
    <row r="1072" spans="1:36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768</v>
      </c>
      <c r="AD1072" s="9">
        <v>43382</v>
      </c>
      <c r="AE1072">
        <v>31</v>
      </c>
      <c r="AF1072" t="s">
        <v>131</v>
      </c>
      <c r="AG1072" t="s">
        <v>957</v>
      </c>
      <c r="AH1072">
        <v>27</v>
      </c>
      <c r="AI1072">
        <v>1</v>
      </c>
      <c r="AJ1072" s="63">
        <v>0.63541666666666663</v>
      </c>
    </row>
    <row r="1073" spans="1:36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284</v>
      </c>
      <c r="AC1073" t="s">
        <v>769</v>
      </c>
    </row>
    <row r="1074" spans="1:36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770</v>
      </c>
      <c r="AF1074" t="s">
        <v>372</v>
      </c>
    </row>
    <row r="1075" spans="1:36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284</v>
      </c>
      <c r="AC1075" t="s">
        <v>771</v>
      </c>
    </row>
    <row r="1076" spans="1:36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772</v>
      </c>
      <c r="AF1076" t="s">
        <v>144</v>
      </c>
    </row>
    <row r="1077" spans="1:36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773</v>
      </c>
      <c r="AF1077" t="s">
        <v>152</v>
      </c>
    </row>
    <row r="1078" spans="1:36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774</v>
      </c>
      <c r="AF1078" t="s">
        <v>161</v>
      </c>
    </row>
    <row r="1079" spans="1:36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775</v>
      </c>
      <c r="AF1079" t="s">
        <v>238</v>
      </c>
    </row>
    <row r="1080" spans="1:36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284</v>
      </c>
      <c r="AC1080" t="s">
        <v>776</v>
      </c>
    </row>
    <row r="1081" spans="1:36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777</v>
      </c>
      <c r="AF1081" t="s">
        <v>124</v>
      </c>
    </row>
    <row r="1082" spans="1:36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778</v>
      </c>
      <c r="AF1082" t="s">
        <v>129</v>
      </c>
    </row>
    <row r="1083" spans="1:36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779</v>
      </c>
      <c r="AF1083" t="s">
        <v>244</v>
      </c>
    </row>
    <row r="1084" spans="1:36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780</v>
      </c>
      <c r="AF1084" t="s">
        <v>239</v>
      </c>
    </row>
    <row r="1085" spans="1:36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781</v>
      </c>
      <c r="AF1085" t="s">
        <v>139</v>
      </c>
    </row>
    <row r="1086" spans="1:36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284</v>
      </c>
      <c r="AC1086" t="s">
        <v>782</v>
      </c>
    </row>
    <row r="1087" spans="1:36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783</v>
      </c>
      <c r="AD1087" s="9">
        <v>43382</v>
      </c>
      <c r="AE1087">
        <v>31</v>
      </c>
      <c r="AF1087" t="s">
        <v>285</v>
      </c>
      <c r="AG1087" t="s">
        <v>957</v>
      </c>
      <c r="AH1087">
        <v>29</v>
      </c>
      <c r="AI1087">
        <v>1</v>
      </c>
      <c r="AJ1087" s="63">
        <v>0.63541666666666663</v>
      </c>
    </row>
    <row r="1088" spans="1:36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784</v>
      </c>
      <c r="AF1088" t="s">
        <v>163</v>
      </c>
    </row>
    <row r="1089" spans="1:36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284</v>
      </c>
      <c r="AC1089" t="s">
        <v>785</v>
      </c>
    </row>
    <row r="1090" spans="1:36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284</v>
      </c>
      <c r="AC1090" t="s">
        <v>786</v>
      </c>
    </row>
    <row r="1091" spans="1:36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787</v>
      </c>
      <c r="AF1091" t="s">
        <v>162</v>
      </c>
    </row>
    <row r="1092" spans="1:36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788</v>
      </c>
      <c r="AF1092" t="s">
        <v>137</v>
      </c>
    </row>
    <row r="1093" spans="1:36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789</v>
      </c>
      <c r="AF1093" t="s">
        <v>170</v>
      </c>
    </row>
    <row r="1094" spans="1:36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284</v>
      </c>
      <c r="AC1094" t="s">
        <v>790</v>
      </c>
    </row>
    <row r="1095" spans="1:36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791</v>
      </c>
      <c r="AF1095" t="s">
        <v>168</v>
      </c>
    </row>
    <row r="1096" spans="1:36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792</v>
      </c>
      <c r="AF1096" t="s">
        <v>236</v>
      </c>
    </row>
    <row r="1097" spans="1:36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793</v>
      </c>
      <c r="AF1097" t="s">
        <v>158</v>
      </c>
    </row>
    <row r="1098" spans="1:36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794</v>
      </c>
      <c r="AD1098" s="9">
        <v>43382</v>
      </c>
      <c r="AE1098">
        <v>31</v>
      </c>
      <c r="AF1098" t="s">
        <v>286</v>
      </c>
      <c r="AG1098" t="s">
        <v>957</v>
      </c>
      <c r="AH1098">
        <v>20</v>
      </c>
      <c r="AI1098">
        <v>1</v>
      </c>
      <c r="AJ1098" s="63">
        <v>0.63541666666666663</v>
      </c>
    </row>
    <row r="1099" spans="1:36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795</v>
      </c>
      <c r="AF1099" t="s">
        <v>287</v>
      </c>
    </row>
    <row r="1100" spans="1:36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796</v>
      </c>
      <c r="AF1100" t="s">
        <v>293</v>
      </c>
    </row>
    <row r="1101" spans="1:36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797</v>
      </c>
      <c r="AF1101" t="s">
        <v>131</v>
      </c>
    </row>
    <row r="1102" spans="1:36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284</v>
      </c>
      <c r="AC1102" t="s">
        <v>798</v>
      </c>
    </row>
    <row r="1103" spans="1:36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799</v>
      </c>
      <c r="AF1103" t="s">
        <v>151</v>
      </c>
    </row>
    <row r="1104" spans="1:36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800</v>
      </c>
      <c r="AF1104" t="s">
        <v>153</v>
      </c>
    </row>
    <row r="1105" spans="1:36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801</v>
      </c>
      <c r="AF1105" t="s">
        <v>130</v>
      </c>
    </row>
    <row r="1106" spans="1:36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36" x14ac:dyDescent="0.25">
      <c r="A1107">
        <v>47</v>
      </c>
      <c r="B1107" t="s">
        <v>229</v>
      </c>
      <c r="C1107" t="s">
        <v>231</v>
      </c>
      <c r="E1107" s="1" t="s">
        <v>595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36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1160</v>
      </c>
      <c r="AD1108" s="9">
        <v>43376</v>
      </c>
      <c r="AE1108">
        <v>30</v>
      </c>
      <c r="AG1108" t="s">
        <v>957</v>
      </c>
      <c r="AH1108">
        <v>21</v>
      </c>
      <c r="AI1108">
        <v>2</v>
      </c>
      <c r="AJ1108" s="63">
        <v>0.46875</v>
      </c>
    </row>
    <row r="1109" spans="1:36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1173</v>
      </c>
      <c r="AD1109" s="9">
        <v>43377</v>
      </c>
      <c r="AE1109">
        <v>31</v>
      </c>
      <c r="AG1109" t="s">
        <v>957</v>
      </c>
      <c r="AH1109">
        <v>1</v>
      </c>
      <c r="AI1109">
        <v>1</v>
      </c>
      <c r="AJ1109" s="63">
        <v>0.59722222222222221</v>
      </c>
    </row>
    <row r="1110" spans="1:36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1174</v>
      </c>
      <c r="AD1110" s="9">
        <v>43377</v>
      </c>
      <c r="AE1110">
        <v>31</v>
      </c>
      <c r="AG1110" t="s">
        <v>957</v>
      </c>
      <c r="AH1110">
        <v>2</v>
      </c>
      <c r="AI1110">
        <v>1</v>
      </c>
      <c r="AJ1110" s="63">
        <v>0.59722222222222221</v>
      </c>
    </row>
    <row r="1111" spans="1:36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1206</v>
      </c>
      <c r="AD1111" s="9">
        <v>43378</v>
      </c>
      <c r="AE1111">
        <v>32</v>
      </c>
      <c r="AG1111" t="s">
        <v>957</v>
      </c>
      <c r="AH1111">
        <v>6</v>
      </c>
      <c r="AI1111">
        <v>1</v>
      </c>
      <c r="AJ1111" s="63">
        <v>0.49305555555555558</v>
      </c>
    </row>
    <row r="1112" spans="1:36" x14ac:dyDescent="0.25">
      <c r="A1112">
        <v>1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84</v>
      </c>
      <c r="AC1112" t="s">
        <v>599</v>
      </c>
    </row>
    <row r="1113" spans="1:36" x14ac:dyDescent="0.25">
      <c r="A1113">
        <v>2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600</v>
      </c>
    </row>
    <row r="1114" spans="1:36" x14ac:dyDescent="0.25">
      <c r="A1114">
        <v>3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601</v>
      </c>
    </row>
    <row r="1115" spans="1:36" x14ac:dyDescent="0.25">
      <c r="A1115">
        <v>4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602</v>
      </c>
    </row>
    <row r="1116" spans="1:36" x14ac:dyDescent="0.25">
      <c r="A1116">
        <v>1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85</v>
      </c>
      <c r="AC1116" t="str">
        <f>"A20"&amp;AB1116&amp;"-"&amp;AF1116</f>
        <v>A20RT-A1</v>
      </c>
      <c r="AF1116" t="s">
        <v>247</v>
      </c>
    </row>
    <row r="1117" spans="1:36" x14ac:dyDescent="0.25">
      <c r="A1117">
        <v>2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 t="shared" ref="AC1117:AC1125" si="11">"A20"&amp;AB1117&amp;"-"&amp;AF1117</f>
        <v>A20RT-A2</v>
      </c>
      <c r="AF1117" t="s">
        <v>120</v>
      </c>
    </row>
    <row r="1118" spans="1:36" x14ac:dyDescent="0.25">
      <c r="A1118">
        <v>3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si="11"/>
        <v>A20RT-A3</v>
      </c>
      <c r="AF1118" t="s">
        <v>245</v>
      </c>
    </row>
    <row r="1119" spans="1:36" x14ac:dyDescent="0.25">
      <c r="A1119">
        <v>4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1"/>
        <v>A20RT-A4</v>
      </c>
      <c r="AF1119" t="s">
        <v>252</v>
      </c>
    </row>
    <row r="1120" spans="1:36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86</v>
      </c>
      <c r="AC1120" t="str">
        <f t="shared" si="11"/>
        <v>A20SO-A1</v>
      </c>
      <c r="AF1120" t="s">
        <v>247</v>
      </c>
    </row>
    <row r="1121" spans="1:39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1"/>
        <v>A20SO-A2</v>
      </c>
      <c r="AF1121" t="s">
        <v>120</v>
      </c>
    </row>
    <row r="1122" spans="1:39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1"/>
        <v>A20SO-A3</v>
      </c>
      <c r="AF1122" t="s">
        <v>245</v>
      </c>
    </row>
    <row r="1123" spans="1:39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1"/>
        <v>A20SO-A4</v>
      </c>
      <c r="AF1123" t="s">
        <v>252</v>
      </c>
    </row>
    <row r="1124" spans="1:39" x14ac:dyDescent="0.25">
      <c r="A1124">
        <v>5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202</v>
      </c>
      <c r="W1124" s="1" t="s">
        <v>81</v>
      </c>
      <c r="AB1124" t="s">
        <v>85</v>
      </c>
      <c r="AC1124" t="str">
        <f t="shared" si="11"/>
        <v>A20RT-A5</v>
      </c>
      <c r="AF1124" t="s">
        <v>246</v>
      </c>
    </row>
    <row r="1125" spans="1:39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86</v>
      </c>
      <c r="AC1125" t="str">
        <f t="shared" si="11"/>
        <v>A20SO-A5</v>
      </c>
      <c r="AF1125" t="s">
        <v>246</v>
      </c>
    </row>
    <row r="1126" spans="1:39" x14ac:dyDescent="0.25">
      <c r="A1126">
        <v>5</v>
      </c>
      <c r="C1126" t="s">
        <v>59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84</v>
      </c>
      <c r="AC1126" t="s">
        <v>603</v>
      </c>
    </row>
    <row r="1127" spans="1:39" x14ac:dyDescent="0.25">
      <c r="A1127">
        <v>6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85</v>
      </c>
      <c r="AC1127" t="str">
        <f>"A2-5"&amp;AB1127&amp;"-"&amp;AF1127</f>
        <v>A2-5RT-A6</v>
      </c>
      <c r="AD1127" s="9">
        <v>43381</v>
      </c>
      <c r="AE1127">
        <v>34</v>
      </c>
      <c r="AF1127" t="s">
        <v>244</v>
      </c>
      <c r="AG1127" t="s">
        <v>957</v>
      </c>
      <c r="AH1127">
        <v>13</v>
      </c>
      <c r="AI1127">
        <v>1</v>
      </c>
      <c r="AJ1127" s="63">
        <v>0.5083333333333333</v>
      </c>
    </row>
    <row r="1128" spans="1:39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>"A2-5"&amp;AB1128&amp;"-"&amp;AF1128</f>
        <v>A2-5SO-A6</v>
      </c>
      <c r="AF1128" t="s">
        <v>244</v>
      </c>
    </row>
    <row r="1129" spans="1:39" x14ac:dyDescent="0.25">
      <c r="A1129">
        <v>6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604</v>
      </c>
    </row>
    <row r="1130" spans="1:39" x14ac:dyDescent="0.25">
      <c r="A1130">
        <v>7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605</v>
      </c>
    </row>
    <row r="1131" spans="1:39" x14ac:dyDescent="0.25">
      <c r="A1131">
        <v>8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606</v>
      </c>
    </row>
    <row r="1132" spans="1:39" x14ac:dyDescent="0.25">
      <c r="A1132">
        <v>9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607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608</v>
      </c>
    </row>
    <row r="1134" spans="1:39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>"A2-5"&amp;AB1134&amp;"-"&amp;AF1134</f>
        <v>A2-5RT-A7</v>
      </c>
      <c r="AF1134" t="s">
        <v>164</v>
      </c>
    </row>
    <row r="1135" spans="1:39" x14ac:dyDescent="0.25">
      <c r="A1135">
        <v>8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 t="shared" ref="AC1135:AC1146" si="12">"A2-5"&amp;AB1135&amp;"-"&amp;AF1135</f>
        <v>A2-5RT-A8</v>
      </c>
      <c r="AF1135" t="s">
        <v>166</v>
      </c>
    </row>
    <row r="1136" spans="1:39" x14ac:dyDescent="0.25">
      <c r="A1136">
        <v>9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si="12"/>
        <v>A2-5RT-A9</v>
      </c>
      <c r="AD1136" s="9">
        <v>43373</v>
      </c>
      <c r="AE1136">
        <v>26</v>
      </c>
      <c r="AF1136" t="s">
        <v>133</v>
      </c>
      <c r="AG1136" t="s">
        <v>594</v>
      </c>
      <c r="AH1136">
        <v>30</v>
      </c>
      <c r="AI1136">
        <v>6</v>
      </c>
      <c r="AJ1136" s="63">
        <v>0.52777777777777779</v>
      </c>
      <c r="AK1136" s="9">
        <v>43379</v>
      </c>
      <c r="AL1136" s="63">
        <v>0.375</v>
      </c>
      <c r="AM1136" t="s">
        <v>1161</v>
      </c>
    </row>
    <row r="1137" spans="1:32" x14ac:dyDescent="0.25">
      <c r="A1137">
        <v>10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2"/>
        <v>A2-5RT-A10</v>
      </c>
      <c r="AF1137" t="s">
        <v>138</v>
      </c>
    </row>
    <row r="1138" spans="1:32" x14ac:dyDescent="0.25">
      <c r="A1138">
        <v>11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2"/>
        <v>A2-5RT-A11</v>
      </c>
      <c r="AF1138" t="s">
        <v>237</v>
      </c>
    </row>
    <row r="1139" spans="1:32" x14ac:dyDescent="0.25">
      <c r="A1139">
        <v>12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2"/>
        <v>A2-5RT-A12</v>
      </c>
      <c r="AF1139" t="s">
        <v>285</v>
      </c>
    </row>
    <row r="1140" spans="1:32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86</v>
      </c>
      <c r="AC1140" t="str">
        <f t="shared" si="12"/>
        <v>A2-5SO-A7</v>
      </c>
      <c r="AF1140" t="s">
        <v>164</v>
      </c>
    </row>
    <row r="1141" spans="1:32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2"/>
        <v>A2-5SO-A8</v>
      </c>
      <c r="AF1141" t="s">
        <v>166</v>
      </c>
    </row>
    <row r="1142" spans="1:32" x14ac:dyDescent="0.25">
      <c r="A1142">
        <v>10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2"/>
        <v>A2-5SO-A9</v>
      </c>
      <c r="AF1142" t="s">
        <v>133</v>
      </c>
    </row>
    <row r="1143" spans="1:32" x14ac:dyDescent="0.25">
      <c r="A1143">
        <v>11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2"/>
        <v>A2-5SO-A10</v>
      </c>
      <c r="AF1143" t="s">
        <v>138</v>
      </c>
    </row>
    <row r="1144" spans="1:32" x14ac:dyDescent="0.25">
      <c r="A1144">
        <v>12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2"/>
        <v>A2-5SO-A11</v>
      </c>
      <c r="AF1144" t="s">
        <v>237</v>
      </c>
    </row>
    <row r="1145" spans="1:32" x14ac:dyDescent="0.25">
      <c r="A1145">
        <v>13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2"/>
        <v>A2-5SO-A12</v>
      </c>
      <c r="AF1145" t="s">
        <v>285</v>
      </c>
    </row>
    <row r="1146" spans="1:32" x14ac:dyDescent="0.25">
      <c r="A1146">
        <v>14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2"/>
        <v>A2-5SO-B1</v>
      </c>
      <c r="AF1146" t="s">
        <v>169</v>
      </c>
    </row>
    <row r="1147" spans="1:32" x14ac:dyDescent="0.25">
      <c r="A1147">
        <v>1</v>
      </c>
      <c r="B1147" t="s">
        <v>89</v>
      </c>
      <c r="C1147" t="s">
        <v>58</v>
      </c>
      <c r="D1147">
        <v>6.4470000000000001</v>
      </c>
      <c r="E1147" s="1" t="s">
        <v>611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0.4301388888888889</v>
      </c>
      <c r="N1147">
        <v>0.1301273</v>
      </c>
      <c r="O1147">
        <v>6.42</v>
      </c>
      <c r="P1147" s="63">
        <v>0.63055555555555554</v>
      </c>
      <c r="Q1147" s="19">
        <v>0.47269675925925925</v>
      </c>
      <c r="R1147">
        <v>0.1169152</v>
      </c>
      <c r="T1147" s="63"/>
      <c r="U1147" s="19">
        <v>0.28518518518518515</v>
      </c>
      <c r="V1147" s="20">
        <v>8.8259749999999998E-2</v>
      </c>
      <c r="W1147" s="1" t="s">
        <v>220</v>
      </c>
      <c r="AB1147" t="s">
        <v>85</v>
      </c>
      <c r="AC1147" t="s">
        <v>628</v>
      </c>
      <c r="AF1147" t="s">
        <v>164</v>
      </c>
    </row>
    <row r="1148" spans="1:32" x14ac:dyDescent="0.25">
      <c r="A1148">
        <v>2</v>
      </c>
      <c r="B1148" t="s">
        <v>89</v>
      </c>
      <c r="C1148" t="s">
        <v>58</v>
      </c>
      <c r="D1148">
        <v>4.375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0.43105324074074075</v>
      </c>
      <c r="N1148">
        <v>0.60055080000000005</v>
      </c>
      <c r="O1148">
        <v>4.234</v>
      </c>
      <c r="Q1148" s="19">
        <v>0.47341435185185188</v>
      </c>
      <c r="R1148">
        <v>0.6141065</v>
      </c>
      <c r="W1148" s="1" t="s">
        <v>220</v>
      </c>
      <c r="AB1148" t="s">
        <v>284</v>
      </c>
      <c r="AC1148" t="s">
        <v>629</v>
      </c>
    </row>
    <row r="1149" spans="1:32" x14ac:dyDescent="0.25">
      <c r="A1149">
        <v>3</v>
      </c>
      <c r="B1149" t="s">
        <v>89</v>
      </c>
      <c r="C1149" t="s">
        <v>58</v>
      </c>
      <c r="D1149">
        <v>6.56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0.43193287037037037</v>
      </c>
      <c r="N1149">
        <v>0.14884349999999999</v>
      </c>
      <c r="O1149">
        <v>6.5389999999999997</v>
      </c>
      <c r="Q1149" s="19">
        <v>0.4742939814814815</v>
      </c>
      <c r="R1149" s="20">
        <v>7.6561779999999996E-2</v>
      </c>
      <c r="S1149" s="87">
        <v>6.4020000000000001</v>
      </c>
      <c r="T1149" s="63">
        <v>0.52777777777777779</v>
      </c>
      <c r="U1149" s="19"/>
      <c r="V1149" s="20"/>
      <c r="W1149" s="1" t="s">
        <v>220</v>
      </c>
      <c r="AB1149" t="s">
        <v>85</v>
      </c>
      <c r="AC1149" t="s">
        <v>630</v>
      </c>
      <c r="AF1149" t="s">
        <v>235</v>
      </c>
    </row>
    <row r="1150" spans="1:32" x14ac:dyDescent="0.25">
      <c r="A1150">
        <v>4</v>
      </c>
      <c r="B1150" t="s">
        <v>89</v>
      </c>
      <c r="C1150" t="s">
        <v>58</v>
      </c>
      <c r="D1150">
        <v>3.3359999999999999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0.43263888888888885</v>
      </c>
      <c r="N1150">
        <v>0.40967320000000002</v>
      </c>
      <c r="O1150">
        <v>3.056</v>
      </c>
      <c r="Q1150" s="19">
        <v>0.4750462962962963</v>
      </c>
      <c r="R1150">
        <v>0.15123980000000001</v>
      </c>
      <c r="S1150" s="87">
        <v>2.8969999999999998</v>
      </c>
      <c r="U1150" s="19">
        <v>0.28999999999999998</v>
      </c>
      <c r="V1150" s="20">
        <v>7.064811E-2</v>
      </c>
      <c r="W1150" s="1" t="s">
        <v>220</v>
      </c>
      <c r="AB1150" t="s">
        <v>85</v>
      </c>
      <c r="AC1150" t="s">
        <v>631</v>
      </c>
      <c r="AF1150" t="s">
        <v>132</v>
      </c>
    </row>
    <row r="1151" spans="1:32" x14ac:dyDescent="0.25">
      <c r="A1151">
        <v>5</v>
      </c>
      <c r="B1151" t="s">
        <v>89</v>
      </c>
      <c r="C1151" t="s">
        <v>58</v>
      </c>
      <c r="D1151">
        <v>7.077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0.43361111111111111</v>
      </c>
      <c r="N1151">
        <v>5.0958499999999997E-2</v>
      </c>
      <c r="O1151">
        <v>7.0469999999999997</v>
      </c>
      <c r="Q1151" s="19">
        <v>0.47585648148148146</v>
      </c>
      <c r="R1151" s="20">
        <v>3.407574E-2</v>
      </c>
      <c r="T1151" s="20"/>
      <c r="W1151" s="1" t="s">
        <v>220</v>
      </c>
      <c r="AB1151" t="s">
        <v>86</v>
      </c>
      <c r="AC1151" t="s">
        <v>632</v>
      </c>
      <c r="AF1151" t="s">
        <v>123</v>
      </c>
    </row>
    <row r="1152" spans="1:32" x14ac:dyDescent="0.25">
      <c r="A1152">
        <v>6</v>
      </c>
      <c r="B1152" t="s">
        <v>89</v>
      </c>
      <c r="C1152" t="s">
        <v>58</v>
      </c>
      <c r="D1152">
        <v>4.3949999999999996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0.43446759259259254</v>
      </c>
      <c r="N1152">
        <v>0.15245049999999999</v>
      </c>
      <c r="O1152">
        <v>4.3899999999999997</v>
      </c>
      <c r="Q1152" s="19">
        <v>0.47662037037037036</v>
      </c>
      <c r="R1152">
        <v>0.1133282</v>
      </c>
      <c r="W1152" s="1" t="s">
        <v>220</v>
      </c>
      <c r="AB1152" t="s">
        <v>284</v>
      </c>
      <c r="AC1152" t="s">
        <v>633</v>
      </c>
    </row>
    <row r="1153" spans="1:36" x14ac:dyDescent="0.25">
      <c r="A1153">
        <v>7</v>
      </c>
      <c r="B1153" t="s">
        <v>89</v>
      </c>
      <c r="C1153" t="s">
        <v>58</v>
      </c>
      <c r="D1153">
        <v>4.1820000000000004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0.43534722222222227</v>
      </c>
      <c r="N1153">
        <v>0.2787984</v>
      </c>
      <c r="O1153">
        <v>3.7320000000000002</v>
      </c>
      <c r="Q1153" s="19">
        <v>0.47736111111111112</v>
      </c>
      <c r="R1153">
        <v>0.30264289999999999</v>
      </c>
      <c r="S1153" s="87">
        <v>3.1379999999999999</v>
      </c>
      <c r="U1153" s="19">
        <v>0.2908101851851852</v>
      </c>
      <c r="V1153">
        <v>0.2221012</v>
      </c>
      <c r="W1153" s="1" t="s">
        <v>220</v>
      </c>
      <c r="AB1153" t="s">
        <v>85</v>
      </c>
      <c r="AC1153" t="s">
        <v>634</v>
      </c>
      <c r="AF1153" t="s">
        <v>128</v>
      </c>
    </row>
    <row r="1154" spans="1:36" x14ac:dyDescent="0.25">
      <c r="A1154">
        <v>8</v>
      </c>
      <c r="B1154" t="s">
        <v>89</v>
      </c>
      <c r="C1154" t="s">
        <v>58</v>
      </c>
      <c r="D1154">
        <v>5.44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0.43615740740740744</v>
      </c>
      <c r="N1154" s="20">
        <v>5.437939E-2</v>
      </c>
      <c r="O1154">
        <v>5.42</v>
      </c>
      <c r="Q1154" s="19">
        <v>0.47815972222222225</v>
      </c>
      <c r="R1154" s="20">
        <v>2.5523779999999999E-2</v>
      </c>
      <c r="T1154" s="20"/>
      <c r="W1154" s="1" t="s">
        <v>220</v>
      </c>
      <c r="AB1154" t="s">
        <v>86</v>
      </c>
      <c r="AC1154" t="s">
        <v>635</v>
      </c>
      <c r="AF1154" t="s">
        <v>173</v>
      </c>
    </row>
    <row r="1155" spans="1:36" x14ac:dyDescent="0.25">
      <c r="A1155">
        <v>9</v>
      </c>
      <c r="B1155" t="s">
        <v>89</v>
      </c>
      <c r="C1155" t="s">
        <v>58</v>
      </c>
      <c r="D1155">
        <v>4.1440000000000001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0.43687499999999996</v>
      </c>
      <c r="N1155" s="20">
        <v>4.4645959999999998E-2</v>
      </c>
      <c r="O1155">
        <v>4.117</v>
      </c>
      <c r="Q1155" s="19">
        <v>0.47891203703703705</v>
      </c>
      <c r="R1155" s="20">
        <v>3.6209190000000002E-2</v>
      </c>
      <c r="T1155" s="20"/>
      <c r="W1155" s="1" t="s">
        <v>220</v>
      </c>
      <c r="AB1155" t="s">
        <v>284</v>
      </c>
      <c r="AC1155" t="s">
        <v>636</v>
      </c>
    </row>
    <row r="1156" spans="1:36" x14ac:dyDescent="0.25">
      <c r="A1156">
        <v>10</v>
      </c>
      <c r="B1156" t="s">
        <v>89</v>
      </c>
      <c r="C1156" t="s">
        <v>58</v>
      </c>
      <c r="D1156">
        <v>6.1029999999999998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0.43768518518518523</v>
      </c>
      <c r="N1156">
        <v>0.1212297</v>
      </c>
      <c r="O1156">
        <v>6.0730000000000004</v>
      </c>
      <c r="Q1156" s="19">
        <v>0.47959490740740746</v>
      </c>
      <c r="R1156" s="20">
        <v>5.371836E-2</v>
      </c>
      <c r="T1156" s="20"/>
      <c r="W1156" s="1" t="s">
        <v>220</v>
      </c>
      <c r="AB1156" t="s">
        <v>284</v>
      </c>
      <c r="AC1156" t="s">
        <v>637</v>
      </c>
    </row>
    <row r="1157" spans="1:36" x14ac:dyDescent="0.25">
      <c r="A1157">
        <v>11</v>
      </c>
      <c r="B1157" t="s">
        <v>89</v>
      </c>
      <c r="C1157" t="s">
        <v>58</v>
      </c>
      <c r="D1157">
        <v>6.8970000000000002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0.43853009259259257</v>
      </c>
      <c r="N1157">
        <v>0.66719410000000001</v>
      </c>
      <c r="O1157">
        <v>6.6859999999999999</v>
      </c>
      <c r="Q1157" s="19">
        <v>0.48031249999999998</v>
      </c>
      <c r="R1157">
        <v>0.57538290000000003</v>
      </c>
      <c r="W1157" s="1" t="s">
        <v>220</v>
      </c>
      <c r="AB1157" t="s">
        <v>86</v>
      </c>
      <c r="AC1157" t="s">
        <v>638</v>
      </c>
      <c r="AF1157" t="s">
        <v>169</v>
      </c>
    </row>
    <row r="1158" spans="1:36" x14ac:dyDescent="0.25">
      <c r="A1158">
        <v>12</v>
      </c>
      <c r="B1158" t="s">
        <v>89</v>
      </c>
      <c r="C1158" t="s">
        <v>58</v>
      </c>
      <c r="D1158">
        <v>3.6070000000000002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0.43950231481481478</v>
      </c>
      <c r="N1158">
        <v>0.24837790000000001</v>
      </c>
      <c r="O1158">
        <v>2.9689999999999999</v>
      </c>
      <c r="Q1158" s="19">
        <v>0.48118055555555556</v>
      </c>
      <c r="R1158">
        <v>0.16567019999999999</v>
      </c>
      <c r="S1158" s="87">
        <v>2.0470000000000002</v>
      </c>
      <c r="U1158" s="19">
        <v>0.29236111111111113</v>
      </c>
      <c r="V1158" s="20">
        <v>7.8658240000000004E-3</v>
      </c>
      <c r="W1158" s="1" t="s">
        <v>220</v>
      </c>
      <c r="AB1158" t="s">
        <v>85</v>
      </c>
      <c r="AC1158" t="s">
        <v>639</v>
      </c>
      <c r="AF1158" t="s">
        <v>244</v>
      </c>
    </row>
    <row r="1159" spans="1:36" x14ac:dyDescent="0.25">
      <c r="A1159">
        <v>13</v>
      </c>
      <c r="B1159" t="s">
        <v>89</v>
      </c>
      <c r="C1159" t="s">
        <v>58</v>
      </c>
      <c r="D1159">
        <v>7.3780000000000001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0.44027777777777777</v>
      </c>
      <c r="N1159">
        <v>0.1230319</v>
      </c>
      <c r="O1159">
        <v>7.367</v>
      </c>
      <c r="Q1159" s="19">
        <v>0.48194444444444445</v>
      </c>
      <c r="R1159" s="20">
        <v>9.1805330000000004E-2</v>
      </c>
      <c r="T1159" s="20"/>
      <c r="W1159" s="1" t="s">
        <v>220</v>
      </c>
      <c r="AB1159" t="s">
        <v>86</v>
      </c>
      <c r="AC1159" t="s">
        <v>640</v>
      </c>
      <c r="AF1159" t="s">
        <v>139</v>
      </c>
    </row>
    <row r="1160" spans="1:36" x14ac:dyDescent="0.25">
      <c r="A1160">
        <v>14</v>
      </c>
      <c r="B1160" t="s">
        <v>89</v>
      </c>
      <c r="C1160" t="s">
        <v>58</v>
      </c>
      <c r="D1160">
        <v>8.093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0.44107638888888889</v>
      </c>
      <c r="N1160" s="20">
        <v>6.4228830000000001E-2</v>
      </c>
      <c r="O1160">
        <v>8.0570000000000004</v>
      </c>
      <c r="Q1160" s="19">
        <v>0.48268518518518522</v>
      </c>
      <c r="R1160" s="20">
        <v>6.242495E-2</v>
      </c>
      <c r="S1160" s="87">
        <v>8</v>
      </c>
      <c r="T1160" s="20"/>
      <c r="U1160" s="19">
        <v>0.29310185185185184</v>
      </c>
      <c r="V1160">
        <v>7.5259199999999998E-2</v>
      </c>
      <c r="W1160" s="1" t="s">
        <v>220</v>
      </c>
      <c r="AB1160" t="s">
        <v>85</v>
      </c>
      <c r="AC1160" t="s">
        <v>641</v>
      </c>
      <c r="AF1160" t="s">
        <v>304</v>
      </c>
    </row>
    <row r="1161" spans="1:36" x14ac:dyDescent="0.25">
      <c r="A1161">
        <v>15</v>
      </c>
      <c r="B1161" t="s">
        <v>89</v>
      </c>
      <c r="C1161" t="s">
        <v>58</v>
      </c>
      <c r="D1161">
        <v>5.7960000000000003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0.4418171296296296</v>
      </c>
      <c r="N1161">
        <v>0.62002860000000004</v>
      </c>
      <c r="O1161">
        <v>5.681</v>
      </c>
      <c r="Q1161" s="19">
        <v>0.48342592592592593</v>
      </c>
      <c r="R1161">
        <v>0.59158250000000001</v>
      </c>
      <c r="W1161" s="1" t="s">
        <v>220</v>
      </c>
      <c r="AB1161" t="s">
        <v>284</v>
      </c>
      <c r="AC1161" t="s">
        <v>642</v>
      </c>
    </row>
    <row r="1162" spans="1:36" x14ac:dyDescent="0.25">
      <c r="A1162">
        <v>16</v>
      </c>
      <c r="B1162" t="s">
        <v>89</v>
      </c>
      <c r="C1162" t="s">
        <v>58</v>
      </c>
      <c r="D1162">
        <v>3.4780000000000002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0.44268518518518518</v>
      </c>
      <c r="N1162" s="20">
        <v>4.1810710000000001E-2</v>
      </c>
      <c r="O1162">
        <v>3.363</v>
      </c>
      <c r="Q1162" s="19">
        <v>0.48429398148148151</v>
      </c>
      <c r="R1162">
        <v>4.1408899999999998E-2</v>
      </c>
      <c r="W1162" s="1" t="s">
        <v>220</v>
      </c>
      <c r="AB1162" t="s">
        <v>86</v>
      </c>
      <c r="AC1162" t="s">
        <v>643</v>
      </c>
      <c r="AF1162" t="s">
        <v>150</v>
      </c>
    </row>
    <row r="1163" spans="1:36" x14ac:dyDescent="0.25">
      <c r="A1163">
        <v>17</v>
      </c>
      <c r="B1163" t="s">
        <v>89</v>
      </c>
      <c r="C1163" t="s">
        <v>58</v>
      </c>
      <c r="D1163">
        <v>5.1360000000000001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0.44344907407407402</v>
      </c>
      <c r="N1163">
        <v>0.17454430000000001</v>
      </c>
      <c r="Q1163" s="19">
        <v>0.48495370370370372</v>
      </c>
      <c r="R1163" s="20">
        <v>4.4876819999999998E-3</v>
      </c>
      <c r="T1163" s="20"/>
      <c r="W1163" s="1" t="s">
        <v>220</v>
      </c>
      <c r="Z1163" t="s">
        <v>1026</v>
      </c>
      <c r="AB1163" t="s">
        <v>284</v>
      </c>
      <c r="AC1163" t="s">
        <v>644</v>
      </c>
    </row>
    <row r="1164" spans="1:36" x14ac:dyDescent="0.25">
      <c r="A1164">
        <v>18</v>
      </c>
      <c r="B1164" t="s">
        <v>89</v>
      </c>
      <c r="C1164" t="s">
        <v>58</v>
      </c>
      <c r="D1164">
        <v>4.4279999999999999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0.44418981481481484</v>
      </c>
      <c r="N1164" s="20">
        <v>4.3292450000000003E-2</v>
      </c>
      <c r="O1164">
        <v>4.3920000000000003</v>
      </c>
      <c r="Q1164" s="19">
        <v>0.48557870370370365</v>
      </c>
      <c r="R1164" s="20">
        <v>3.3541950000000001E-2</v>
      </c>
      <c r="T1164" s="20"/>
      <c r="W1164" s="1" t="s">
        <v>220</v>
      </c>
      <c r="AB1164" t="s">
        <v>284</v>
      </c>
      <c r="AC1164" t="s">
        <v>645</v>
      </c>
    </row>
    <row r="1165" spans="1:36" x14ac:dyDescent="0.25">
      <c r="A1165">
        <v>19</v>
      </c>
      <c r="B1165" t="s">
        <v>89</v>
      </c>
      <c r="C1165" t="s">
        <v>58</v>
      </c>
      <c r="D1165">
        <v>4.2709999999999999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0.44491898148148151</v>
      </c>
      <c r="N1165">
        <v>0.38923530000000001</v>
      </c>
      <c r="O1165">
        <v>4.1479999999999997</v>
      </c>
      <c r="Q1165" s="19">
        <v>0.48648148148148151</v>
      </c>
      <c r="R1165">
        <v>0.1251082</v>
      </c>
      <c r="S1165" s="87">
        <v>3.88</v>
      </c>
      <c r="U1165" s="19">
        <v>0.29390046296296296</v>
      </c>
      <c r="V1165" s="20">
        <v>5.8806270000000001E-2</v>
      </c>
      <c r="W1165" s="1" t="s">
        <v>220</v>
      </c>
      <c r="AB1165" t="s">
        <v>85</v>
      </c>
      <c r="AC1165" t="s">
        <v>646</v>
      </c>
      <c r="AD1165" s="9">
        <v>43380</v>
      </c>
      <c r="AE1165">
        <v>28</v>
      </c>
      <c r="AF1165" t="s">
        <v>285</v>
      </c>
      <c r="AG1165" t="s">
        <v>594</v>
      </c>
      <c r="AH1165">
        <v>26</v>
      </c>
      <c r="AI1165">
        <v>1</v>
      </c>
      <c r="AJ1165" s="63">
        <v>0.52430555555555558</v>
      </c>
    </row>
    <row r="1166" spans="1:36" x14ac:dyDescent="0.25">
      <c r="A1166">
        <v>20</v>
      </c>
      <c r="B1166" t="s">
        <v>89</v>
      </c>
      <c r="C1166" t="s">
        <v>58</v>
      </c>
      <c r="D1166">
        <v>2.8250000000000002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0.44579861111111113</v>
      </c>
      <c r="N1166" s="20">
        <v>5.9499459999999997E-2</v>
      </c>
      <c r="O1166">
        <v>2.76</v>
      </c>
      <c r="Q1166" s="19">
        <v>0.48731481481481481</v>
      </c>
      <c r="R1166" s="20">
        <v>3.1575810000000003E-2</v>
      </c>
      <c r="T1166" s="20"/>
      <c r="W1166" s="1" t="s">
        <v>220</v>
      </c>
      <c r="AB1166" t="s">
        <v>86</v>
      </c>
      <c r="AC1166" t="s">
        <v>647</v>
      </c>
      <c r="AF1166" t="s">
        <v>161</v>
      </c>
    </row>
    <row r="1167" spans="1:36" x14ac:dyDescent="0.25">
      <c r="A1167">
        <v>21</v>
      </c>
      <c r="B1167" t="s">
        <v>89</v>
      </c>
      <c r="C1167" t="s">
        <v>58</v>
      </c>
      <c r="D1167">
        <v>6.3109999999999999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0.44658564814814811</v>
      </c>
      <c r="N1167" s="20">
        <v>6.9297280000000003E-2</v>
      </c>
      <c r="O1167">
        <v>6.2119999999999997</v>
      </c>
      <c r="Q1167" s="19">
        <v>0.48797453703703703</v>
      </c>
      <c r="R1167" s="20">
        <v>4.312788E-2</v>
      </c>
      <c r="S1167" s="87">
        <v>6.1630000000000003</v>
      </c>
      <c r="T1167" s="20"/>
      <c r="U1167" s="19">
        <v>0.29471064814814812</v>
      </c>
      <c r="V1167" s="20">
        <v>8.6631570000000005E-2</v>
      </c>
      <c r="W1167" s="1" t="s">
        <v>220</v>
      </c>
      <c r="AB1167" t="s">
        <v>85</v>
      </c>
      <c r="AC1167" t="s">
        <v>648</v>
      </c>
      <c r="AF1167" t="s">
        <v>157</v>
      </c>
    </row>
    <row r="1168" spans="1:36" x14ac:dyDescent="0.25">
      <c r="A1168">
        <v>22</v>
      </c>
      <c r="B1168" t="s">
        <v>89</v>
      </c>
      <c r="C1168" t="s">
        <v>58</v>
      </c>
      <c r="D1168">
        <v>4.5469999999999997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0.44747685185185188</v>
      </c>
      <c r="N1168">
        <v>0.10623829999999999</v>
      </c>
      <c r="O1168">
        <v>4.5620000000000003</v>
      </c>
      <c r="Q1168" s="19">
        <v>0.48881944444444447</v>
      </c>
      <c r="R1168" s="20">
        <v>8.6385959999999998E-2</v>
      </c>
      <c r="T1168" s="20"/>
      <c r="W1168" s="1" t="s">
        <v>220</v>
      </c>
      <c r="AB1168" t="s">
        <v>86</v>
      </c>
      <c r="AC1168" t="s">
        <v>649</v>
      </c>
      <c r="AF1168" t="s">
        <v>304</v>
      </c>
    </row>
    <row r="1169" spans="1:32" x14ac:dyDescent="0.25">
      <c r="A1169">
        <v>23</v>
      </c>
      <c r="B1169" t="s">
        <v>89</v>
      </c>
      <c r="C1169" t="s">
        <v>58</v>
      </c>
      <c r="D1169">
        <v>4.3170000000000002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0.44822916666666668</v>
      </c>
      <c r="N1169">
        <v>0.14765629999999999</v>
      </c>
      <c r="O1169">
        <v>4.2720000000000002</v>
      </c>
      <c r="Q1169" s="19">
        <v>0.50244212962962964</v>
      </c>
      <c r="R1169">
        <v>0.42317579999999999</v>
      </c>
      <c r="S1169" s="87">
        <v>4.149</v>
      </c>
      <c r="U1169" s="19">
        <v>0.29554398148148148</v>
      </c>
      <c r="V1169">
        <v>0.67529479999999997</v>
      </c>
      <c r="W1169" s="1" t="s">
        <v>220</v>
      </c>
      <c r="AB1169" t="s">
        <v>85</v>
      </c>
      <c r="AC1169" t="s">
        <v>650</v>
      </c>
      <c r="AF1169" t="s">
        <v>241</v>
      </c>
    </row>
    <row r="1170" spans="1:32" x14ac:dyDescent="0.25">
      <c r="A1170">
        <v>24</v>
      </c>
      <c r="B1170" t="s">
        <v>89</v>
      </c>
      <c r="C1170" t="s">
        <v>58</v>
      </c>
      <c r="D1170">
        <v>6.5590000000000002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0.44899305555555552</v>
      </c>
      <c r="N1170">
        <v>0.5812039</v>
      </c>
      <c r="O1170">
        <v>6.4859999999999998</v>
      </c>
      <c r="Q1170" s="19">
        <v>0.50329861111111118</v>
      </c>
      <c r="R1170">
        <v>0.56491740000000001</v>
      </c>
      <c r="S1170" s="87">
        <v>6.3120000000000003</v>
      </c>
      <c r="U1170" s="19">
        <v>0.29649305555555555</v>
      </c>
      <c r="V1170">
        <v>0.586511</v>
      </c>
      <c r="W1170" s="1" t="s">
        <v>220</v>
      </c>
      <c r="AB1170" t="s">
        <v>85</v>
      </c>
      <c r="AC1170" t="s">
        <v>651</v>
      </c>
      <c r="AF1170" t="s">
        <v>150</v>
      </c>
    </row>
    <row r="1171" spans="1:32" x14ac:dyDescent="0.25">
      <c r="A1171">
        <v>25</v>
      </c>
      <c r="B1171" t="s">
        <v>89</v>
      </c>
      <c r="C1171" t="s">
        <v>58</v>
      </c>
      <c r="D1171">
        <v>4.633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0.44988425925925929</v>
      </c>
      <c r="N1171">
        <v>0.10971740000000001</v>
      </c>
      <c r="O1171">
        <v>4.6349999999999998</v>
      </c>
      <c r="Q1171" s="19">
        <v>0.50428240740740737</v>
      </c>
      <c r="R1171" s="20">
        <v>3.0590050000000001E-2</v>
      </c>
      <c r="T1171" s="20"/>
      <c r="W1171" s="1" t="s">
        <v>220</v>
      </c>
      <c r="AB1171" t="s">
        <v>284</v>
      </c>
      <c r="AC1171" t="s">
        <v>652</v>
      </c>
    </row>
    <row r="1172" spans="1:32" x14ac:dyDescent="0.25">
      <c r="A1172">
        <v>26</v>
      </c>
      <c r="B1172" t="s">
        <v>89</v>
      </c>
      <c r="C1172" t="s">
        <v>58</v>
      </c>
      <c r="D1172">
        <v>4.915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0.45068287037037041</v>
      </c>
      <c r="N1172">
        <v>0.4975908</v>
      </c>
      <c r="O1172">
        <v>4.8609999999999998</v>
      </c>
      <c r="Q1172" s="19">
        <v>0.50496527777777778</v>
      </c>
      <c r="R1172">
        <v>0.49376389999999998</v>
      </c>
      <c r="W1172" s="1" t="s">
        <v>220</v>
      </c>
      <c r="AB1172" t="s">
        <v>284</v>
      </c>
      <c r="AC1172" t="s">
        <v>653</v>
      </c>
    </row>
    <row r="1173" spans="1:32" x14ac:dyDescent="0.25">
      <c r="A1173">
        <v>27</v>
      </c>
      <c r="B1173" t="s">
        <v>89</v>
      </c>
      <c r="C1173" t="s">
        <v>58</v>
      </c>
      <c r="D1173">
        <v>6.5410000000000004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0.45151620370370371</v>
      </c>
      <c r="N1173">
        <v>0.22076380000000001</v>
      </c>
      <c r="O1173">
        <v>6.4470000000000001</v>
      </c>
      <c r="Q1173" s="19">
        <v>0.50583333333333336</v>
      </c>
      <c r="R1173">
        <v>0.17028289999999999</v>
      </c>
      <c r="S1173" s="87">
        <v>6.3140000000000001</v>
      </c>
      <c r="U1173" s="19">
        <v>0.29738425925925926</v>
      </c>
      <c r="V1173">
        <v>0.13185720000000001</v>
      </c>
      <c r="W1173" s="1" t="s">
        <v>220</v>
      </c>
      <c r="AB1173" t="s">
        <v>85</v>
      </c>
      <c r="AC1173" t="s">
        <v>654</v>
      </c>
      <c r="AF1173" t="s">
        <v>250</v>
      </c>
    </row>
    <row r="1174" spans="1:32" x14ac:dyDescent="0.25">
      <c r="A1174">
        <v>28</v>
      </c>
      <c r="B1174" t="s">
        <v>89</v>
      </c>
      <c r="C1174" t="s">
        <v>58</v>
      </c>
      <c r="D1174">
        <v>2.3140000000000001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0.4522916666666667</v>
      </c>
      <c r="N1174" s="20">
        <v>8.8099689999999994E-2</v>
      </c>
      <c r="O1174">
        <v>2.1749999999999998</v>
      </c>
      <c r="Q1174" s="19">
        <v>0.50660879629629629</v>
      </c>
      <c r="R1174" s="20">
        <v>4.4875369999999998E-2</v>
      </c>
      <c r="T1174" s="20"/>
      <c r="W1174" s="1" t="s">
        <v>220</v>
      </c>
      <c r="AB1174" t="s">
        <v>86</v>
      </c>
      <c r="AC1174" t="s">
        <v>655</v>
      </c>
      <c r="AF1174" t="s">
        <v>147</v>
      </c>
    </row>
    <row r="1175" spans="1:32" x14ac:dyDescent="0.25">
      <c r="A1175">
        <v>29</v>
      </c>
      <c r="B1175" t="s">
        <v>89</v>
      </c>
      <c r="C1175" t="s">
        <v>58</v>
      </c>
      <c r="D1175">
        <v>3.2989999999999999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0.45307870370370368</v>
      </c>
      <c r="N1175">
        <v>0.17090340000000001</v>
      </c>
      <c r="O1175">
        <v>2.0030000000000001</v>
      </c>
      <c r="Q1175" s="19">
        <v>0.50732638888888892</v>
      </c>
      <c r="R1175" s="20">
        <v>8.5794800000000004E-3</v>
      </c>
      <c r="T1175" s="20"/>
      <c r="W1175" s="1" t="s">
        <v>220</v>
      </c>
      <c r="AB1175" t="s">
        <v>284</v>
      </c>
      <c r="AC1175" t="s">
        <v>656</v>
      </c>
    </row>
    <row r="1176" spans="1:32" x14ac:dyDescent="0.25">
      <c r="A1176">
        <v>30</v>
      </c>
      <c r="B1176" t="s">
        <v>89</v>
      </c>
      <c r="C1176" t="s">
        <v>58</v>
      </c>
      <c r="D1176">
        <v>4.5869999999999997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0.45385416666666667</v>
      </c>
      <c r="N1176" s="20">
        <v>4.8078509999999998E-2</v>
      </c>
      <c r="O1176">
        <v>4.4640000000000004</v>
      </c>
      <c r="Q1176" s="19">
        <v>0.50813657407407409</v>
      </c>
      <c r="R1176" s="20">
        <v>2.9920080000000002E-2</v>
      </c>
      <c r="T1176" s="20"/>
      <c r="W1176" s="1" t="s">
        <v>220</v>
      </c>
      <c r="AB1176" t="s">
        <v>86</v>
      </c>
      <c r="AC1176" t="s">
        <v>657</v>
      </c>
      <c r="AF1176" t="s">
        <v>238</v>
      </c>
    </row>
    <row r="1177" spans="1:32" x14ac:dyDescent="0.25">
      <c r="A1177">
        <v>31</v>
      </c>
      <c r="B1177" t="s">
        <v>89</v>
      </c>
      <c r="C1177" t="s">
        <v>58</v>
      </c>
      <c r="D1177">
        <v>3.984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0.45456018518518521</v>
      </c>
      <c r="N1177" s="20">
        <v>7.4357870000000006E-2</v>
      </c>
      <c r="O1177">
        <v>3.859</v>
      </c>
      <c r="Q1177" s="19">
        <v>0.50964120370370369</v>
      </c>
      <c r="R1177" s="20">
        <v>4.6791739999999998E-2</v>
      </c>
      <c r="T1177" s="20"/>
      <c r="W1177" s="1" t="s">
        <v>220</v>
      </c>
      <c r="AB1177" t="s">
        <v>284</v>
      </c>
      <c r="AC1177" t="s">
        <v>658</v>
      </c>
    </row>
    <row r="1178" spans="1:32" x14ac:dyDescent="0.25">
      <c r="A1178">
        <v>32</v>
      </c>
      <c r="B1178" t="s">
        <v>89</v>
      </c>
      <c r="C1178" t="s">
        <v>58</v>
      </c>
      <c r="D1178">
        <v>5.3410000000000002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0.455625</v>
      </c>
      <c r="N1178" s="20">
        <v>5.6203120000000002E-2</v>
      </c>
      <c r="O1178">
        <v>5.3280000000000003</v>
      </c>
      <c r="Q1178" s="19">
        <v>0.51052083333333331</v>
      </c>
      <c r="R1178" s="20">
        <v>5.5884540000000003E-2</v>
      </c>
      <c r="T1178" s="20"/>
      <c r="W1178" s="1" t="s">
        <v>220</v>
      </c>
      <c r="AB1178" t="s">
        <v>86</v>
      </c>
      <c r="AC1178" t="s">
        <v>659</v>
      </c>
      <c r="AF1178" t="s">
        <v>170</v>
      </c>
    </row>
    <row r="1179" spans="1:32" x14ac:dyDescent="0.25">
      <c r="A1179">
        <v>33</v>
      </c>
      <c r="B1179" t="s">
        <v>89</v>
      </c>
      <c r="C1179" t="s">
        <v>58</v>
      </c>
      <c r="D1179">
        <v>2.52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0.4563888888888889</v>
      </c>
      <c r="N1179">
        <v>0.31155909999999998</v>
      </c>
      <c r="O1179">
        <v>2.4990000000000001</v>
      </c>
      <c r="Q1179" s="19">
        <v>0.51121527777777775</v>
      </c>
      <c r="R1179">
        <v>0.34848679999999999</v>
      </c>
      <c r="S1179" s="87">
        <v>2.4129999999999998</v>
      </c>
      <c r="U1179" s="19">
        <v>0.29810185185185184</v>
      </c>
      <c r="V1179" s="20">
        <v>9.1583540000000005E-2</v>
      </c>
      <c r="W1179" s="1" t="s">
        <v>220</v>
      </c>
      <c r="AB1179" t="s">
        <v>85</v>
      </c>
      <c r="AC1179" t="s">
        <v>660</v>
      </c>
      <c r="AF1179" t="s">
        <v>242</v>
      </c>
    </row>
    <row r="1180" spans="1:32" x14ac:dyDescent="0.25">
      <c r="A1180">
        <v>34</v>
      </c>
      <c r="B1180" t="s">
        <v>89</v>
      </c>
      <c r="C1180" t="s">
        <v>58</v>
      </c>
      <c r="D1180">
        <v>5.5590000000000002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0.4571412037037037</v>
      </c>
      <c r="N1180" s="20">
        <v>4.5546650000000001E-2</v>
      </c>
      <c r="O1180">
        <v>5.4260000000000002</v>
      </c>
      <c r="Q1180" s="19">
        <v>0.51200231481481484</v>
      </c>
      <c r="R1180" s="20">
        <v>2.887698E-2</v>
      </c>
      <c r="S1180" s="87">
        <v>5.3970000000000002</v>
      </c>
      <c r="T1180" s="20"/>
      <c r="U1180" s="19">
        <v>0.29886574074074074</v>
      </c>
      <c r="V1180" s="20">
        <v>3.7529680000000003E-2</v>
      </c>
      <c r="W1180" s="1" t="s">
        <v>220</v>
      </c>
      <c r="AB1180" t="s">
        <v>85</v>
      </c>
      <c r="AC1180" t="s">
        <v>661</v>
      </c>
      <c r="AF1180" t="s">
        <v>131</v>
      </c>
    </row>
    <row r="1181" spans="1:32" x14ac:dyDescent="0.25">
      <c r="A1181">
        <v>35</v>
      </c>
      <c r="B1181" t="s">
        <v>89</v>
      </c>
      <c r="C1181" t="s">
        <v>58</v>
      </c>
      <c r="D1181">
        <v>4.34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0.45802083333333332</v>
      </c>
      <c r="N1181">
        <v>0.46958719999999998</v>
      </c>
      <c r="O1181">
        <v>4.2110000000000003</v>
      </c>
      <c r="Q1181" s="19">
        <v>0.51274305555555555</v>
      </c>
      <c r="R1181">
        <v>0.3000216</v>
      </c>
      <c r="S1181" s="87">
        <v>3.97</v>
      </c>
      <c r="U1181" s="19">
        <v>0.2996759259259259</v>
      </c>
      <c r="V1181" s="20">
        <v>3.168812E-2</v>
      </c>
      <c r="W1181" s="1" t="s">
        <v>220</v>
      </c>
      <c r="AB1181" t="s">
        <v>85</v>
      </c>
      <c r="AC1181" t="s">
        <v>662</v>
      </c>
      <c r="AF1181" t="s">
        <v>168</v>
      </c>
    </row>
    <row r="1182" spans="1:32" x14ac:dyDescent="0.25">
      <c r="A1182">
        <v>36</v>
      </c>
      <c r="B1182" t="s">
        <v>89</v>
      </c>
      <c r="C1182" t="s">
        <v>58</v>
      </c>
      <c r="D1182">
        <v>4.3680000000000003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0.45887731481481481</v>
      </c>
      <c r="N1182">
        <v>0.50150130000000004</v>
      </c>
      <c r="O1182">
        <v>4.2389999999999999</v>
      </c>
      <c r="Q1182" s="19">
        <v>0.51356481481481475</v>
      </c>
      <c r="R1182">
        <v>0.51450549999999995</v>
      </c>
      <c r="W1182" s="1" t="s">
        <v>220</v>
      </c>
      <c r="AB1182" t="s">
        <v>86</v>
      </c>
      <c r="AC1182" t="s">
        <v>663</v>
      </c>
      <c r="AF1182" t="s">
        <v>244</v>
      </c>
    </row>
    <row r="1183" spans="1:32" x14ac:dyDescent="0.25">
      <c r="A1183">
        <v>37</v>
      </c>
      <c r="B1183" t="s">
        <v>89</v>
      </c>
      <c r="C1183" t="s">
        <v>58</v>
      </c>
      <c r="D1183">
        <v>4.5209999999999999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0.4597222222222222</v>
      </c>
      <c r="N1183">
        <v>0.3936133</v>
      </c>
      <c r="O1183">
        <v>3.8039999999999998</v>
      </c>
      <c r="Q1183" s="19">
        <v>0.51438657407407407</v>
      </c>
      <c r="R1183" s="20">
        <v>7.1481139999999997E-3</v>
      </c>
      <c r="T1183" s="20"/>
      <c r="W1183" s="1" t="s">
        <v>220</v>
      </c>
      <c r="AB1183" t="s">
        <v>86</v>
      </c>
      <c r="AC1183" t="s">
        <v>664</v>
      </c>
      <c r="AF1183" t="s">
        <v>239</v>
      </c>
    </row>
    <row r="1184" spans="1:32" x14ac:dyDescent="0.25">
      <c r="A1184">
        <v>38</v>
      </c>
      <c r="B1184" t="s">
        <v>89</v>
      </c>
      <c r="C1184" t="s">
        <v>58</v>
      </c>
      <c r="D1184">
        <v>2.6160000000000001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0.46064814814814814</v>
      </c>
      <c r="N1184">
        <v>0.39171410000000001</v>
      </c>
      <c r="O1184">
        <v>2.3069999999999999</v>
      </c>
      <c r="Q1184" s="19">
        <v>0.51496527777777779</v>
      </c>
      <c r="R1184">
        <v>0.19552259999999999</v>
      </c>
      <c r="W1184" s="1" t="s">
        <v>220</v>
      </c>
      <c r="AB1184" t="s">
        <v>86</v>
      </c>
      <c r="AC1184" t="s">
        <v>665</v>
      </c>
      <c r="AF1184" t="s">
        <v>149</v>
      </c>
    </row>
    <row r="1185" spans="1:32" x14ac:dyDescent="0.25">
      <c r="A1185">
        <v>39</v>
      </c>
      <c r="B1185" t="s">
        <v>89</v>
      </c>
      <c r="C1185" t="s">
        <v>58</v>
      </c>
      <c r="D1185">
        <v>5.0830000000000002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0.46144675925925926</v>
      </c>
      <c r="N1185">
        <v>0.1244712</v>
      </c>
      <c r="O1185">
        <v>5.0039999999999996</v>
      </c>
      <c r="Q1185" s="19">
        <v>0.51576388888888891</v>
      </c>
      <c r="R1185" s="20">
        <v>8.0072249999999998E-2</v>
      </c>
      <c r="T1185" s="20"/>
      <c r="W1185" s="1" t="s">
        <v>220</v>
      </c>
      <c r="AB1185" t="s">
        <v>86</v>
      </c>
      <c r="AC1185" t="s">
        <v>666</v>
      </c>
      <c r="AF1185" t="s">
        <v>160</v>
      </c>
    </row>
    <row r="1186" spans="1:32" x14ac:dyDescent="0.25">
      <c r="A1186">
        <v>46</v>
      </c>
      <c r="B1186" t="s">
        <v>89</v>
      </c>
      <c r="C1186" t="s">
        <v>609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0.46702546296296293</v>
      </c>
      <c r="N1186" s="20">
        <v>8.5535920000000005E-3</v>
      </c>
      <c r="Q1186" s="19">
        <v>0.52126157407407414</v>
      </c>
      <c r="R1186" s="20">
        <v>4.0586750000000003E-3</v>
      </c>
      <c r="T1186" s="20"/>
      <c r="U1186" s="19">
        <v>0.30050925925925925</v>
      </c>
      <c r="V1186" s="20">
        <v>5.0249099999999996E-3</v>
      </c>
      <c r="W1186" s="1" t="s">
        <v>220</v>
      </c>
    </row>
    <row r="1187" spans="1:32" x14ac:dyDescent="0.25">
      <c r="A1187">
        <v>47</v>
      </c>
      <c r="B1187" t="s">
        <v>89</v>
      </c>
      <c r="C1187" t="s">
        <v>609</v>
      </c>
      <c r="E1187" s="1" t="s">
        <v>610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0.46770833333333334</v>
      </c>
      <c r="N1187" s="20">
        <v>7.5197620000000001E-3</v>
      </c>
      <c r="P1187" s="63">
        <v>0.63680555555555551</v>
      </c>
      <c r="Q1187" s="19">
        <v>0.52195601851851847</v>
      </c>
      <c r="R1187" s="20">
        <v>3.7804010000000001E-3</v>
      </c>
      <c r="T1187" s="63">
        <v>0.53055555555555556</v>
      </c>
      <c r="U1187" s="19">
        <v>0.30125000000000002</v>
      </c>
      <c r="V1187" s="20">
        <v>4.7582750000000002E-3</v>
      </c>
      <c r="W1187" s="1" t="s">
        <v>220</v>
      </c>
    </row>
    <row r="1188" spans="1:32" x14ac:dyDescent="0.25">
      <c r="A1188">
        <v>1</v>
      </c>
      <c r="B1188" t="s">
        <v>294</v>
      </c>
      <c r="C1188" t="s">
        <v>201</v>
      </c>
      <c r="D1188">
        <v>6.1239999999999997</v>
      </c>
      <c r="E1188" s="1" t="s">
        <v>613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0.4301388888888889</v>
      </c>
      <c r="N1188">
        <v>0.1584024</v>
      </c>
      <c r="O1188">
        <v>6.0919999999999996</v>
      </c>
      <c r="P1188" s="63">
        <v>0.63750000000000007</v>
      </c>
      <c r="Q1188" s="19">
        <v>0.47269675925925925</v>
      </c>
      <c r="R1188">
        <v>0.112193</v>
      </c>
      <c r="S1188" s="87">
        <v>6.0590000000000002</v>
      </c>
      <c r="T1188" s="63">
        <v>0.52500000000000002</v>
      </c>
      <c r="U1188" s="19">
        <v>0.28518518518518515</v>
      </c>
      <c r="V1188">
        <v>0.1637787</v>
      </c>
      <c r="W1188" s="1" t="s">
        <v>220</v>
      </c>
      <c r="AB1188" t="s">
        <v>85</v>
      </c>
      <c r="AC1188" t="s">
        <v>667</v>
      </c>
      <c r="AF1188" t="s">
        <v>177</v>
      </c>
    </row>
    <row r="1189" spans="1:32" x14ac:dyDescent="0.25">
      <c r="A1189">
        <v>2</v>
      </c>
      <c r="B1189" t="s">
        <v>294</v>
      </c>
      <c r="C1189" t="s">
        <v>201</v>
      </c>
      <c r="D1189">
        <v>8.3450000000000006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0.43105324074074075</v>
      </c>
      <c r="N1189">
        <v>0.10583289999999999</v>
      </c>
      <c r="O1189">
        <v>8.3059999999999992</v>
      </c>
      <c r="Q1189" s="19">
        <v>0.47341435185185188</v>
      </c>
      <c r="R1189" s="20">
        <v>7.2459109999999993E-2</v>
      </c>
      <c r="T1189" s="20"/>
      <c r="W1189" s="1" t="s">
        <v>220</v>
      </c>
      <c r="AB1189" t="s">
        <v>284</v>
      </c>
      <c r="AC1189" t="s">
        <v>668</v>
      </c>
    </row>
    <row r="1190" spans="1:32" x14ac:dyDescent="0.25">
      <c r="A1190">
        <v>3</v>
      </c>
      <c r="B1190" t="s">
        <v>294</v>
      </c>
      <c r="C1190" t="s">
        <v>201</v>
      </c>
      <c r="D1190">
        <v>6.5529999999999999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0.43193287037037037</v>
      </c>
      <c r="N1190" s="20">
        <v>9.1916349999999994E-2</v>
      </c>
      <c r="O1190">
        <v>6.407</v>
      </c>
      <c r="Q1190" s="19">
        <v>0.4742939814814815</v>
      </c>
      <c r="R1190" s="20">
        <v>6.7099820000000004E-2</v>
      </c>
      <c r="T1190" s="20"/>
      <c r="W1190" s="1" t="s">
        <v>220</v>
      </c>
      <c r="AB1190" t="s">
        <v>86</v>
      </c>
      <c r="AC1190" t="s">
        <v>669</v>
      </c>
      <c r="AF1190" t="s">
        <v>292</v>
      </c>
    </row>
    <row r="1191" spans="1:32" x14ac:dyDescent="0.25">
      <c r="A1191">
        <v>4</v>
      </c>
      <c r="B1191" t="s">
        <v>294</v>
      </c>
      <c r="C1191" t="s">
        <v>58</v>
      </c>
      <c r="D1191">
        <v>3.8679999999999999</v>
      </c>
      <c r="G1191" s="1" t="s">
        <v>87</v>
      </c>
      <c r="H1191" s="1" t="s">
        <v>81</v>
      </c>
      <c r="I1191" s="1" t="s">
        <v>71</v>
      </c>
      <c r="J1191">
        <v>25</v>
      </c>
      <c r="K1191" t="s">
        <v>60</v>
      </c>
      <c r="L1191">
        <v>6262</v>
      </c>
      <c r="M1191" s="19">
        <v>0.43263888888888885</v>
      </c>
      <c r="N1191">
        <v>0.65062030000000004</v>
      </c>
      <c r="O1191">
        <v>3.2919999999999998</v>
      </c>
      <c r="Q1191" s="19">
        <v>0.4750462962962963</v>
      </c>
      <c r="R1191">
        <v>0.17846909999999999</v>
      </c>
      <c r="W1191" s="1" t="s">
        <v>220</v>
      </c>
      <c r="AB1191" t="s">
        <v>86</v>
      </c>
      <c r="AC1191" t="s">
        <v>670</v>
      </c>
      <c r="AF1191" t="s">
        <v>129</v>
      </c>
    </row>
    <row r="1192" spans="1:32" x14ac:dyDescent="0.25">
      <c r="A1192">
        <v>5</v>
      </c>
      <c r="B1192" t="s">
        <v>294</v>
      </c>
      <c r="C1192" t="s">
        <v>58</v>
      </c>
      <c r="D1192">
        <v>4.2279999999999998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0.43361111111111111</v>
      </c>
      <c r="N1192" s="20">
        <v>9.8182210000000006E-2</v>
      </c>
      <c r="O1192">
        <v>4.1429999999999998</v>
      </c>
      <c r="Q1192" s="19">
        <v>0.47585648148148146</v>
      </c>
      <c r="R1192" s="20">
        <v>8.0056939999999993E-2</v>
      </c>
      <c r="S1192" s="87">
        <v>4.12</v>
      </c>
      <c r="T1192" s="20"/>
      <c r="U1192" s="19">
        <v>0.28999999999999998</v>
      </c>
      <c r="V1192">
        <v>0.15038779999999999</v>
      </c>
      <c r="W1192" s="1" t="s">
        <v>220</v>
      </c>
      <c r="AB1192" t="s">
        <v>85</v>
      </c>
      <c r="AC1192" t="s">
        <v>671</v>
      </c>
      <c r="AF1192" t="s">
        <v>236</v>
      </c>
    </row>
    <row r="1193" spans="1:32" x14ac:dyDescent="0.25">
      <c r="A1193">
        <v>6</v>
      </c>
      <c r="B1193" t="s">
        <v>294</v>
      </c>
      <c r="C1193" t="s">
        <v>58</v>
      </c>
      <c r="D1193">
        <v>7.64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0.43446759259259254</v>
      </c>
      <c r="N1193" s="20">
        <v>3.9442310000000001E-2</v>
      </c>
      <c r="O1193">
        <v>7.0309999999999997</v>
      </c>
      <c r="Q1193" s="19">
        <v>0.47662037037037036</v>
      </c>
      <c r="R1193" s="20">
        <v>2.9959989999999999E-2</v>
      </c>
      <c r="T1193" s="20"/>
      <c r="W1193" s="1" t="s">
        <v>220</v>
      </c>
      <c r="AB1193" t="s">
        <v>284</v>
      </c>
      <c r="AC1193" t="s">
        <v>672</v>
      </c>
    </row>
    <row r="1194" spans="1:32" x14ac:dyDescent="0.25">
      <c r="A1194">
        <v>7</v>
      </c>
      <c r="B1194" t="s">
        <v>294</v>
      </c>
      <c r="C1194" t="s">
        <v>58</v>
      </c>
      <c r="D1194">
        <v>8.8940000000000001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0.43534722222222227</v>
      </c>
      <c r="N1194">
        <v>0.14469389999999999</v>
      </c>
      <c r="O1194">
        <v>8.7889999999999997</v>
      </c>
      <c r="Q1194" s="19">
        <v>0.47736111111111112</v>
      </c>
      <c r="R1194">
        <v>0.13520399999999999</v>
      </c>
      <c r="W1194" s="1" t="s">
        <v>220</v>
      </c>
      <c r="AB1194" t="s">
        <v>284</v>
      </c>
      <c r="AC1194" t="s">
        <v>673</v>
      </c>
    </row>
    <row r="1195" spans="1:32" x14ac:dyDescent="0.25">
      <c r="A1195">
        <v>8</v>
      </c>
      <c r="B1195" t="s">
        <v>294</v>
      </c>
      <c r="C1195" t="s">
        <v>58</v>
      </c>
      <c r="D1195">
        <v>7.1079999999999997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0.43615740740740744</v>
      </c>
      <c r="N1195">
        <v>0.1101157</v>
      </c>
      <c r="O1195">
        <v>7.0149999999999997</v>
      </c>
      <c r="Q1195" s="19">
        <v>0.47815972222222225</v>
      </c>
      <c r="R1195" s="20">
        <v>5.729223E-2</v>
      </c>
      <c r="T1195" s="20"/>
      <c r="W1195" s="1" t="s">
        <v>220</v>
      </c>
      <c r="AB1195" t="s">
        <v>284</v>
      </c>
      <c r="AC1195" t="s">
        <v>674</v>
      </c>
    </row>
    <row r="1196" spans="1:32" x14ac:dyDescent="0.25">
      <c r="A1196">
        <v>9</v>
      </c>
      <c r="B1196" t="s">
        <v>294</v>
      </c>
      <c r="C1196" t="s">
        <v>58</v>
      </c>
      <c r="D1196">
        <v>7.2130000000000001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0.43687499999999996</v>
      </c>
      <c r="N1196">
        <v>0.1828079</v>
      </c>
      <c r="O1196">
        <v>7.1580000000000004</v>
      </c>
      <c r="Q1196" s="19">
        <v>0.47891203703703705</v>
      </c>
      <c r="R1196" s="20">
        <v>6.7415920000000004E-2</v>
      </c>
      <c r="T1196" s="20"/>
      <c r="W1196" s="1" t="s">
        <v>220</v>
      </c>
      <c r="AB1196" t="s">
        <v>86</v>
      </c>
      <c r="AC1196" t="s">
        <v>675</v>
      </c>
      <c r="AF1196" t="s">
        <v>288</v>
      </c>
    </row>
    <row r="1197" spans="1:32" x14ac:dyDescent="0.25">
      <c r="A1197">
        <v>10</v>
      </c>
      <c r="B1197" t="s">
        <v>294</v>
      </c>
      <c r="C1197" t="s">
        <v>58</v>
      </c>
      <c r="D1197">
        <v>8.82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0.43768518518518523</v>
      </c>
      <c r="N1197">
        <v>0.1490496</v>
      </c>
      <c r="O1197">
        <v>8.5190000000000001</v>
      </c>
      <c r="Q1197" s="19">
        <v>0.47959490740740746</v>
      </c>
      <c r="R1197">
        <v>0.10354240000000001</v>
      </c>
      <c r="W1197" s="1" t="s">
        <v>220</v>
      </c>
      <c r="AB1197" t="s">
        <v>86</v>
      </c>
      <c r="AC1197" t="s">
        <v>676</v>
      </c>
      <c r="AF1197" t="s">
        <v>177</v>
      </c>
    </row>
    <row r="1198" spans="1:32" x14ac:dyDescent="0.25">
      <c r="A1198">
        <v>11</v>
      </c>
      <c r="B1198" t="s">
        <v>294</v>
      </c>
      <c r="C1198" t="s">
        <v>58</v>
      </c>
      <c r="D1198">
        <v>6.8890000000000002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0.43853009259259257</v>
      </c>
      <c r="N1198">
        <v>0.5322983</v>
      </c>
      <c r="O1198">
        <v>6.7619999999999996</v>
      </c>
      <c r="Q1198" s="19">
        <v>0.48031249999999998</v>
      </c>
      <c r="R1198">
        <v>0.3020603</v>
      </c>
      <c r="W1198" s="1" t="s">
        <v>220</v>
      </c>
      <c r="AB1198" t="s">
        <v>284</v>
      </c>
      <c r="AC1198" t="s">
        <v>677</v>
      </c>
    </row>
    <row r="1199" spans="1:32" x14ac:dyDescent="0.25">
      <c r="A1199">
        <v>12</v>
      </c>
      <c r="B1199" t="s">
        <v>294</v>
      </c>
      <c r="C1199" t="s">
        <v>59</v>
      </c>
      <c r="D1199">
        <v>10.754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0.43950231481481478</v>
      </c>
      <c r="N1199">
        <v>0.1216599</v>
      </c>
      <c r="O1199">
        <v>10.576000000000001</v>
      </c>
      <c r="Q1199" s="19">
        <v>0.48118055555555556</v>
      </c>
      <c r="R1199">
        <v>0.16546620000000001</v>
      </c>
      <c r="W1199" s="1" t="s">
        <v>220</v>
      </c>
      <c r="AB1199" t="s">
        <v>284</v>
      </c>
      <c r="AC1199" t="s">
        <v>678</v>
      </c>
    </row>
    <row r="1200" spans="1:32" x14ac:dyDescent="0.25">
      <c r="A1200">
        <v>13</v>
      </c>
      <c r="B1200" t="s">
        <v>294</v>
      </c>
      <c r="C1200" t="s">
        <v>201</v>
      </c>
      <c r="D1200">
        <v>9.2189999999999994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0.44027777777777777</v>
      </c>
      <c r="N1200">
        <v>0.18624540000000001</v>
      </c>
      <c r="O1200">
        <v>9.1560000000000006</v>
      </c>
      <c r="Q1200" s="19">
        <v>0.48194444444444445</v>
      </c>
      <c r="R1200">
        <v>0.1381791</v>
      </c>
      <c r="S1200" s="87">
        <v>9.0749999999999993</v>
      </c>
      <c r="U1200" s="19">
        <v>0.2908101851851852</v>
      </c>
      <c r="V1200">
        <v>0.12474150000000001</v>
      </c>
      <c r="W1200" s="1" t="s">
        <v>220</v>
      </c>
      <c r="AB1200" t="s">
        <v>85</v>
      </c>
      <c r="AC1200" t="s">
        <v>679</v>
      </c>
      <c r="AF1200" t="s">
        <v>371</v>
      </c>
    </row>
    <row r="1201" spans="1:32" x14ac:dyDescent="0.25">
      <c r="A1201">
        <v>14</v>
      </c>
      <c r="B1201" t="s">
        <v>294</v>
      </c>
      <c r="C1201" t="s">
        <v>201</v>
      </c>
      <c r="D1201">
        <v>9.3559999999999999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0.44107638888888889</v>
      </c>
      <c r="N1201">
        <v>0.19425400000000001</v>
      </c>
      <c r="O1201">
        <v>9.31</v>
      </c>
      <c r="Q1201" s="19">
        <v>0.48268518518518522</v>
      </c>
      <c r="R1201" s="20">
        <v>8.6265679999999997E-2</v>
      </c>
      <c r="T1201" s="20"/>
      <c r="W1201" s="1" t="s">
        <v>220</v>
      </c>
      <c r="AB1201" t="s">
        <v>86</v>
      </c>
      <c r="AC1201" t="s">
        <v>680</v>
      </c>
      <c r="AF1201" t="s">
        <v>236</v>
      </c>
    </row>
    <row r="1202" spans="1:32" x14ac:dyDescent="0.25">
      <c r="A1202">
        <v>15</v>
      </c>
      <c r="B1202" t="s">
        <v>294</v>
      </c>
      <c r="C1202" t="s">
        <v>201</v>
      </c>
      <c r="D1202">
        <v>6.0519999999999996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0.4418171296296296</v>
      </c>
      <c r="N1202">
        <v>0.1177052</v>
      </c>
      <c r="O1202">
        <v>6.6219999999999999</v>
      </c>
      <c r="Q1202" s="19">
        <v>0.48342592592592593</v>
      </c>
      <c r="R1202">
        <v>0.1123879</v>
      </c>
      <c r="S1202" s="87">
        <v>6.5919999999999996</v>
      </c>
      <c r="U1202" s="19">
        <v>0.29158564814814814</v>
      </c>
      <c r="V1202">
        <v>0.1101873</v>
      </c>
      <c r="W1202" s="1" t="s">
        <v>220</v>
      </c>
      <c r="AB1202" t="s">
        <v>85</v>
      </c>
      <c r="AC1202" t="s">
        <v>681</v>
      </c>
      <c r="AF1202" t="s">
        <v>176</v>
      </c>
    </row>
    <row r="1203" spans="1:32" x14ac:dyDescent="0.25">
      <c r="A1203">
        <v>16</v>
      </c>
      <c r="B1203" t="s">
        <v>294</v>
      </c>
      <c r="C1203" t="s">
        <v>201</v>
      </c>
      <c r="D1203">
        <v>8.5690000000000008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0.44268518518518518</v>
      </c>
      <c r="N1203">
        <v>0.12382840000000001</v>
      </c>
      <c r="O1203">
        <v>8.5129999999999999</v>
      </c>
      <c r="Q1203" s="19">
        <v>0.48429398148148151</v>
      </c>
      <c r="R1203" s="20">
        <v>7.2858359999999997E-2</v>
      </c>
      <c r="T1203" s="20"/>
      <c r="W1203" s="1" t="s">
        <v>220</v>
      </c>
      <c r="AB1203" t="s">
        <v>284</v>
      </c>
      <c r="AC1203" t="s">
        <v>682</v>
      </c>
    </row>
    <row r="1204" spans="1:32" x14ac:dyDescent="0.25">
      <c r="A1204">
        <v>17</v>
      </c>
      <c r="B1204" t="s">
        <v>294</v>
      </c>
      <c r="C1204" t="s">
        <v>201</v>
      </c>
      <c r="D1204">
        <v>8.5559999999999992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0.44344907407407402</v>
      </c>
      <c r="N1204">
        <v>7.0182300000000003E-2</v>
      </c>
      <c r="O1204">
        <v>8.5150000000000006</v>
      </c>
      <c r="Q1204" s="19">
        <v>0.48495370370370372</v>
      </c>
      <c r="R1204" s="20">
        <v>5.7349049999999999E-2</v>
      </c>
      <c r="T1204" s="20"/>
      <c r="W1204" s="1" t="s">
        <v>220</v>
      </c>
      <c r="AB1204" t="s">
        <v>284</v>
      </c>
      <c r="AC1204" t="s">
        <v>683</v>
      </c>
    </row>
    <row r="1205" spans="1:32" x14ac:dyDescent="0.25">
      <c r="A1205">
        <v>18</v>
      </c>
      <c r="B1205" t="s">
        <v>294</v>
      </c>
      <c r="C1205" t="s">
        <v>58</v>
      </c>
      <c r="D1205">
        <v>5.0149999999999997</v>
      </c>
      <c r="G1205" s="1" t="s">
        <v>87</v>
      </c>
      <c r="H1205" s="1" t="s">
        <v>81</v>
      </c>
      <c r="I1205" s="1" t="s">
        <v>71</v>
      </c>
      <c r="J1205">
        <v>25</v>
      </c>
      <c r="K1205" t="s">
        <v>60</v>
      </c>
      <c r="L1205">
        <v>6262</v>
      </c>
      <c r="M1205" s="19">
        <v>0.44418981481481484</v>
      </c>
      <c r="N1205">
        <v>0.12599350000000001</v>
      </c>
      <c r="O1205">
        <v>4.6950000000000003</v>
      </c>
      <c r="Q1205" s="19">
        <v>0.48557870370370365</v>
      </c>
      <c r="R1205" s="20">
        <v>1.5913570000000001E-3</v>
      </c>
      <c r="T1205" s="20"/>
      <c r="W1205" s="1" t="s">
        <v>220</v>
      </c>
      <c r="AB1205" t="s">
        <v>284</v>
      </c>
      <c r="AC1205" t="s">
        <v>684</v>
      </c>
    </row>
    <row r="1206" spans="1:32" x14ac:dyDescent="0.25">
      <c r="A1206">
        <v>19</v>
      </c>
      <c r="B1206" t="s">
        <v>294</v>
      </c>
      <c r="C1206" t="s">
        <v>58</v>
      </c>
      <c r="D1206">
        <v>4.9059999999999997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0.44491898148148151</v>
      </c>
      <c r="N1206">
        <v>0.74829590000000001</v>
      </c>
      <c r="O1206">
        <v>4.7610000000000001</v>
      </c>
      <c r="Q1206" s="19">
        <v>0.48648148148148151</v>
      </c>
      <c r="R1206">
        <v>0.63650549999999995</v>
      </c>
      <c r="W1206" s="1" t="s">
        <v>220</v>
      </c>
      <c r="AB1206" t="s">
        <v>86</v>
      </c>
      <c r="AC1206" t="s">
        <v>685</v>
      </c>
      <c r="AF1206" t="s">
        <v>302</v>
      </c>
    </row>
    <row r="1207" spans="1:32" x14ac:dyDescent="0.25">
      <c r="A1207">
        <v>20</v>
      </c>
      <c r="B1207" t="s">
        <v>294</v>
      </c>
      <c r="C1207" t="s">
        <v>58</v>
      </c>
      <c r="D1207">
        <v>7.444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0.44579861111111113</v>
      </c>
      <c r="N1207" s="20">
        <v>9.212236E-2</v>
      </c>
      <c r="O1207">
        <v>7.3890000000000002</v>
      </c>
      <c r="Q1207" s="19">
        <v>0.48731481481481481</v>
      </c>
      <c r="R1207">
        <v>0.10410990000000001</v>
      </c>
      <c r="S1207" s="87">
        <v>7.3159999999999998</v>
      </c>
      <c r="U1207" s="19">
        <v>0.29236111111111113</v>
      </c>
      <c r="V1207" s="20">
        <v>9.6880910000000001E-2</v>
      </c>
      <c r="W1207" s="1" t="s">
        <v>220</v>
      </c>
      <c r="AB1207" t="s">
        <v>85</v>
      </c>
      <c r="AC1207" t="s">
        <v>686</v>
      </c>
      <c r="AF1207" t="s">
        <v>154</v>
      </c>
    </row>
    <row r="1208" spans="1:32" x14ac:dyDescent="0.25">
      <c r="A1208">
        <v>21</v>
      </c>
      <c r="B1208" t="s">
        <v>294</v>
      </c>
      <c r="C1208" t="s">
        <v>58</v>
      </c>
      <c r="D1208">
        <v>5.8129999999999997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0.44658564814814811</v>
      </c>
      <c r="N1208">
        <v>0.92521350000000002</v>
      </c>
      <c r="O1208">
        <v>5.734</v>
      </c>
      <c r="Q1208" s="19">
        <v>0.48797453703703703</v>
      </c>
      <c r="R1208">
        <v>0.81784769999999996</v>
      </c>
      <c r="S1208" s="87">
        <v>5.6139999999999999</v>
      </c>
      <c r="U1208" s="19">
        <v>0.29310185185185184</v>
      </c>
      <c r="V1208">
        <v>0.1355199</v>
      </c>
      <c r="W1208" s="1" t="s">
        <v>220</v>
      </c>
      <c r="AB1208" t="s">
        <v>85</v>
      </c>
      <c r="AC1208" t="s">
        <v>687</v>
      </c>
      <c r="AF1208" t="s">
        <v>151</v>
      </c>
    </row>
    <row r="1209" spans="1:32" x14ac:dyDescent="0.25">
      <c r="A1209">
        <v>22</v>
      </c>
      <c r="B1209" t="s">
        <v>294</v>
      </c>
      <c r="C1209" t="s">
        <v>58</v>
      </c>
      <c r="D1209">
        <v>2.7360000000000002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0.44747685185185188</v>
      </c>
      <c r="N1209" s="20">
        <v>2.3666880000000001E-2</v>
      </c>
      <c r="O1209">
        <v>2.38</v>
      </c>
      <c r="Q1209" s="19">
        <v>0.48881944444444447</v>
      </c>
      <c r="R1209" s="20">
        <v>1.278428E-2</v>
      </c>
      <c r="S1209" s="87">
        <v>2.3079999999999998</v>
      </c>
      <c r="T1209" s="20"/>
      <c r="U1209" s="19">
        <v>0.29390046296296296</v>
      </c>
      <c r="V1209" s="20">
        <v>1.9534429999999998E-2</v>
      </c>
      <c r="W1209" s="1" t="s">
        <v>220</v>
      </c>
      <c r="AB1209" t="s">
        <v>85</v>
      </c>
      <c r="AC1209" t="s">
        <v>688</v>
      </c>
      <c r="AF1209" t="s">
        <v>129</v>
      </c>
    </row>
    <row r="1210" spans="1:32" x14ac:dyDescent="0.25">
      <c r="A1210">
        <v>23</v>
      </c>
      <c r="B1210" t="s">
        <v>294</v>
      </c>
      <c r="C1210" t="s">
        <v>201</v>
      </c>
      <c r="D1210">
        <v>5.6470000000000002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0.44822916666666668</v>
      </c>
      <c r="N1210">
        <v>0.1208277</v>
      </c>
      <c r="O1210">
        <v>5.593</v>
      </c>
      <c r="Q1210" s="19">
        <v>0.50244212962962964</v>
      </c>
      <c r="R1210">
        <v>0.1039491</v>
      </c>
      <c r="S1210" s="87">
        <v>5.5309999999999997</v>
      </c>
      <c r="U1210" s="19">
        <v>0.29471064814814812</v>
      </c>
      <c r="V1210">
        <v>0.1271833</v>
      </c>
      <c r="W1210" s="1" t="s">
        <v>220</v>
      </c>
      <c r="AB1210" t="s">
        <v>85</v>
      </c>
      <c r="AC1210" t="s">
        <v>689</v>
      </c>
      <c r="AF1210" t="s">
        <v>130</v>
      </c>
    </row>
    <row r="1211" spans="1:32" x14ac:dyDescent="0.25">
      <c r="A1211">
        <v>24</v>
      </c>
      <c r="B1211" t="s">
        <v>294</v>
      </c>
      <c r="C1211" t="s">
        <v>58</v>
      </c>
      <c r="D1211">
        <v>6.9020000000000001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0.44899305555555552</v>
      </c>
      <c r="N1211">
        <v>0.13241720000000001</v>
      </c>
      <c r="O1211">
        <v>6.86</v>
      </c>
      <c r="Q1211" s="19">
        <v>0.50329861111111118</v>
      </c>
      <c r="R1211">
        <v>0.1156889</v>
      </c>
      <c r="W1211" s="1" t="s">
        <v>220</v>
      </c>
      <c r="AB1211" t="s">
        <v>284</v>
      </c>
      <c r="AC1211" t="s">
        <v>690</v>
      </c>
    </row>
    <row r="1212" spans="1:32" x14ac:dyDescent="0.25">
      <c r="A1212">
        <v>25</v>
      </c>
      <c r="B1212" t="s">
        <v>294</v>
      </c>
      <c r="C1212" t="s">
        <v>58</v>
      </c>
      <c r="D1212">
        <v>4.9969999999999999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0.44988425925925929</v>
      </c>
      <c r="N1212" s="20">
        <v>8.1108730000000004E-2</v>
      </c>
      <c r="O1212">
        <v>4.9829999999999997</v>
      </c>
      <c r="Q1212" s="19">
        <v>0.50428240740740737</v>
      </c>
      <c r="R1212" s="20">
        <v>4.4572809999999997E-2</v>
      </c>
      <c r="S1212" s="87">
        <v>4.9580000000000002</v>
      </c>
      <c r="T1212" s="20"/>
      <c r="U1212" s="19">
        <v>0.29554398148148148</v>
      </c>
      <c r="V1212" s="20">
        <v>8.3964819999999996E-2</v>
      </c>
      <c r="W1212" s="1" t="s">
        <v>220</v>
      </c>
      <c r="AB1212" t="s">
        <v>85</v>
      </c>
      <c r="AC1212" t="s">
        <v>691</v>
      </c>
      <c r="AF1212" t="s">
        <v>133</v>
      </c>
    </row>
    <row r="1213" spans="1:32" x14ac:dyDescent="0.25">
      <c r="A1213">
        <v>26</v>
      </c>
      <c r="B1213" t="s">
        <v>294</v>
      </c>
      <c r="C1213" t="s">
        <v>58</v>
      </c>
      <c r="D1213">
        <v>3.8620000000000001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0.45068287037037041</v>
      </c>
      <c r="N1213">
        <v>0.15521650000000001</v>
      </c>
      <c r="O1213">
        <v>3.86</v>
      </c>
      <c r="Q1213" s="19">
        <v>0.50496527777777778</v>
      </c>
      <c r="R1213">
        <v>0.1447078</v>
      </c>
      <c r="W1213" s="1" t="s">
        <v>220</v>
      </c>
      <c r="AB1213" t="s">
        <v>86</v>
      </c>
      <c r="AC1213" t="s">
        <v>692</v>
      </c>
      <c r="AF1213" t="s">
        <v>291</v>
      </c>
    </row>
    <row r="1214" spans="1:32" x14ac:dyDescent="0.25">
      <c r="A1214">
        <v>27</v>
      </c>
      <c r="B1214" t="s">
        <v>294</v>
      </c>
      <c r="C1214" t="s">
        <v>59</v>
      </c>
      <c r="D1214">
        <v>7.4770000000000003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0.45151620370370371</v>
      </c>
      <c r="N1214">
        <v>0.1090928</v>
      </c>
      <c r="O1214">
        <v>7.343</v>
      </c>
      <c r="Q1214" s="19">
        <v>0.50583333333333336</v>
      </c>
      <c r="R1214">
        <v>8.5734000000000005E-2</v>
      </c>
      <c r="W1214" s="1" t="s">
        <v>220</v>
      </c>
      <c r="AB1214" t="s">
        <v>86</v>
      </c>
      <c r="AC1214" t="s">
        <v>693</v>
      </c>
      <c r="AF1214" t="s">
        <v>134</v>
      </c>
    </row>
    <row r="1215" spans="1:32" x14ac:dyDescent="0.25">
      <c r="A1215">
        <v>28</v>
      </c>
      <c r="B1215" t="s">
        <v>294</v>
      </c>
      <c r="C1215" t="s">
        <v>201</v>
      </c>
      <c r="D1215">
        <v>7.1159999999999997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0.4522916666666667</v>
      </c>
      <c r="N1215">
        <v>0.1519279</v>
      </c>
      <c r="O1215">
        <v>7.07</v>
      </c>
      <c r="Q1215" s="19">
        <v>0.50660879629629629</v>
      </c>
      <c r="R1215" s="20">
        <v>8.5699609999999996E-2</v>
      </c>
      <c r="S1215" s="87">
        <v>7.0359999999999996</v>
      </c>
      <c r="T1215" s="20"/>
      <c r="U1215" s="19">
        <v>0.29649305555555555</v>
      </c>
      <c r="V1215" s="20">
        <v>9.8087060000000004E-2</v>
      </c>
      <c r="W1215" s="1" t="s">
        <v>220</v>
      </c>
      <c r="AB1215" t="s">
        <v>85</v>
      </c>
      <c r="AC1215" t="s">
        <v>694</v>
      </c>
      <c r="AF1215" t="s">
        <v>123</v>
      </c>
    </row>
    <row r="1216" spans="1:32" x14ac:dyDescent="0.25">
      <c r="A1216">
        <v>29</v>
      </c>
      <c r="B1216" t="s">
        <v>294</v>
      </c>
      <c r="C1216" t="s">
        <v>201</v>
      </c>
      <c r="D1216">
        <v>7.492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0.45307870370370368</v>
      </c>
      <c r="N1216">
        <v>0.12259109999999999</v>
      </c>
      <c r="O1216">
        <v>7.4320000000000004</v>
      </c>
      <c r="Q1216" s="19">
        <v>0.50732638888888892</v>
      </c>
      <c r="R1216" s="20">
        <v>8.2060049999999995E-2</v>
      </c>
      <c r="T1216" s="20"/>
      <c r="W1216" s="1" t="s">
        <v>220</v>
      </c>
      <c r="AB1216" t="s">
        <v>284</v>
      </c>
      <c r="AC1216" t="s">
        <v>695</v>
      </c>
    </row>
    <row r="1217" spans="1:32" x14ac:dyDescent="0.25">
      <c r="A1217">
        <v>30</v>
      </c>
      <c r="B1217" t="s">
        <v>294</v>
      </c>
      <c r="C1217" t="s">
        <v>201</v>
      </c>
      <c r="D1217">
        <v>6.4539999999999997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0.45385416666666667</v>
      </c>
      <c r="N1217" s="20">
        <v>7.0612430000000004E-2</v>
      </c>
      <c r="O1217">
        <v>6.4189999999999996</v>
      </c>
      <c r="Q1217" s="19">
        <v>0.50813657407407409</v>
      </c>
      <c r="R1217" s="20">
        <v>5.9322079999999999E-2</v>
      </c>
      <c r="S1217" s="87">
        <v>6.3949999999999996</v>
      </c>
      <c r="T1217" s="20"/>
      <c r="U1217" s="19">
        <v>0.29738425925925926</v>
      </c>
      <c r="V1217" s="20">
        <v>5.0724940000000003E-2</v>
      </c>
      <c r="W1217" s="1" t="s">
        <v>220</v>
      </c>
      <c r="AB1217" t="s">
        <v>85</v>
      </c>
      <c r="AC1217" t="s">
        <v>696</v>
      </c>
      <c r="AF1217" t="s">
        <v>145</v>
      </c>
    </row>
    <row r="1218" spans="1:32" x14ac:dyDescent="0.25">
      <c r="A1218">
        <v>31</v>
      </c>
      <c r="B1218" t="s">
        <v>294</v>
      </c>
      <c r="C1218" t="s">
        <v>201</v>
      </c>
      <c r="D1218">
        <v>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0.45456018518518521</v>
      </c>
      <c r="N1218">
        <v>0.8125405</v>
      </c>
      <c r="O1218">
        <v>6.8949999999999996</v>
      </c>
      <c r="Q1218" s="19">
        <v>0.50964120370370369</v>
      </c>
      <c r="R1218">
        <v>0.8550276</v>
      </c>
      <c r="W1218" s="1" t="s">
        <v>220</v>
      </c>
      <c r="AB1218" t="s">
        <v>284</v>
      </c>
      <c r="AC1218" t="s">
        <v>697</v>
      </c>
    </row>
    <row r="1219" spans="1:32" x14ac:dyDescent="0.25">
      <c r="A1219">
        <v>32</v>
      </c>
      <c r="B1219" t="s">
        <v>294</v>
      </c>
      <c r="C1219" t="s">
        <v>201</v>
      </c>
      <c r="D1219">
        <v>6.8929999999999998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0.455625</v>
      </c>
      <c r="N1219" s="20">
        <v>9.3835879999999997E-2</v>
      </c>
      <c r="O1219">
        <v>6.8449999999999998</v>
      </c>
      <c r="Q1219" s="19">
        <v>0.51052083333333331</v>
      </c>
      <c r="R1219" s="20">
        <v>5.8869419999999999E-2</v>
      </c>
      <c r="T1219" s="20"/>
      <c r="W1219" s="1" t="s">
        <v>220</v>
      </c>
      <c r="AB1219" t="s">
        <v>284</v>
      </c>
      <c r="AC1219" t="s">
        <v>698</v>
      </c>
    </row>
    <row r="1220" spans="1:32" x14ac:dyDescent="0.25">
      <c r="A1220">
        <v>33</v>
      </c>
      <c r="B1220" t="s">
        <v>294</v>
      </c>
      <c r="C1220" t="s">
        <v>201</v>
      </c>
      <c r="D1220">
        <v>6.8259999999999996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0.4563888888888889</v>
      </c>
      <c r="N1220">
        <v>0.16304379999999999</v>
      </c>
      <c r="O1220">
        <v>6.7919999999999998</v>
      </c>
      <c r="Q1220" s="19">
        <v>0.51121527777777775</v>
      </c>
      <c r="R1220" s="20">
        <v>8.1516149999999996E-2</v>
      </c>
      <c r="T1220" s="20"/>
      <c r="W1220" s="1" t="s">
        <v>220</v>
      </c>
      <c r="AB1220" t="s">
        <v>86</v>
      </c>
      <c r="AC1220" t="s">
        <v>699</v>
      </c>
      <c r="AF1220" t="s">
        <v>179</v>
      </c>
    </row>
    <row r="1221" spans="1:32" x14ac:dyDescent="0.25">
      <c r="A1221">
        <v>34</v>
      </c>
      <c r="B1221" t="s">
        <v>294</v>
      </c>
      <c r="C1221" t="s">
        <v>59</v>
      </c>
      <c r="D1221">
        <v>4.7149999999999999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0.4571412037037037</v>
      </c>
      <c r="N1221">
        <v>0.1101207</v>
      </c>
      <c r="O1221">
        <v>4.625</v>
      </c>
      <c r="Q1221" s="19">
        <v>0.51200231481481484</v>
      </c>
      <c r="R1221">
        <v>0.108695</v>
      </c>
      <c r="S1221" s="87">
        <v>4.54</v>
      </c>
      <c r="U1221" s="19">
        <v>0.29810185185185184</v>
      </c>
      <c r="V1221">
        <v>6.1870099999999997E-2</v>
      </c>
      <c r="W1221" s="1" t="s">
        <v>220</v>
      </c>
      <c r="AB1221" t="s">
        <v>85</v>
      </c>
      <c r="AC1221" t="s">
        <v>700</v>
      </c>
      <c r="AF1221" t="s">
        <v>179</v>
      </c>
    </row>
    <row r="1222" spans="1:32" x14ac:dyDescent="0.25">
      <c r="A1222">
        <v>35</v>
      </c>
      <c r="B1222" t="s">
        <v>294</v>
      </c>
      <c r="C1222" t="s">
        <v>201</v>
      </c>
      <c r="D1222">
        <v>5.8330000000000002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0.45802083333333332</v>
      </c>
      <c r="N1222" s="20">
        <v>7.7204179999999997E-2</v>
      </c>
      <c r="O1222">
        <v>5.7240000000000002</v>
      </c>
      <c r="Q1222" s="19">
        <v>0.51274305555555555</v>
      </c>
      <c r="R1222" s="20">
        <v>6.4529660000000003E-2</v>
      </c>
      <c r="T1222" s="20"/>
      <c r="W1222" s="1" t="s">
        <v>220</v>
      </c>
      <c r="AB1222" t="s">
        <v>284</v>
      </c>
      <c r="AC1222" t="s">
        <v>701</v>
      </c>
    </row>
    <row r="1223" spans="1:32" x14ac:dyDescent="0.25">
      <c r="A1223">
        <v>36</v>
      </c>
      <c r="B1223" t="s">
        <v>294</v>
      </c>
      <c r="C1223" t="s">
        <v>201</v>
      </c>
      <c r="D1223">
        <v>6.71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0.45887731481481481</v>
      </c>
      <c r="N1223">
        <v>0.21170269999999999</v>
      </c>
      <c r="O1223">
        <v>6.2489999999999997</v>
      </c>
      <c r="Q1223" s="19">
        <v>0.51356481481481475</v>
      </c>
      <c r="R1223">
        <v>0.19164120000000001</v>
      </c>
      <c r="S1223" s="87">
        <v>5.68</v>
      </c>
      <c r="U1223" s="19">
        <v>0.29886574074074074</v>
      </c>
      <c r="V1223">
        <v>0.18514829999999999</v>
      </c>
      <c r="W1223" s="1" t="s">
        <v>220</v>
      </c>
      <c r="AB1223" t="s">
        <v>85</v>
      </c>
      <c r="AC1223" t="s">
        <v>702</v>
      </c>
      <c r="AF1223" t="s">
        <v>293</v>
      </c>
    </row>
    <row r="1224" spans="1:32" x14ac:dyDescent="0.25">
      <c r="A1224">
        <v>37</v>
      </c>
      <c r="B1224" t="s">
        <v>294</v>
      </c>
      <c r="C1224" t="s">
        <v>201</v>
      </c>
      <c r="D1224">
        <v>2.6339999999999999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0.4597222222222222</v>
      </c>
      <c r="N1224">
        <v>1.3052060000000001</v>
      </c>
      <c r="O1224">
        <v>1.3979999999999999</v>
      </c>
      <c r="Q1224" s="19">
        <v>0.51438657407407407</v>
      </c>
      <c r="R1224" s="20">
        <v>1.4658559999999999E-2</v>
      </c>
      <c r="T1224" s="20"/>
      <c r="W1224" s="1" t="s">
        <v>220</v>
      </c>
      <c r="AB1224" t="s">
        <v>284</v>
      </c>
      <c r="AC1224" t="s">
        <v>703</v>
      </c>
    </row>
    <row r="1225" spans="1:32" x14ac:dyDescent="0.25">
      <c r="A1225">
        <v>38</v>
      </c>
      <c r="B1225" t="s">
        <v>294</v>
      </c>
      <c r="C1225" t="s">
        <v>201</v>
      </c>
      <c r="D1225">
        <v>8.7520000000000007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0.46064814814814814</v>
      </c>
      <c r="N1225" s="20">
        <v>9.2051980000000005E-2</v>
      </c>
      <c r="O1225">
        <v>8.6809999999999992</v>
      </c>
      <c r="Q1225" s="19">
        <v>0.51496527777777779</v>
      </c>
      <c r="R1225" s="20">
        <v>9.5663380000000006E-2</v>
      </c>
      <c r="T1225" s="20"/>
      <c r="W1225" s="1" t="s">
        <v>220</v>
      </c>
      <c r="AB1225" t="s">
        <v>284</v>
      </c>
      <c r="AC1225" t="s">
        <v>704</v>
      </c>
    </row>
    <row r="1226" spans="1:32" x14ac:dyDescent="0.25">
      <c r="A1226">
        <v>39</v>
      </c>
      <c r="B1226" t="s">
        <v>294</v>
      </c>
      <c r="C1226" t="s">
        <v>201</v>
      </c>
      <c r="D1226">
        <v>8.0559999999999992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0.46144675925925926</v>
      </c>
      <c r="N1226">
        <v>0.13875270000000001</v>
      </c>
      <c r="O1226">
        <v>8.0120000000000005</v>
      </c>
      <c r="Q1226" s="19">
        <v>0.51576388888888891</v>
      </c>
      <c r="R1226" s="20">
        <v>6.6704650000000004E-2</v>
      </c>
      <c r="T1226" s="20"/>
      <c r="W1226" s="1" t="s">
        <v>220</v>
      </c>
      <c r="AB1226" t="s">
        <v>284</v>
      </c>
      <c r="AC1226" t="s">
        <v>705</v>
      </c>
    </row>
    <row r="1227" spans="1:32" x14ac:dyDescent="0.25">
      <c r="A1227">
        <v>40</v>
      </c>
      <c r="B1227" t="s">
        <v>294</v>
      </c>
      <c r="C1227" t="s">
        <v>201</v>
      </c>
      <c r="D1227">
        <v>6.5819999999999999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0.46222222222222226</v>
      </c>
      <c r="N1227">
        <v>0.1227541</v>
      </c>
      <c r="O1227">
        <v>6.5369999999999999</v>
      </c>
      <c r="Q1227" s="19">
        <v>0.51648148148148143</v>
      </c>
      <c r="R1227">
        <v>0.10777920000000001</v>
      </c>
      <c r="S1227" s="87">
        <v>6.5149999999999997</v>
      </c>
      <c r="U1227" s="19">
        <v>0.2996759259259259</v>
      </c>
      <c r="V1227">
        <v>5.1410600000000001E-2</v>
      </c>
      <c r="W1227" s="1" t="s">
        <v>220</v>
      </c>
      <c r="AB1227" t="s">
        <v>85</v>
      </c>
      <c r="AC1227" t="s">
        <v>706</v>
      </c>
      <c r="AF1227" t="s">
        <v>148</v>
      </c>
    </row>
    <row r="1228" spans="1:32" x14ac:dyDescent="0.25">
      <c r="A1228">
        <v>41</v>
      </c>
      <c r="B1228" t="s">
        <v>294</v>
      </c>
      <c r="C1228" t="s">
        <v>201</v>
      </c>
      <c r="D1228">
        <v>6.742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0.46307870370370369</v>
      </c>
      <c r="N1228">
        <v>0.1256034</v>
      </c>
      <c r="O1228">
        <v>6.6769999999999996</v>
      </c>
      <c r="Q1228" s="19">
        <v>0.5172106481481481</v>
      </c>
      <c r="R1228" s="20">
        <v>9.1252029999999998E-2</v>
      </c>
      <c r="T1228" s="20"/>
      <c r="W1228" s="1" t="s">
        <v>220</v>
      </c>
      <c r="AB1228" t="s">
        <v>86</v>
      </c>
      <c r="AC1228" t="s">
        <v>707</v>
      </c>
      <c r="AF1228" t="s">
        <v>167</v>
      </c>
    </row>
    <row r="1229" spans="1:32" x14ac:dyDescent="0.25">
      <c r="A1229">
        <v>42</v>
      </c>
      <c r="B1229" t="s">
        <v>294</v>
      </c>
      <c r="C1229" t="s">
        <v>201</v>
      </c>
      <c r="D1229">
        <v>4.5199999999999996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0.46387731481481481</v>
      </c>
      <c r="N1229" s="20">
        <v>9.649373E-2</v>
      </c>
      <c r="O1229">
        <v>4.2430000000000003</v>
      </c>
      <c r="Q1229" s="19">
        <v>0.51802083333333326</v>
      </c>
      <c r="R1229" s="20">
        <v>5.2513480000000001E-2</v>
      </c>
      <c r="S1229" s="87">
        <v>3.9460000000000002</v>
      </c>
      <c r="T1229" s="20"/>
      <c r="U1229" s="19">
        <v>0.30050925925925925</v>
      </c>
      <c r="V1229" s="20">
        <v>5.1963009999999997E-2</v>
      </c>
      <c r="W1229" s="1" t="s">
        <v>220</v>
      </c>
      <c r="AB1229" t="s">
        <v>85</v>
      </c>
      <c r="AC1229" t="s">
        <v>708</v>
      </c>
      <c r="AF1229" t="s">
        <v>158</v>
      </c>
    </row>
    <row r="1230" spans="1:32" x14ac:dyDescent="0.25">
      <c r="A1230">
        <v>43</v>
      </c>
      <c r="B1230" t="s">
        <v>294</v>
      </c>
      <c r="C1230" t="s">
        <v>201</v>
      </c>
      <c r="D1230">
        <v>3.6259999999999999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0.46460648148148148</v>
      </c>
      <c r="N1230">
        <v>0.57073850000000004</v>
      </c>
      <c r="O1230">
        <v>3.5390000000000001</v>
      </c>
      <c r="Q1230" s="19">
        <v>0.51872685185185186</v>
      </c>
      <c r="R1230">
        <v>0.59679780000000004</v>
      </c>
      <c r="W1230" s="1" t="s">
        <v>220</v>
      </c>
      <c r="AB1230" t="s">
        <v>284</v>
      </c>
      <c r="AC1230" t="s">
        <v>709</v>
      </c>
    </row>
    <row r="1231" spans="1:32" x14ac:dyDescent="0.25">
      <c r="A1231">
        <v>44</v>
      </c>
      <c r="B1231" t="s">
        <v>294</v>
      </c>
      <c r="C1231" t="s">
        <v>201</v>
      </c>
      <c r="D1231">
        <v>6.6740000000000004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0.46554398148148146</v>
      </c>
      <c r="N1231">
        <v>8.7844199999999997E-2</v>
      </c>
      <c r="O1231">
        <v>6.6210000000000004</v>
      </c>
      <c r="Q1231" s="19">
        <v>0.51965277777777785</v>
      </c>
      <c r="R1231" s="20">
        <v>7.8847390000000003E-2</v>
      </c>
      <c r="T1231" s="20"/>
      <c r="U1231" s="20"/>
      <c r="W1231" s="1" t="s">
        <v>220</v>
      </c>
      <c r="AB1231" t="s">
        <v>86</v>
      </c>
      <c r="AC1231" t="s">
        <v>710</v>
      </c>
      <c r="AF1231" t="s">
        <v>163</v>
      </c>
    </row>
    <row r="1232" spans="1:32" x14ac:dyDescent="0.25">
      <c r="A1232">
        <v>45</v>
      </c>
      <c r="B1232" t="s">
        <v>294</v>
      </c>
      <c r="C1232" t="s">
        <v>201</v>
      </c>
      <c r="D1232">
        <v>7.2270000000000003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0.46626157407407409</v>
      </c>
      <c r="N1232">
        <v>0.14297399999999999</v>
      </c>
      <c r="O1232">
        <v>7.12</v>
      </c>
      <c r="Q1232" s="19">
        <v>0.5204050925925926</v>
      </c>
      <c r="R1232">
        <v>9.6289200000000005E-2</v>
      </c>
      <c r="W1232" s="1" t="s">
        <v>220</v>
      </c>
      <c r="AB1232" t="s">
        <v>86</v>
      </c>
      <c r="AC1232" t="s">
        <v>711</v>
      </c>
      <c r="AF1232" t="s">
        <v>175</v>
      </c>
    </row>
    <row r="1233" spans="1:39" x14ac:dyDescent="0.25">
      <c r="A1233">
        <v>46</v>
      </c>
      <c r="B1233" t="s">
        <v>294</v>
      </c>
      <c r="C1233" t="s">
        <v>609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0.46702546296296293</v>
      </c>
      <c r="N1233" s="20">
        <v>1.3670369999999999E-2</v>
      </c>
      <c r="Q1233" s="19">
        <v>0.52126157407407414</v>
      </c>
      <c r="R1233" s="20">
        <v>1.033865E-2</v>
      </c>
      <c r="T1233" s="20"/>
      <c r="U1233" s="19">
        <v>0.30125000000000002</v>
      </c>
      <c r="V1233" s="20">
        <v>1.482967E-2</v>
      </c>
      <c r="W1233" s="1" t="s">
        <v>220</v>
      </c>
    </row>
    <row r="1234" spans="1:39" x14ac:dyDescent="0.25">
      <c r="A1234">
        <v>47</v>
      </c>
      <c r="B1234" t="s">
        <v>294</v>
      </c>
      <c r="C1234" t="s">
        <v>609</v>
      </c>
      <c r="E1234" s="1" t="s">
        <v>612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0.46770833333333334</v>
      </c>
      <c r="N1234" s="20">
        <v>1.1283079999999999E-2</v>
      </c>
      <c r="P1234" s="63">
        <v>0.64374999999999993</v>
      </c>
      <c r="Q1234" s="19">
        <v>0.52195601851851847</v>
      </c>
      <c r="R1234" s="20">
        <v>9.7152669999999997E-3</v>
      </c>
      <c r="T1234" s="63">
        <v>0.53055555555555556</v>
      </c>
      <c r="U1234" s="19">
        <v>0.30185185185185187</v>
      </c>
      <c r="V1234" s="20">
        <v>1.9692950000000001E-2</v>
      </c>
      <c r="W1234" s="1" t="s">
        <v>220</v>
      </c>
    </row>
    <row r="1235" spans="1:39" x14ac:dyDescent="0.25">
      <c r="A1235">
        <v>1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84</v>
      </c>
      <c r="AC1235" t="s">
        <v>802</v>
      </c>
    </row>
    <row r="1236" spans="1:39" x14ac:dyDescent="0.25">
      <c r="A1236">
        <v>2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803</v>
      </c>
    </row>
    <row r="1237" spans="1:39" x14ac:dyDescent="0.25">
      <c r="A1237">
        <v>3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804</v>
      </c>
    </row>
    <row r="1238" spans="1:39" x14ac:dyDescent="0.25">
      <c r="A1238">
        <v>4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805</v>
      </c>
    </row>
    <row r="1239" spans="1:39" x14ac:dyDescent="0.25">
      <c r="A1239">
        <v>5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806</v>
      </c>
    </row>
    <row r="1240" spans="1:39" x14ac:dyDescent="0.25">
      <c r="A1240">
        <v>6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807</v>
      </c>
    </row>
    <row r="1241" spans="1:39" x14ac:dyDescent="0.25">
      <c r="A1241">
        <v>7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808</v>
      </c>
    </row>
    <row r="1242" spans="1:39" x14ac:dyDescent="0.25">
      <c r="A1242">
        <v>1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>"A2-6"&amp;AB1242&amp;"-"&amp;AF1242</f>
        <v>A2-6RT-A1</v>
      </c>
      <c r="AD1242" s="9">
        <v>43379</v>
      </c>
      <c r="AE1242">
        <v>31</v>
      </c>
      <c r="AF1242" t="s">
        <v>247</v>
      </c>
      <c r="AG1242" t="s">
        <v>957</v>
      </c>
      <c r="AH1242">
        <v>16</v>
      </c>
      <c r="AI1242">
        <v>2</v>
      </c>
      <c r="AJ1242" s="63">
        <v>0.43055555555555558</v>
      </c>
    </row>
    <row r="1243" spans="1:39" x14ac:dyDescent="0.25">
      <c r="A1243">
        <v>2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 t="shared" ref="AC1243:AC1257" si="13">"A2-6"&amp;AB1243&amp;"-"&amp;AF1243</f>
        <v>A2-6RT-A2</v>
      </c>
      <c r="AF1243" t="s">
        <v>120</v>
      </c>
    </row>
    <row r="1244" spans="1:39" x14ac:dyDescent="0.25">
      <c r="A1244">
        <v>3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si="13"/>
        <v>A2-6RT-A3</v>
      </c>
      <c r="AD1244" s="9">
        <v>43380</v>
      </c>
      <c r="AE1244">
        <v>32</v>
      </c>
      <c r="AF1244" t="s">
        <v>245</v>
      </c>
      <c r="AG1244" t="s">
        <v>957</v>
      </c>
      <c r="AH1244">
        <v>10</v>
      </c>
      <c r="AI1244">
        <v>1</v>
      </c>
      <c r="AJ1244" s="63">
        <v>0.52430555555555558</v>
      </c>
    </row>
    <row r="1245" spans="1:39" x14ac:dyDescent="0.25">
      <c r="A1245">
        <v>4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3"/>
        <v>A2-6RT-A4</v>
      </c>
      <c r="AF1245" t="s">
        <v>252</v>
      </c>
    </row>
    <row r="1246" spans="1:39" x14ac:dyDescent="0.25">
      <c r="A1246">
        <v>5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3"/>
        <v>A2-6RT-A5</v>
      </c>
      <c r="AD1246" s="9">
        <v>43380</v>
      </c>
      <c r="AE1246">
        <v>32</v>
      </c>
      <c r="AF1246" t="s">
        <v>246</v>
      </c>
      <c r="AG1246" t="s">
        <v>957</v>
      </c>
      <c r="AM1246" t="s">
        <v>1570</v>
      </c>
    </row>
    <row r="1247" spans="1:39" x14ac:dyDescent="0.25">
      <c r="A1247">
        <v>6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3"/>
        <v>A2-6RT-A6</v>
      </c>
      <c r="AD1247" s="9">
        <v>43380</v>
      </c>
      <c r="AE1247">
        <v>32</v>
      </c>
      <c r="AF1247" t="s">
        <v>244</v>
      </c>
      <c r="AG1247" t="s">
        <v>957</v>
      </c>
      <c r="AH1247">
        <v>31</v>
      </c>
      <c r="AI1247">
        <v>1</v>
      </c>
      <c r="AJ1247" s="63">
        <v>0.52430555555555558</v>
      </c>
    </row>
    <row r="1248" spans="1:39" x14ac:dyDescent="0.25">
      <c r="A1248">
        <v>7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3"/>
        <v>A2-6RT-A7</v>
      </c>
      <c r="AF1248" t="s">
        <v>164</v>
      </c>
    </row>
    <row r="1249" spans="1:43" x14ac:dyDescent="0.25">
      <c r="A1249">
        <v>8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3"/>
        <v>A2-6RT-A8</v>
      </c>
      <c r="AF1249" t="s">
        <v>166</v>
      </c>
    </row>
    <row r="1250" spans="1:43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>"A2-6"&amp;AB1250&amp;"-"&amp;AF1250</f>
        <v>A2-6SO-A1</v>
      </c>
      <c r="AF1250" t="s">
        <v>247</v>
      </c>
    </row>
    <row r="1251" spans="1:43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 t="shared" si="13"/>
        <v>A2-6SO-A2</v>
      </c>
      <c r="AF1251" t="s">
        <v>120</v>
      </c>
    </row>
    <row r="1252" spans="1:43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3"/>
        <v>A2-6SO-A3</v>
      </c>
      <c r="AF1252" t="s">
        <v>245</v>
      </c>
    </row>
    <row r="1253" spans="1:43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3"/>
        <v>A2-6SO-A4</v>
      </c>
      <c r="AF1253" t="s">
        <v>252</v>
      </c>
    </row>
    <row r="1254" spans="1:43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3"/>
        <v>A2-6SO-A5</v>
      </c>
      <c r="AF1254" t="s">
        <v>246</v>
      </c>
    </row>
    <row r="1255" spans="1:43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3"/>
        <v>A2-6SO-A6</v>
      </c>
      <c r="AF1255" t="s">
        <v>244</v>
      </c>
    </row>
    <row r="1256" spans="1:43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3"/>
        <v>A2-6SO-A7</v>
      </c>
      <c r="AF1256" t="s">
        <v>164</v>
      </c>
    </row>
    <row r="1257" spans="1:43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3"/>
        <v>A2-6SO-A8</v>
      </c>
      <c r="AF1257" t="s">
        <v>166</v>
      </c>
    </row>
    <row r="1258" spans="1:43" x14ac:dyDescent="0.25">
      <c r="A1258">
        <v>8</v>
      </c>
      <c r="C1258" t="s">
        <v>59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809</v>
      </c>
    </row>
    <row r="1259" spans="1:43" x14ac:dyDescent="0.25">
      <c r="A1259">
        <v>9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>"A2-6"&amp;AB1259&amp;"-"&amp;AF1259</f>
        <v>A2-6RT-A9</v>
      </c>
      <c r="AD1259" s="9">
        <v>43373</v>
      </c>
      <c r="AE1259">
        <v>25</v>
      </c>
      <c r="AF1259" t="s">
        <v>133</v>
      </c>
      <c r="AG1259" t="s">
        <v>957</v>
      </c>
      <c r="AH1259">
        <v>14</v>
      </c>
      <c r="AI1259">
        <v>6</v>
      </c>
      <c r="AJ1259" s="63">
        <v>0.52777777777777779</v>
      </c>
      <c r="AK1259" s="9">
        <v>43381</v>
      </c>
      <c r="AL1259" s="63">
        <v>0.84375</v>
      </c>
      <c r="AN1259">
        <v>4</v>
      </c>
      <c r="AO1259">
        <v>27</v>
      </c>
      <c r="AP1259" s="9">
        <v>43381</v>
      </c>
      <c r="AQ1259" s="63">
        <v>0.84375</v>
      </c>
    </row>
    <row r="1260" spans="1:43" x14ac:dyDescent="0.25">
      <c r="A1260">
        <v>10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A2-6RT-A10</v>
      </c>
      <c r="AD1260" s="9">
        <v>43380</v>
      </c>
      <c r="AE1260">
        <v>32</v>
      </c>
      <c r="AF1260" t="s">
        <v>138</v>
      </c>
      <c r="AG1260" t="s">
        <v>957</v>
      </c>
      <c r="AH1260">
        <v>32</v>
      </c>
      <c r="AI1260">
        <v>1</v>
      </c>
      <c r="AJ1260" s="63">
        <v>0.52430555555555558</v>
      </c>
    </row>
    <row r="1261" spans="1:43" x14ac:dyDescent="0.25">
      <c r="A1261">
        <v>11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A2-6RT-A11</v>
      </c>
      <c r="AF1261" t="s">
        <v>237</v>
      </c>
    </row>
    <row r="1262" spans="1:43" x14ac:dyDescent="0.25">
      <c r="A1262">
        <v>9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ref="AC1262:AC1268" si="14">"A2-6"&amp;AB1262&amp;"-"&amp;AF1262</f>
        <v>A2-6SO-A9</v>
      </c>
      <c r="AF1262" t="s">
        <v>133</v>
      </c>
    </row>
    <row r="1263" spans="1:43" x14ac:dyDescent="0.25">
      <c r="A1263">
        <v>10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14"/>
        <v>A2-6SO-A10</v>
      </c>
      <c r="AF1263" t="s">
        <v>138</v>
      </c>
    </row>
    <row r="1264" spans="1:43" x14ac:dyDescent="0.25">
      <c r="A1264">
        <v>11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4"/>
        <v>A2-6SO-A11</v>
      </c>
      <c r="AF1264" t="s">
        <v>237</v>
      </c>
    </row>
    <row r="1265" spans="1:36" x14ac:dyDescent="0.25">
      <c r="A1265">
        <v>12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202</v>
      </c>
      <c r="W1265" s="1" t="s">
        <v>82</v>
      </c>
      <c r="AB1265" t="s">
        <v>85</v>
      </c>
      <c r="AC1265" t="str">
        <f t="shared" si="14"/>
        <v>A2-6RT-B1</v>
      </c>
      <c r="AF1265" t="s">
        <v>169</v>
      </c>
    </row>
    <row r="1266" spans="1:36" x14ac:dyDescent="0.25">
      <c r="A1266">
        <v>13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4"/>
        <v>A2-6RT-B2</v>
      </c>
      <c r="AF1266" t="s">
        <v>142</v>
      </c>
    </row>
    <row r="1267" spans="1:36" x14ac:dyDescent="0.25">
      <c r="A1267">
        <v>12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86</v>
      </c>
      <c r="AC1267" t="str">
        <f t="shared" si="14"/>
        <v>A2-6SO-B1</v>
      </c>
      <c r="AF1267" t="s">
        <v>169</v>
      </c>
    </row>
    <row r="1268" spans="1:36" x14ac:dyDescent="0.25">
      <c r="A1268">
        <v>13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4"/>
        <v>A2-6SO-B2</v>
      </c>
      <c r="AF1268" t="s">
        <v>142</v>
      </c>
    </row>
    <row r="1269" spans="1:36" x14ac:dyDescent="0.25">
      <c r="A1269">
        <v>9</v>
      </c>
      <c r="C1269" t="s">
        <v>59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84</v>
      </c>
      <c r="AC1269" t="s">
        <v>810</v>
      </c>
    </row>
    <row r="1270" spans="1:36" x14ac:dyDescent="0.25">
      <c r="A1270">
        <v>14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>"A2-6"&amp;AB1270&amp;"-"&amp;AF1270</f>
        <v>A2-6RT-C1</v>
      </c>
      <c r="AD1270" s="9">
        <v>43380</v>
      </c>
      <c r="AE1270">
        <v>32</v>
      </c>
      <c r="AF1270" t="s">
        <v>146</v>
      </c>
      <c r="AG1270" t="s">
        <v>957</v>
      </c>
      <c r="AH1270">
        <v>25</v>
      </c>
      <c r="AI1270">
        <v>1</v>
      </c>
      <c r="AJ1270" s="63">
        <v>0.52430555555555558</v>
      </c>
    </row>
    <row r="1271" spans="1:36" x14ac:dyDescent="0.25">
      <c r="A1271">
        <v>15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A2-6RT-C2</v>
      </c>
      <c r="AF1271" t="s">
        <v>149</v>
      </c>
    </row>
    <row r="1272" spans="1:36" x14ac:dyDescent="0.25">
      <c r="A1272">
        <v>16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ref="AC1272:AC1275" si="15">"A2-6"&amp;AB1272&amp;"-"&amp;AF1272</f>
        <v>A2-6RT-C3</v>
      </c>
      <c r="AD1272" s="9">
        <v>43381</v>
      </c>
      <c r="AE1272">
        <v>33</v>
      </c>
      <c r="AF1272" t="s">
        <v>302</v>
      </c>
      <c r="AG1272" t="s">
        <v>957</v>
      </c>
      <c r="AH1272">
        <v>15</v>
      </c>
      <c r="AI1272">
        <v>1</v>
      </c>
      <c r="AJ1272" s="63">
        <v>0.54999999999999993</v>
      </c>
    </row>
    <row r="1273" spans="1:36" x14ac:dyDescent="0.25">
      <c r="A1273">
        <v>14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A2-6SO-C1</v>
      </c>
      <c r="AF1273" t="s">
        <v>146</v>
      </c>
    </row>
    <row r="1274" spans="1:36" x14ac:dyDescent="0.25">
      <c r="A1274">
        <v>15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A2-6SO-C2</v>
      </c>
      <c r="AF1274" t="s">
        <v>149</v>
      </c>
    </row>
    <row r="1275" spans="1:36" x14ac:dyDescent="0.25">
      <c r="A1275">
        <v>16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5"/>
        <v>A2-6SO-C3</v>
      </c>
      <c r="AF1275" t="s">
        <v>302</v>
      </c>
    </row>
    <row r="1276" spans="1:36" x14ac:dyDescent="0.25">
      <c r="A1276">
        <v>10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811</v>
      </c>
    </row>
    <row r="1277" spans="1:36" x14ac:dyDescent="0.25">
      <c r="A1277">
        <v>11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812</v>
      </c>
    </row>
    <row r="1278" spans="1:36" x14ac:dyDescent="0.25">
      <c r="A1278">
        <v>12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813</v>
      </c>
    </row>
    <row r="1279" spans="1:36" x14ac:dyDescent="0.25">
      <c r="A1279">
        <v>13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814</v>
      </c>
    </row>
    <row r="1280" spans="1:36" x14ac:dyDescent="0.25">
      <c r="A1280">
        <v>14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815</v>
      </c>
    </row>
    <row r="1281" spans="1:36" x14ac:dyDescent="0.25">
      <c r="A1281">
        <v>15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816</v>
      </c>
    </row>
    <row r="1282" spans="1:36" x14ac:dyDescent="0.25">
      <c r="A1282">
        <v>16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817</v>
      </c>
    </row>
    <row r="1283" spans="1:36" x14ac:dyDescent="0.25">
      <c r="A1283">
        <v>17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818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>"A2-6"&amp;AB1284&amp;"-"&amp;AF1284</f>
        <v>A2-6RT-E1</v>
      </c>
      <c r="AF1284" t="s">
        <v>137</v>
      </c>
    </row>
    <row r="1285" spans="1:36" x14ac:dyDescent="0.25">
      <c r="A1285">
        <v>18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ref="AC1285:AC1303" si="16">"A2-6"&amp;AB1285&amp;"-"&amp;AF1285</f>
        <v>A2-6RT-E2</v>
      </c>
      <c r="AF1285" t="s">
        <v>178</v>
      </c>
    </row>
    <row r="1286" spans="1:36" x14ac:dyDescent="0.25">
      <c r="A1286">
        <v>19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si="16"/>
        <v>A2-6RT-E3</v>
      </c>
      <c r="AD1286" s="9">
        <v>43380</v>
      </c>
      <c r="AE1286">
        <v>32</v>
      </c>
      <c r="AF1286" t="s">
        <v>179</v>
      </c>
      <c r="AG1286" t="s">
        <v>957</v>
      </c>
      <c r="AH1286">
        <v>24</v>
      </c>
      <c r="AI1286">
        <v>1</v>
      </c>
      <c r="AJ1286" s="63">
        <v>0.52430555555555558</v>
      </c>
    </row>
    <row r="1287" spans="1:36" x14ac:dyDescent="0.25">
      <c r="A1287">
        <v>20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6"/>
        <v>A2-6RT-E4</v>
      </c>
      <c r="AD1287" s="9">
        <v>43379</v>
      </c>
      <c r="AE1287">
        <v>31</v>
      </c>
      <c r="AF1287" t="s">
        <v>305</v>
      </c>
      <c r="AG1287" t="s">
        <v>957</v>
      </c>
      <c r="AH1287">
        <v>8</v>
      </c>
      <c r="AI1287">
        <v>1</v>
      </c>
      <c r="AJ1287" s="63">
        <v>0.43055555555555558</v>
      </c>
    </row>
    <row r="1288" spans="1:36" x14ac:dyDescent="0.25">
      <c r="A1288">
        <v>21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6"/>
        <v>A2-6RT-E5</v>
      </c>
      <c r="AF1288" t="s">
        <v>306</v>
      </c>
    </row>
    <row r="1289" spans="1:36" x14ac:dyDescent="0.25">
      <c r="A1289">
        <v>22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6"/>
        <v>A2-6RT-E6</v>
      </c>
      <c r="AF1289" t="s">
        <v>156</v>
      </c>
    </row>
    <row r="1290" spans="1:36" x14ac:dyDescent="0.25">
      <c r="A1290">
        <v>23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6"/>
        <v>A2-6RT-E7</v>
      </c>
      <c r="AF1290" t="s">
        <v>131</v>
      </c>
    </row>
    <row r="1291" spans="1:36" x14ac:dyDescent="0.25">
      <c r="A1291">
        <v>24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6"/>
        <v>A2-6RT-E8</v>
      </c>
      <c r="AF1291" t="s">
        <v>293</v>
      </c>
    </row>
    <row r="1292" spans="1:36" x14ac:dyDescent="0.25">
      <c r="A1292">
        <v>25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6"/>
        <v>A2-6RT-E9</v>
      </c>
      <c r="AF1292" t="s">
        <v>167</v>
      </c>
    </row>
    <row r="1293" spans="1:36" x14ac:dyDescent="0.25">
      <c r="A1293">
        <v>26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6"/>
        <v>A2-6RT-E10</v>
      </c>
      <c r="AF1293" t="s">
        <v>248</v>
      </c>
    </row>
    <row r="1294" spans="1:36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A2-6SO-E1</v>
      </c>
      <c r="AF1294" t="s">
        <v>137</v>
      </c>
    </row>
    <row r="1295" spans="1:36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A2-6SO-E2</v>
      </c>
      <c r="AF1295" t="s">
        <v>178</v>
      </c>
    </row>
    <row r="1296" spans="1:36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A2-6SO-E3</v>
      </c>
      <c r="AF1296" t="s">
        <v>179</v>
      </c>
    </row>
    <row r="1297" spans="1:38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6"/>
        <v>A2-6SO-E4</v>
      </c>
      <c r="AF1297" t="s">
        <v>305</v>
      </c>
    </row>
    <row r="1298" spans="1:38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6"/>
        <v>A2-6SO-E5</v>
      </c>
      <c r="AF1298" t="s">
        <v>306</v>
      </c>
    </row>
    <row r="1299" spans="1:38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6"/>
        <v>A2-6SO-E6</v>
      </c>
      <c r="AF1299" t="s">
        <v>156</v>
      </c>
    </row>
    <row r="1300" spans="1:38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6"/>
        <v>A2-6SO-E7</v>
      </c>
      <c r="AF1300" t="s">
        <v>131</v>
      </c>
    </row>
    <row r="1301" spans="1:38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6"/>
        <v>A2-6SO-E8</v>
      </c>
      <c r="AF1301" t="s">
        <v>293</v>
      </c>
    </row>
    <row r="1302" spans="1:38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6"/>
        <v>A2-6SO-E9</v>
      </c>
      <c r="AF1302" t="s">
        <v>167</v>
      </c>
    </row>
    <row r="1303" spans="1:38" x14ac:dyDescent="0.25">
      <c r="A1303">
        <v>27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6"/>
        <v>A2-6SO-E10</v>
      </c>
      <c r="AF1303" t="s">
        <v>248</v>
      </c>
    </row>
    <row r="1304" spans="1:38" x14ac:dyDescent="0.25">
      <c r="A1304">
        <v>1</v>
      </c>
      <c r="C1304" t="s">
        <v>58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">
        <v>1022</v>
      </c>
      <c r="AD1304" s="9">
        <v>43372</v>
      </c>
      <c r="AE1304">
        <v>24</v>
      </c>
      <c r="AG1304" t="s">
        <v>594</v>
      </c>
      <c r="AH1304">
        <v>11</v>
      </c>
      <c r="AI1304">
        <v>6</v>
      </c>
      <c r="AJ1304" s="63">
        <v>0.47916666666666669</v>
      </c>
      <c r="AK1304" s="9">
        <v>43379</v>
      </c>
      <c r="AL1304" s="63">
        <v>0.375</v>
      </c>
    </row>
    <row r="1305" spans="1:38" x14ac:dyDescent="0.25">
      <c r="A1305">
        <v>2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1024</v>
      </c>
      <c r="AD1305" s="9">
        <v>43373</v>
      </c>
      <c r="AE1305">
        <v>25</v>
      </c>
      <c r="AG1305" t="s">
        <v>594</v>
      </c>
      <c r="AH1305">
        <v>29</v>
      </c>
      <c r="AI1305">
        <v>6</v>
      </c>
      <c r="AJ1305" s="63">
        <v>0.52777777777777779</v>
      </c>
      <c r="AK1305" s="9">
        <v>43381</v>
      </c>
      <c r="AL1305" s="63">
        <v>0.84375</v>
      </c>
    </row>
    <row r="1306" spans="1:38" x14ac:dyDescent="0.25">
      <c r="A1306">
        <v>3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1179</v>
      </c>
      <c r="AD1306" s="9">
        <v>43376</v>
      </c>
      <c r="AE1306">
        <v>28</v>
      </c>
      <c r="AG1306" t="s">
        <v>594</v>
      </c>
      <c r="AH1306">
        <v>12</v>
      </c>
      <c r="AI1306">
        <v>2</v>
      </c>
      <c r="AJ1306" s="63">
        <v>0.46875</v>
      </c>
    </row>
    <row r="1307" spans="1:38" x14ac:dyDescent="0.25">
      <c r="A1307">
        <v>4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1205</v>
      </c>
      <c r="AD1307" s="9">
        <v>43378</v>
      </c>
      <c r="AE1307">
        <v>30</v>
      </c>
      <c r="AG1307" t="s">
        <v>957</v>
      </c>
      <c r="AH1307">
        <v>5</v>
      </c>
      <c r="AI1307">
        <v>1</v>
      </c>
      <c r="AJ1307" s="63">
        <v>0.49305555555555558</v>
      </c>
    </row>
    <row r="1308" spans="1:38" x14ac:dyDescent="0.25">
      <c r="A1308">
        <v>5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1207</v>
      </c>
      <c r="AD1308" s="9">
        <v>43379</v>
      </c>
      <c r="AE1308">
        <v>31</v>
      </c>
      <c r="AG1308" t="s">
        <v>594</v>
      </c>
      <c r="AH1308">
        <v>6</v>
      </c>
      <c r="AI1308">
        <v>2</v>
      </c>
      <c r="AJ1308" s="63">
        <v>0.43055555555555558</v>
      </c>
    </row>
    <row r="1309" spans="1:38" x14ac:dyDescent="0.25">
      <c r="A1309">
        <v>6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1208</v>
      </c>
      <c r="AD1309" s="9">
        <v>43379</v>
      </c>
      <c r="AE1309">
        <v>31</v>
      </c>
      <c r="AG1309" t="s">
        <v>957</v>
      </c>
      <c r="AH1309">
        <v>3</v>
      </c>
      <c r="AI1309">
        <v>2</v>
      </c>
      <c r="AJ1309" s="63">
        <v>0.43055555555555558</v>
      </c>
    </row>
    <row r="1310" spans="1:38" x14ac:dyDescent="0.25">
      <c r="A1310">
        <v>1</v>
      </c>
      <c r="B1310" t="s">
        <v>229</v>
      </c>
      <c r="C1310" t="s">
        <v>58</v>
      </c>
      <c r="D1310">
        <v>6.7160000000000002</v>
      </c>
      <c r="E1310" s="1" t="s">
        <v>819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O1310">
        <v>6.5140000000000002</v>
      </c>
      <c r="P1310" s="63">
        <v>0.58194444444444449</v>
      </c>
      <c r="Q1310" s="19">
        <v>0.30174768518518519</v>
      </c>
      <c r="R1310">
        <v>0.98815240000000004</v>
      </c>
      <c r="W1310" s="1" t="s">
        <v>449</v>
      </c>
      <c r="AB1310" t="s">
        <v>284</v>
      </c>
      <c r="AC1310" t="s">
        <v>823</v>
      </c>
    </row>
    <row r="1311" spans="1:38" x14ac:dyDescent="0.25">
      <c r="A1311">
        <v>2</v>
      </c>
      <c r="B1311" t="s">
        <v>229</v>
      </c>
      <c r="C1311" t="s">
        <v>58</v>
      </c>
      <c r="D1311">
        <v>7.7240000000000002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7.641</v>
      </c>
      <c r="Q1311" s="19">
        <v>0.30261574074074077</v>
      </c>
      <c r="R1311" s="20">
        <v>6.4225130000000005E-2</v>
      </c>
      <c r="W1311" s="1" t="s">
        <v>449</v>
      </c>
      <c r="AB1311" t="s">
        <v>86</v>
      </c>
      <c r="AC1311" t="s">
        <v>824</v>
      </c>
      <c r="AF1311" t="s">
        <v>161</v>
      </c>
    </row>
    <row r="1312" spans="1:38" x14ac:dyDescent="0.25">
      <c r="A1312">
        <v>3</v>
      </c>
      <c r="B1312" t="s">
        <v>229</v>
      </c>
      <c r="C1312" t="s">
        <v>201</v>
      </c>
      <c r="D1312">
        <v>9.0850000000000009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8.8330000000000002</v>
      </c>
      <c r="Q1312" s="19">
        <v>0.30336805555555557</v>
      </c>
      <c r="R1312">
        <v>9.0464000000000003E-2</v>
      </c>
      <c r="S1312" s="87">
        <v>8.7669999999999995</v>
      </c>
      <c r="T1312" s="63">
        <v>0.43472222222222223</v>
      </c>
      <c r="U1312" s="19">
        <v>0.54421296296296295</v>
      </c>
      <c r="V1312">
        <v>0.11654630000000001</v>
      </c>
      <c r="W1312" s="1" t="s">
        <v>449</v>
      </c>
      <c r="AB1312" t="s">
        <v>85</v>
      </c>
      <c r="AC1312" t="s">
        <v>825</v>
      </c>
      <c r="AF1312" t="s">
        <v>289</v>
      </c>
    </row>
    <row r="1313" spans="1:32" x14ac:dyDescent="0.25">
      <c r="A1313">
        <v>4</v>
      </c>
      <c r="B1313" t="s">
        <v>229</v>
      </c>
      <c r="C1313" t="s">
        <v>58</v>
      </c>
      <c r="D1313">
        <v>4.13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3.9569999999999999</v>
      </c>
      <c r="Q1313" s="19">
        <v>0.3042361111111111</v>
      </c>
      <c r="R1313">
        <v>0.65791719999999998</v>
      </c>
      <c r="W1313" s="1" t="s">
        <v>449</v>
      </c>
      <c r="AB1313" t="s">
        <v>86</v>
      </c>
      <c r="AC1313" t="s">
        <v>826</v>
      </c>
      <c r="AF1313" t="s">
        <v>162</v>
      </c>
    </row>
    <row r="1314" spans="1:32" x14ac:dyDescent="0.25">
      <c r="A1314">
        <v>5</v>
      </c>
      <c r="B1314" t="s">
        <v>229</v>
      </c>
      <c r="C1314" t="s">
        <v>58</v>
      </c>
      <c r="D1314">
        <v>3.9710000000000001</v>
      </c>
      <c r="G1314" s="1" t="s">
        <v>187</v>
      </c>
      <c r="H1314" s="1" t="s">
        <v>82</v>
      </c>
      <c r="I1314" s="1" t="s">
        <v>72</v>
      </c>
      <c r="J1314">
        <v>26</v>
      </c>
      <c r="K1314" t="s">
        <v>60</v>
      </c>
      <c r="L1314">
        <v>6262</v>
      </c>
      <c r="O1314">
        <v>3.8730000000000002</v>
      </c>
      <c r="Q1314" s="19">
        <v>0.30509259259259258</v>
      </c>
      <c r="R1314">
        <v>0.57847959999999998</v>
      </c>
      <c r="S1314" s="87">
        <v>3.7879999999999998</v>
      </c>
      <c r="U1314" s="19">
        <v>0.54516203703703703</v>
      </c>
      <c r="V1314">
        <v>0.83709869999999997</v>
      </c>
      <c r="W1314" s="1" t="s">
        <v>449</v>
      </c>
      <c r="AB1314" t="s">
        <v>85</v>
      </c>
      <c r="AC1314" t="s">
        <v>827</v>
      </c>
      <c r="AF1314" t="s">
        <v>246</v>
      </c>
    </row>
    <row r="1315" spans="1:32" x14ac:dyDescent="0.25">
      <c r="A1315">
        <v>6</v>
      </c>
      <c r="B1315" t="s">
        <v>229</v>
      </c>
      <c r="C1315" t="s">
        <v>58</v>
      </c>
      <c r="D1315">
        <v>5.95</v>
      </c>
      <c r="G1315" s="1" t="s">
        <v>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0.38510416666666664</v>
      </c>
      <c r="N1315">
        <v>0.1513766</v>
      </c>
      <c r="O1315">
        <v>5.4980000000000002</v>
      </c>
      <c r="Q1315" s="19">
        <v>0.3059027777777778</v>
      </c>
      <c r="R1315">
        <v>0.12603049999999999</v>
      </c>
      <c r="W1315" s="1" t="s">
        <v>449</v>
      </c>
      <c r="AB1315" t="s">
        <v>86</v>
      </c>
      <c r="AC1315" t="s">
        <v>828</v>
      </c>
      <c r="AF1315" t="s">
        <v>138</v>
      </c>
    </row>
    <row r="1316" spans="1:32" x14ac:dyDescent="0.25">
      <c r="A1316">
        <v>7</v>
      </c>
      <c r="B1316" t="s">
        <v>229</v>
      </c>
      <c r="C1316" t="s">
        <v>58</v>
      </c>
      <c r="D1316">
        <v>5.3639999999999999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0.3878240740740741</v>
      </c>
      <c r="N1316">
        <v>0.6637478</v>
      </c>
      <c r="O1316">
        <v>5.1509999999999998</v>
      </c>
      <c r="Q1316" s="19">
        <v>0.30674768518518519</v>
      </c>
      <c r="R1316">
        <v>0.66372850000000005</v>
      </c>
      <c r="W1316" s="1" t="s">
        <v>449</v>
      </c>
      <c r="AB1316" t="s">
        <v>284</v>
      </c>
      <c r="AC1316" t="s">
        <v>829</v>
      </c>
    </row>
    <row r="1317" spans="1:32" x14ac:dyDescent="0.25">
      <c r="A1317">
        <v>8</v>
      </c>
      <c r="B1317" t="s">
        <v>229</v>
      </c>
      <c r="C1317" t="s">
        <v>58</v>
      </c>
      <c r="D1317">
        <v>4.3230000000000004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0.38877314814814817</v>
      </c>
      <c r="N1317">
        <v>0.13423889999999999</v>
      </c>
      <c r="O1317">
        <v>4.1559999999999997</v>
      </c>
      <c r="Q1317" s="19">
        <v>0.30759259259259258</v>
      </c>
      <c r="R1317">
        <v>0.11628289999999999</v>
      </c>
      <c r="S1317" s="87">
        <v>4.0449999999999999</v>
      </c>
      <c r="U1317" s="19">
        <v>0.54616898148148152</v>
      </c>
      <c r="V1317">
        <v>0.19913320000000001</v>
      </c>
      <c r="W1317" s="1" t="s">
        <v>449</v>
      </c>
      <c r="AB1317" t="s">
        <v>85</v>
      </c>
      <c r="AC1317" t="s">
        <v>830</v>
      </c>
      <c r="AF1317" t="s">
        <v>292</v>
      </c>
    </row>
    <row r="1318" spans="1:32" x14ac:dyDescent="0.25">
      <c r="A1318">
        <v>9</v>
      </c>
      <c r="B1318" t="s">
        <v>229</v>
      </c>
      <c r="C1318" t="s">
        <v>201</v>
      </c>
      <c r="D1318">
        <v>9.5329999999999995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0.38967592592592593</v>
      </c>
      <c r="N1318">
        <v>0.13781360000000001</v>
      </c>
      <c r="O1318">
        <v>9.2590000000000003</v>
      </c>
      <c r="Q1318" s="19">
        <v>0.30831018518518521</v>
      </c>
      <c r="R1318" s="20">
        <v>6.1535380000000001E-2</v>
      </c>
      <c r="W1318" s="1" t="s">
        <v>449</v>
      </c>
      <c r="AB1318" t="s">
        <v>86</v>
      </c>
      <c r="AC1318" t="s">
        <v>831</v>
      </c>
      <c r="AF1318" t="s">
        <v>293</v>
      </c>
    </row>
    <row r="1319" spans="1:32" x14ac:dyDescent="0.25">
      <c r="A1319">
        <v>10</v>
      </c>
      <c r="B1319" t="s">
        <v>229</v>
      </c>
      <c r="C1319" t="s">
        <v>58</v>
      </c>
      <c r="D1319">
        <v>3.8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0.39050925925925922</v>
      </c>
      <c r="N1319">
        <v>4.7802400000000002E-2</v>
      </c>
      <c r="O1319">
        <v>3.6880000000000002</v>
      </c>
      <c r="Q1319" s="19">
        <v>0.30902777777777779</v>
      </c>
      <c r="R1319" s="20">
        <v>4.7268530000000003E-2</v>
      </c>
      <c r="W1319" s="1" t="s">
        <v>449</v>
      </c>
      <c r="AB1319" t="s">
        <v>284</v>
      </c>
      <c r="AC1319" t="s">
        <v>832</v>
      </c>
    </row>
    <row r="1320" spans="1:32" x14ac:dyDescent="0.25">
      <c r="A1320">
        <v>11</v>
      </c>
      <c r="B1320" t="s">
        <v>229</v>
      </c>
      <c r="C1320" t="s">
        <v>58</v>
      </c>
      <c r="D1320">
        <v>6.2489999999999997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0.39123842592592589</v>
      </c>
      <c r="N1320">
        <v>0.69623919999999995</v>
      </c>
      <c r="O1320">
        <v>5.8810000000000002</v>
      </c>
      <c r="Q1320" s="19">
        <v>0.30975694444444446</v>
      </c>
      <c r="R1320">
        <v>0.66155229999999998</v>
      </c>
      <c r="W1320" s="1" t="s">
        <v>449</v>
      </c>
      <c r="AB1320" t="s">
        <v>284</v>
      </c>
      <c r="AC1320" t="s">
        <v>833</v>
      </c>
    </row>
    <row r="1321" spans="1:32" x14ac:dyDescent="0.25">
      <c r="A1321">
        <v>12</v>
      </c>
      <c r="B1321" t="s">
        <v>229</v>
      </c>
      <c r="C1321" t="s">
        <v>201</v>
      </c>
      <c r="D1321">
        <v>8.4640000000000004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0.39210648148148147</v>
      </c>
      <c r="N1321" s="20">
        <v>7.2737389999999999E-2</v>
      </c>
      <c r="Q1321" s="19">
        <v>0.31064814814814817</v>
      </c>
      <c r="R1321" s="20">
        <v>6.3603369999999998E-3</v>
      </c>
      <c r="W1321" s="1" t="s">
        <v>449</v>
      </c>
      <c r="AB1321" t="s">
        <v>284</v>
      </c>
      <c r="AC1321" t="s">
        <v>834</v>
      </c>
    </row>
    <row r="1322" spans="1:32" x14ac:dyDescent="0.25">
      <c r="A1322">
        <v>13</v>
      </c>
      <c r="B1322" t="s">
        <v>229</v>
      </c>
      <c r="C1322" t="s">
        <v>58</v>
      </c>
      <c r="D1322">
        <v>6.0209999999999999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0.39297453703703705</v>
      </c>
      <c r="N1322">
        <v>0.14759140000000001</v>
      </c>
      <c r="O1322">
        <v>5.7060000000000004</v>
      </c>
      <c r="Q1322" s="19">
        <v>0.3115046296296296</v>
      </c>
      <c r="R1322">
        <v>0.46428380000000002</v>
      </c>
      <c r="S1322" s="87">
        <v>5.5720000000000001</v>
      </c>
      <c r="U1322" s="19">
        <v>0.54791666666666672</v>
      </c>
      <c r="V1322">
        <v>1.1937310000000001</v>
      </c>
      <c r="W1322" s="1" t="s">
        <v>449</v>
      </c>
      <c r="AB1322" t="s">
        <v>85</v>
      </c>
      <c r="AC1322" t="s">
        <v>835</v>
      </c>
      <c r="AF1322" t="s">
        <v>123</v>
      </c>
    </row>
    <row r="1323" spans="1:32" x14ac:dyDescent="0.25">
      <c r="A1323">
        <v>14</v>
      </c>
      <c r="B1323" t="s">
        <v>229</v>
      </c>
      <c r="C1323" t="s">
        <v>58</v>
      </c>
      <c r="D1323">
        <v>3.609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0.39378472222222222</v>
      </c>
      <c r="N1323">
        <v>2.3893710000000001</v>
      </c>
      <c r="O1323">
        <v>2.282</v>
      </c>
      <c r="Q1323" s="19">
        <v>0.31255787037037036</v>
      </c>
      <c r="R1323" s="20">
        <v>2.1573169999999999E-2</v>
      </c>
      <c r="S1323" s="87">
        <v>2.2650000000000001</v>
      </c>
      <c r="U1323" s="19">
        <v>0.54994212962962963</v>
      </c>
      <c r="V1323" s="20">
        <v>4.8399999999999997E-3</v>
      </c>
      <c r="W1323" s="1" t="s">
        <v>449</v>
      </c>
      <c r="AB1323" t="s">
        <v>85</v>
      </c>
      <c r="AC1323" t="s">
        <v>836</v>
      </c>
      <c r="AF1323" t="s">
        <v>147</v>
      </c>
    </row>
    <row r="1324" spans="1:32" x14ac:dyDescent="0.25">
      <c r="A1324">
        <v>15</v>
      </c>
      <c r="B1324" t="s">
        <v>229</v>
      </c>
      <c r="C1324" t="s">
        <v>58</v>
      </c>
      <c r="D1324">
        <v>6.1059999999999999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0.39480324074074075</v>
      </c>
      <c r="N1324" s="20">
        <v>9.1899110000000006E-2</v>
      </c>
      <c r="O1324">
        <v>6.0490000000000004</v>
      </c>
      <c r="Q1324" s="19">
        <v>0.31335648148148149</v>
      </c>
      <c r="R1324" s="20">
        <v>9.0979580000000004E-2</v>
      </c>
      <c r="S1324" s="87">
        <v>5.9870000000000001</v>
      </c>
      <c r="U1324" s="19">
        <v>0.54898148148148151</v>
      </c>
      <c r="V1324" s="20">
        <v>8.9599999999999999E-2</v>
      </c>
      <c r="W1324" s="1" t="s">
        <v>449</v>
      </c>
      <c r="AB1324" t="s">
        <v>85</v>
      </c>
      <c r="AC1324" t="s">
        <v>837</v>
      </c>
      <c r="AF1324" t="s">
        <v>170</v>
      </c>
    </row>
    <row r="1325" spans="1:32" x14ac:dyDescent="0.25">
      <c r="A1325">
        <v>16</v>
      </c>
      <c r="B1325" t="s">
        <v>229</v>
      </c>
      <c r="C1325" t="s">
        <v>201</v>
      </c>
      <c r="D1325">
        <v>4.4729999999999999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0.39553240740740742</v>
      </c>
      <c r="N1325" s="20">
        <v>8.4348380000000001E-2</v>
      </c>
      <c r="O1325">
        <v>4.3769999999999998</v>
      </c>
      <c r="Q1325" s="19">
        <v>0.31421296296296297</v>
      </c>
      <c r="R1325" s="20">
        <v>4.1845609999999998E-2</v>
      </c>
      <c r="W1325" s="1" t="s">
        <v>449</v>
      </c>
      <c r="AB1325" t="s">
        <v>86</v>
      </c>
      <c r="AC1325" t="s">
        <v>838</v>
      </c>
      <c r="AF1325" t="s">
        <v>155</v>
      </c>
    </row>
    <row r="1326" spans="1:32" x14ac:dyDescent="0.25">
      <c r="A1326">
        <v>17</v>
      </c>
      <c r="B1326" t="s">
        <v>229</v>
      </c>
      <c r="C1326" t="s">
        <v>58</v>
      </c>
      <c r="D1326">
        <v>4.4550000000000001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0.39627314814814812</v>
      </c>
      <c r="N1326">
        <v>0.65428649999999999</v>
      </c>
      <c r="O1326">
        <v>4.2939999999999996</v>
      </c>
      <c r="Q1326" s="19">
        <v>0.31491898148148151</v>
      </c>
      <c r="R1326">
        <v>0.62746579999999996</v>
      </c>
      <c r="S1326" s="87">
        <v>4.1609999999999996</v>
      </c>
      <c r="U1326" s="19">
        <v>0.55076388888888894</v>
      </c>
      <c r="V1326">
        <v>0.90916810000000003</v>
      </c>
      <c r="W1326" s="1" t="s">
        <v>449</v>
      </c>
      <c r="AB1326" t="s">
        <v>85</v>
      </c>
      <c r="AC1326" t="s">
        <v>839</v>
      </c>
      <c r="AF1326" t="s">
        <v>162</v>
      </c>
    </row>
    <row r="1327" spans="1:32" x14ac:dyDescent="0.25">
      <c r="A1327">
        <v>18</v>
      </c>
      <c r="B1327" t="s">
        <v>229</v>
      </c>
      <c r="C1327" t="s">
        <v>59</v>
      </c>
      <c r="D1327">
        <v>8.3889999999999993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0.39711805555555557</v>
      </c>
      <c r="N1327">
        <v>1.365961</v>
      </c>
      <c r="O1327">
        <v>7.9930000000000003</v>
      </c>
      <c r="Q1327" s="19">
        <v>0.31585648148148149</v>
      </c>
      <c r="R1327">
        <v>1.559315</v>
      </c>
      <c r="W1327" s="1" t="s">
        <v>449</v>
      </c>
      <c r="AB1327" t="s">
        <v>86</v>
      </c>
      <c r="AC1327" t="s">
        <v>840</v>
      </c>
      <c r="AF1327" t="s">
        <v>134</v>
      </c>
    </row>
    <row r="1328" spans="1:32" x14ac:dyDescent="0.25">
      <c r="A1328">
        <v>19</v>
      </c>
      <c r="B1328" t="s">
        <v>229</v>
      </c>
      <c r="C1328" t="s">
        <v>58</v>
      </c>
      <c r="D1328">
        <v>5.899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0.39797453703703706</v>
      </c>
      <c r="N1328">
        <v>0.89061979999999996</v>
      </c>
      <c r="O1328">
        <v>5.625</v>
      </c>
      <c r="Q1328" s="19">
        <v>0.31684027777777779</v>
      </c>
      <c r="R1328">
        <v>0.95538400000000001</v>
      </c>
      <c r="W1328" s="1" t="s">
        <v>449</v>
      </c>
      <c r="AB1328" t="s">
        <v>284</v>
      </c>
      <c r="AC1328" t="s">
        <v>841</v>
      </c>
    </row>
    <row r="1329" spans="1:32" x14ac:dyDescent="0.25">
      <c r="A1329">
        <v>20</v>
      </c>
      <c r="B1329" t="s">
        <v>229</v>
      </c>
      <c r="C1329" t="s">
        <v>58</v>
      </c>
      <c r="D1329">
        <v>6.7270000000000003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0.39879629629629632</v>
      </c>
      <c r="N1329">
        <v>0.93505079999999996</v>
      </c>
      <c r="O1329">
        <v>6.4820000000000002</v>
      </c>
      <c r="Q1329" s="19">
        <v>0.31776620370370373</v>
      </c>
      <c r="R1329">
        <v>0.91834090000000002</v>
      </c>
      <c r="W1329" s="1" t="s">
        <v>449</v>
      </c>
      <c r="AB1329" t="s">
        <v>284</v>
      </c>
      <c r="AC1329" t="s">
        <v>842</v>
      </c>
    </row>
    <row r="1330" spans="1:32" x14ac:dyDescent="0.25">
      <c r="A1330">
        <v>21</v>
      </c>
      <c r="B1330" t="s">
        <v>229</v>
      </c>
      <c r="C1330" t="s">
        <v>201</v>
      </c>
      <c r="D1330">
        <v>6.3490000000000002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0.39961805555555557</v>
      </c>
      <c r="N1330">
        <v>0.16410520000000001</v>
      </c>
      <c r="O1330">
        <v>6.2590000000000003</v>
      </c>
      <c r="Q1330" s="19">
        <v>0.31865740740740739</v>
      </c>
      <c r="R1330">
        <v>0.1574567</v>
      </c>
      <c r="S1330" s="87">
        <v>6.1449999999999996</v>
      </c>
      <c r="U1330" s="19">
        <v>0.55172453703703705</v>
      </c>
      <c r="V1330">
        <v>0.21306369999999999</v>
      </c>
      <c r="W1330" s="1" t="s">
        <v>449</v>
      </c>
      <c r="AB1330" t="s">
        <v>85</v>
      </c>
      <c r="AC1330" t="s">
        <v>843</v>
      </c>
      <c r="AF1330" t="s">
        <v>152</v>
      </c>
    </row>
    <row r="1331" spans="1:32" x14ac:dyDescent="0.25">
      <c r="A1331">
        <v>22</v>
      </c>
      <c r="B1331" t="s">
        <v>229</v>
      </c>
      <c r="C1331" t="s">
        <v>58</v>
      </c>
      <c r="D1331">
        <v>7.4909999999999997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0.40035879629629628</v>
      </c>
      <c r="N1331">
        <v>0.13587630000000001</v>
      </c>
      <c r="O1331">
        <v>7.3819999999999997</v>
      </c>
      <c r="Q1331" s="19">
        <v>0.31944444444444448</v>
      </c>
      <c r="R1331">
        <v>0.1013773</v>
      </c>
      <c r="W1331" s="1" t="s">
        <v>449</v>
      </c>
      <c r="AB1331" t="s">
        <v>86</v>
      </c>
      <c r="AC1331" t="s">
        <v>844</v>
      </c>
      <c r="AF1331" t="s">
        <v>149</v>
      </c>
    </row>
    <row r="1332" spans="1:32" x14ac:dyDescent="0.25">
      <c r="A1332">
        <v>23</v>
      </c>
      <c r="B1332" t="s">
        <v>229</v>
      </c>
      <c r="C1332" t="s">
        <v>58</v>
      </c>
      <c r="D1332">
        <v>6.1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0.40107638888888886</v>
      </c>
      <c r="N1332">
        <v>0.15647630000000001</v>
      </c>
      <c r="O1332">
        <v>6.0010000000000003</v>
      </c>
      <c r="Q1332" s="19">
        <v>0.32019675925925922</v>
      </c>
      <c r="R1332">
        <v>0.113535</v>
      </c>
      <c r="S1332" s="87">
        <v>5.9610000000000003</v>
      </c>
      <c r="U1332" s="19">
        <v>0.55261574074074071</v>
      </c>
      <c r="V1332">
        <v>0.1072201</v>
      </c>
      <c r="W1332" s="1" t="s">
        <v>449</v>
      </c>
      <c r="AB1332" t="s">
        <v>85</v>
      </c>
      <c r="AC1332" t="s">
        <v>845</v>
      </c>
      <c r="AF1332" t="s">
        <v>171</v>
      </c>
    </row>
    <row r="1333" spans="1:32" x14ac:dyDescent="0.25">
      <c r="A1333">
        <v>24</v>
      </c>
      <c r="B1333" t="s">
        <v>229</v>
      </c>
      <c r="C1333" t="s">
        <v>58</v>
      </c>
      <c r="D1333">
        <v>5.4550000000000001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0.40184027777777781</v>
      </c>
      <c r="N1333">
        <v>0.31635619999999998</v>
      </c>
      <c r="O1333">
        <v>4.9530000000000003</v>
      </c>
      <c r="Q1333" s="19">
        <v>0.32091435185185185</v>
      </c>
      <c r="R1333">
        <v>0.18737480000000001</v>
      </c>
      <c r="W1333" s="1" t="s">
        <v>449</v>
      </c>
      <c r="AB1333" t="s">
        <v>284</v>
      </c>
      <c r="AC1333" t="s">
        <v>846</v>
      </c>
    </row>
    <row r="1334" spans="1:32" x14ac:dyDescent="0.25">
      <c r="A1334">
        <v>25</v>
      </c>
      <c r="B1334" t="s">
        <v>229</v>
      </c>
      <c r="C1334" t="s">
        <v>201</v>
      </c>
      <c r="D1334">
        <v>4.0990000000000002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0.4027662037037037</v>
      </c>
      <c r="N1334">
        <v>0.28954259999999998</v>
      </c>
      <c r="O1334">
        <v>3.758</v>
      </c>
      <c r="Q1334" s="19">
        <v>0.32159722222222226</v>
      </c>
      <c r="R1334">
        <v>0.11849369999999999</v>
      </c>
      <c r="W1334" s="1" t="s">
        <v>449</v>
      </c>
      <c r="AB1334" t="s">
        <v>284</v>
      </c>
      <c r="AC1334" t="s">
        <v>847</v>
      </c>
    </row>
    <row r="1335" spans="1:32" x14ac:dyDescent="0.25">
      <c r="A1335">
        <v>26</v>
      </c>
      <c r="B1335" t="s">
        <v>229</v>
      </c>
      <c r="C1335" t="s">
        <v>58</v>
      </c>
      <c r="D1335">
        <v>7.1120000000000001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0.40368055555555554</v>
      </c>
      <c r="N1335">
        <v>1.675678</v>
      </c>
      <c r="O1335">
        <v>3.2679999999999998</v>
      </c>
      <c r="Q1335" s="19">
        <v>0.33569444444444446</v>
      </c>
      <c r="R1335" s="20">
        <v>1.865087E-2</v>
      </c>
      <c r="W1335" s="1" t="s">
        <v>449</v>
      </c>
      <c r="AB1335" t="s">
        <v>86</v>
      </c>
      <c r="AC1335" t="s">
        <v>848</v>
      </c>
      <c r="AF1335" t="s">
        <v>339</v>
      </c>
    </row>
    <row r="1336" spans="1:32" x14ac:dyDescent="0.25">
      <c r="A1336">
        <v>27</v>
      </c>
      <c r="B1336" t="s">
        <v>229</v>
      </c>
      <c r="C1336" t="s">
        <v>58</v>
      </c>
      <c r="D1336">
        <v>6.2190000000000003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0.40467592592592588</v>
      </c>
      <c r="N1336">
        <v>0.85996980000000001</v>
      </c>
      <c r="O1336">
        <v>6.0609999999999999</v>
      </c>
      <c r="Q1336" s="19">
        <v>0.33640046296296294</v>
      </c>
      <c r="R1336">
        <v>0.84583529999999996</v>
      </c>
      <c r="W1336" s="1" t="s">
        <v>449</v>
      </c>
      <c r="AB1336" t="s">
        <v>86</v>
      </c>
      <c r="AC1336" t="s">
        <v>849</v>
      </c>
      <c r="AF1336" t="s">
        <v>304</v>
      </c>
    </row>
    <row r="1337" spans="1:32" x14ac:dyDescent="0.25">
      <c r="A1337">
        <v>28</v>
      </c>
      <c r="B1337" t="s">
        <v>229</v>
      </c>
      <c r="C1337" t="s">
        <v>201</v>
      </c>
      <c r="D1337">
        <v>6.2009999999999996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0.40554398148148146</v>
      </c>
      <c r="N1337">
        <v>0.12391580000000001</v>
      </c>
      <c r="O1337">
        <v>6.1230000000000002</v>
      </c>
      <c r="Q1337" s="19">
        <v>0.33731481481481485</v>
      </c>
      <c r="R1337" s="20">
        <v>8.0150509999999994E-2</v>
      </c>
      <c r="W1337" s="1" t="s">
        <v>449</v>
      </c>
      <c r="AB1337" t="s">
        <v>284</v>
      </c>
      <c r="AC1337" t="s">
        <v>850</v>
      </c>
    </row>
    <row r="1338" spans="1:32" x14ac:dyDescent="0.25">
      <c r="A1338">
        <v>29</v>
      </c>
      <c r="B1338" t="s">
        <v>229</v>
      </c>
      <c r="C1338" t="s">
        <v>58</v>
      </c>
      <c r="D1338">
        <v>3.5619999999999998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0.40633101851851849</v>
      </c>
      <c r="N1338">
        <v>0.54812159999999999</v>
      </c>
      <c r="O1338">
        <v>3.3410000000000002</v>
      </c>
      <c r="Q1338" s="19">
        <v>0.33805555555555555</v>
      </c>
      <c r="R1338">
        <v>0.58795739999999996</v>
      </c>
      <c r="W1338" s="1" t="s">
        <v>449</v>
      </c>
      <c r="AB1338" t="s">
        <v>86</v>
      </c>
      <c r="AC1338" t="s">
        <v>851</v>
      </c>
      <c r="AF1338" t="s">
        <v>127</v>
      </c>
    </row>
    <row r="1339" spans="1:32" x14ac:dyDescent="0.25">
      <c r="A1339">
        <v>30</v>
      </c>
      <c r="B1339" t="s">
        <v>229</v>
      </c>
      <c r="C1339" t="s">
        <v>58</v>
      </c>
      <c r="D1339">
        <v>8.8930000000000007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0.42140046296296302</v>
      </c>
      <c r="N1339" s="20">
        <v>8.5335510000000003E-2</v>
      </c>
      <c r="O1339">
        <v>8.7170000000000005</v>
      </c>
      <c r="Q1339" s="19">
        <v>0.33901620370370367</v>
      </c>
      <c r="R1339" s="20">
        <v>6.9106710000000002E-2</v>
      </c>
      <c r="S1339" s="87">
        <v>8.6579999999999995</v>
      </c>
      <c r="U1339" s="19">
        <v>0.55350694444444448</v>
      </c>
      <c r="V1339" s="20">
        <v>7.0800000000000002E-2</v>
      </c>
      <c r="W1339" s="1" t="s">
        <v>449</v>
      </c>
      <c r="AB1339" t="s">
        <v>85</v>
      </c>
      <c r="AC1339" t="s">
        <v>852</v>
      </c>
      <c r="AF1339" t="s">
        <v>243</v>
      </c>
    </row>
    <row r="1340" spans="1:32" x14ac:dyDescent="0.25">
      <c r="A1340">
        <v>31</v>
      </c>
      <c r="B1340" t="s">
        <v>229</v>
      </c>
      <c r="C1340" t="s">
        <v>59</v>
      </c>
      <c r="D1340">
        <v>5.5910000000000002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0.42226851851851849</v>
      </c>
      <c r="N1340">
        <v>0.22976469999999999</v>
      </c>
      <c r="O1340">
        <v>5.476</v>
      </c>
      <c r="Q1340" s="19">
        <v>0.33987268518518521</v>
      </c>
      <c r="R1340">
        <v>0.2077051</v>
      </c>
      <c r="S1340" s="87">
        <v>5.4189999999999996</v>
      </c>
      <c r="U1340" s="19">
        <v>0.55423611111111104</v>
      </c>
      <c r="V1340">
        <v>0.29385359999999999</v>
      </c>
      <c r="W1340" s="1" t="s">
        <v>449</v>
      </c>
      <c r="AB1340" t="s">
        <v>85</v>
      </c>
      <c r="AC1340" t="s">
        <v>853</v>
      </c>
      <c r="AF1340" t="s">
        <v>125</v>
      </c>
    </row>
    <row r="1341" spans="1:32" x14ac:dyDescent="0.25">
      <c r="A1341">
        <v>32</v>
      </c>
      <c r="B1341" t="s">
        <v>229</v>
      </c>
      <c r="C1341" t="s">
        <v>58</v>
      </c>
      <c r="D1341">
        <v>6.0220000000000002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0.42311342592592593</v>
      </c>
      <c r="N1341">
        <v>1.1777820000000001</v>
      </c>
      <c r="O1341">
        <v>3.1179999999999999</v>
      </c>
      <c r="Q1341" s="19">
        <v>0.34074074074074073</v>
      </c>
      <c r="R1341" s="20">
        <v>1.472506E-2</v>
      </c>
      <c r="S1341" s="87">
        <v>3.0859999999999999</v>
      </c>
      <c r="U1341" s="19">
        <v>0.55517361111111108</v>
      </c>
      <c r="V1341" s="20">
        <v>5.11E-3</v>
      </c>
      <c r="W1341" s="1" t="s">
        <v>449</v>
      </c>
      <c r="AB1341" t="s">
        <v>85</v>
      </c>
      <c r="AC1341" t="s">
        <v>854</v>
      </c>
      <c r="AF1341" t="s">
        <v>143</v>
      </c>
    </row>
    <row r="1342" spans="1:32" x14ac:dyDescent="0.25">
      <c r="A1342">
        <v>33</v>
      </c>
      <c r="B1342" t="s">
        <v>229</v>
      </c>
      <c r="C1342" t="s">
        <v>58</v>
      </c>
      <c r="D1342">
        <v>7.673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0.42403935185185188</v>
      </c>
      <c r="N1342" s="20">
        <v>7.8681360000000006E-2</v>
      </c>
      <c r="O1342">
        <v>7.391</v>
      </c>
      <c r="Q1342" s="19">
        <v>0.34144675925925921</v>
      </c>
      <c r="R1342" s="20">
        <v>6.4036159999999995E-2</v>
      </c>
      <c r="W1342" s="1" t="s">
        <v>449</v>
      </c>
      <c r="AB1342" t="s">
        <v>86</v>
      </c>
      <c r="AC1342" t="s">
        <v>855</v>
      </c>
      <c r="AF1342" t="s">
        <v>154</v>
      </c>
    </row>
    <row r="1343" spans="1:32" x14ac:dyDescent="0.25">
      <c r="A1343">
        <v>34</v>
      </c>
      <c r="B1343" t="s">
        <v>229</v>
      </c>
      <c r="C1343" t="s">
        <v>201</v>
      </c>
      <c r="D1343">
        <v>5.13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0.42482638888888885</v>
      </c>
      <c r="N1343">
        <v>0.14861240000000001</v>
      </c>
      <c r="O1343">
        <v>5.0259999999999998</v>
      </c>
      <c r="Q1343" s="19">
        <v>0.34219907407407407</v>
      </c>
      <c r="R1343">
        <v>0.27076159999999999</v>
      </c>
      <c r="W1343" s="1" t="s">
        <v>449</v>
      </c>
      <c r="AB1343" t="s">
        <v>86</v>
      </c>
      <c r="AC1343" t="s">
        <v>856</v>
      </c>
      <c r="AF1343" t="s">
        <v>136</v>
      </c>
    </row>
    <row r="1344" spans="1:32" x14ac:dyDescent="0.25">
      <c r="A1344">
        <v>35</v>
      </c>
      <c r="B1344" t="s">
        <v>229</v>
      </c>
      <c r="C1344" t="s">
        <v>58</v>
      </c>
      <c r="D1344">
        <v>4.7370000000000001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0.42570601851851847</v>
      </c>
      <c r="N1344">
        <v>0.68904500000000002</v>
      </c>
      <c r="O1344">
        <v>4.4729999999999999</v>
      </c>
      <c r="Q1344" s="19">
        <v>0.3430555555555555</v>
      </c>
      <c r="R1344">
        <v>0.65600539999999996</v>
      </c>
      <c r="S1344" s="87">
        <v>4.218</v>
      </c>
      <c r="U1344" s="19">
        <v>0.55593749999999997</v>
      </c>
      <c r="V1344">
        <v>0.85764059999999998</v>
      </c>
      <c r="W1344" s="1" t="s">
        <v>449</v>
      </c>
      <c r="AB1344" t="s">
        <v>85</v>
      </c>
      <c r="AC1344" t="s">
        <v>857</v>
      </c>
      <c r="AF1344" t="s">
        <v>163</v>
      </c>
    </row>
    <row r="1345" spans="1:32" x14ac:dyDescent="0.25">
      <c r="A1345">
        <v>36</v>
      </c>
      <c r="B1345" t="s">
        <v>229</v>
      </c>
      <c r="C1345" t="s">
        <v>58</v>
      </c>
      <c r="D1345">
        <v>4.4433999999999996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0.42670138888888887</v>
      </c>
      <c r="N1345">
        <v>8.6326E-2</v>
      </c>
      <c r="O1345">
        <v>4.3369999999999997</v>
      </c>
      <c r="Q1345" s="19">
        <v>0.34406249999999999</v>
      </c>
      <c r="R1345">
        <v>7.3161799999999999E-2</v>
      </c>
      <c r="S1345" s="87">
        <v>4.2889999999999997</v>
      </c>
      <c r="U1345" s="19">
        <v>0.55693287037037031</v>
      </c>
      <c r="V1345" s="20">
        <v>7.8700000000000006E-2</v>
      </c>
      <c r="W1345" s="1" t="s">
        <v>449</v>
      </c>
      <c r="AB1345" t="s">
        <v>85</v>
      </c>
      <c r="AC1345" t="s">
        <v>858</v>
      </c>
      <c r="AF1345" t="s">
        <v>302</v>
      </c>
    </row>
    <row r="1346" spans="1:32" x14ac:dyDescent="0.25">
      <c r="A1346">
        <v>37</v>
      </c>
      <c r="B1346" t="s">
        <v>229</v>
      </c>
      <c r="C1346" t="s">
        <v>58</v>
      </c>
      <c r="D1346">
        <v>5.7119999999999997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0.42751157407407409</v>
      </c>
      <c r="N1346">
        <v>0.6607594</v>
      </c>
      <c r="O1346">
        <v>5.6</v>
      </c>
      <c r="Q1346" s="19">
        <v>0.34491898148148148</v>
      </c>
      <c r="R1346">
        <v>0.6587324</v>
      </c>
      <c r="W1346" s="1" t="s">
        <v>449</v>
      </c>
      <c r="AB1346" t="s">
        <v>86</v>
      </c>
      <c r="AC1346" t="s">
        <v>859</v>
      </c>
      <c r="AF1346" t="s">
        <v>121</v>
      </c>
    </row>
    <row r="1347" spans="1:32" x14ac:dyDescent="0.25">
      <c r="A1347">
        <v>38</v>
      </c>
      <c r="B1347" t="s">
        <v>229</v>
      </c>
      <c r="C1347" t="s">
        <v>201</v>
      </c>
      <c r="D1347">
        <v>6.2939999999999996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0.4284722222222222</v>
      </c>
      <c r="N1347">
        <v>0.10782559999999999</v>
      </c>
      <c r="O1347">
        <v>6.2</v>
      </c>
      <c r="Q1347" s="19">
        <v>0.34590277777777773</v>
      </c>
      <c r="R1347">
        <v>7.4035699999999996E-2</v>
      </c>
      <c r="W1347" s="1" t="s">
        <v>449</v>
      </c>
      <c r="AB1347" t="s">
        <v>86</v>
      </c>
      <c r="AC1347" t="s">
        <v>860</v>
      </c>
      <c r="AF1347" t="s">
        <v>239</v>
      </c>
    </row>
    <row r="1348" spans="1:32" x14ac:dyDescent="0.25">
      <c r="A1348">
        <v>39</v>
      </c>
      <c r="B1348" t="s">
        <v>229</v>
      </c>
      <c r="C1348" t="s">
        <v>58</v>
      </c>
      <c r="D1348">
        <v>4.8949999999999996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0.42921296296296302</v>
      </c>
      <c r="N1348">
        <v>0.62826079999999995</v>
      </c>
      <c r="O1348">
        <v>4.7080000000000002</v>
      </c>
      <c r="Q1348" s="19">
        <v>0.34660879629629626</v>
      </c>
      <c r="R1348">
        <v>0.64645070000000004</v>
      </c>
      <c r="W1348" s="1" t="s">
        <v>449</v>
      </c>
      <c r="AB1348" t="s">
        <v>86</v>
      </c>
      <c r="AC1348" t="s">
        <v>861</v>
      </c>
      <c r="AF1348" t="s">
        <v>163</v>
      </c>
    </row>
    <row r="1349" spans="1:32" x14ac:dyDescent="0.25">
      <c r="A1349">
        <v>40</v>
      </c>
      <c r="B1349" t="s">
        <v>229</v>
      </c>
      <c r="C1349" t="s">
        <v>58</v>
      </c>
      <c r="D1349">
        <v>7.6040000000000001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0.43001157407407403</v>
      </c>
      <c r="N1349">
        <v>0.17862449999999999</v>
      </c>
      <c r="O1349">
        <v>7.5049999999999999</v>
      </c>
      <c r="Q1349" s="19">
        <v>0.34770833333333334</v>
      </c>
      <c r="R1349">
        <v>0.15078040000000001</v>
      </c>
      <c r="S1349" s="87">
        <v>7.4160000000000004</v>
      </c>
      <c r="U1349" s="19">
        <v>0.55776620370370367</v>
      </c>
      <c r="V1349">
        <v>0.1736036</v>
      </c>
      <c r="W1349" s="1" t="s">
        <v>449</v>
      </c>
      <c r="AB1349" t="s">
        <v>85</v>
      </c>
      <c r="AC1349" t="s">
        <v>862</v>
      </c>
      <c r="AF1349" t="s">
        <v>137</v>
      </c>
    </row>
    <row r="1350" spans="1:32" x14ac:dyDescent="0.25">
      <c r="A1350">
        <v>41</v>
      </c>
      <c r="B1350" t="s">
        <v>229</v>
      </c>
      <c r="C1350" t="s">
        <v>58</v>
      </c>
      <c r="D1350">
        <v>2.5790000000000002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0.43077546296296299</v>
      </c>
      <c r="N1350">
        <v>1.210699</v>
      </c>
      <c r="O1350">
        <v>1.6890000000000001</v>
      </c>
      <c r="Q1350" s="19">
        <v>0.34865740740740742</v>
      </c>
      <c r="R1350" s="20">
        <v>1.5896150000000001E-2</v>
      </c>
      <c r="W1350" s="1" t="s">
        <v>449</v>
      </c>
      <c r="AB1350" t="s">
        <v>284</v>
      </c>
      <c r="AC1350" t="s">
        <v>863</v>
      </c>
    </row>
    <row r="1351" spans="1:32" x14ac:dyDescent="0.25">
      <c r="A1351">
        <v>42</v>
      </c>
      <c r="B1351" t="s">
        <v>229</v>
      </c>
      <c r="C1351" t="s">
        <v>201</v>
      </c>
      <c r="D1351">
        <v>6.4279999999999999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0.43174768518518519</v>
      </c>
      <c r="N1351" s="20">
        <v>6.3969129999999999E-2</v>
      </c>
      <c r="O1351">
        <v>6.2770000000000001</v>
      </c>
      <c r="Q1351" s="19">
        <v>0.34936342592592595</v>
      </c>
      <c r="R1351" s="20">
        <v>7.6388890000000001E-2</v>
      </c>
      <c r="W1351" s="1" t="s">
        <v>449</v>
      </c>
      <c r="AB1351" t="s">
        <v>284</v>
      </c>
      <c r="AC1351" t="s">
        <v>864</v>
      </c>
    </row>
    <row r="1352" spans="1:32" x14ac:dyDescent="0.25">
      <c r="A1352">
        <v>43</v>
      </c>
      <c r="B1352" t="s">
        <v>229</v>
      </c>
      <c r="C1352" t="s">
        <v>58</v>
      </c>
      <c r="D1352">
        <v>6.4720000000000004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0.43245370370370373</v>
      </c>
      <c r="N1352">
        <v>0.1343345</v>
      </c>
      <c r="O1352">
        <v>6.1980000000000004</v>
      </c>
      <c r="Q1352" s="19">
        <v>0.35009259259259262</v>
      </c>
      <c r="R1352" s="20">
        <v>7.3853630000000003E-2</v>
      </c>
      <c r="S1352" s="87">
        <v>6.1120000000000001</v>
      </c>
      <c r="U1352" s="19">
        <v>0.55859953703703702</v>
      </c>
      <c r="V1352" s="20">
        <v>9.7100000000000006E-2</v>
      </c>
      <c r="W1352" s="1" t="s">
        <v>449</v>
      </c>
      <c r="AB1352" t="s">
        <v>85</v>
      </c>
      <c r="AC1352" t="s">
        <v>865</v>
      </c>
    </row>
    <row r="1353" spans="1:32" x14ac:dyDescent="0.25">
      <c r="A1353">
        <v>44</v>
      </c>
      <c r="B1353" t="s">
        <v>229</v>
      </c>
      <c r="C1353" t="s">
        <v>58</v>
      </c>
      <c r="D1353">
        <v>2.9670000000000001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0.43322916666666672</v>
      </c>
      <c r="N1353">
        <v>0.81203380000000003</v>
      </c>
      <c r="O1353">
        <v>2.6920000000000002</v>
      </c>
      <c r="Q1353" s="19">
        <v>0.35091435185185182</v>
      </c>
      <c r="R1353">
        <v>0.6932545</v>
      </c>
      <c r="S1353" s="87">
        <v>2.4649999999999999</v>
      </c>
      <c r="U1353" s="19">
        <v>0.55947916666666664</v>
      </c>
      <c r="V1353">
        <v>1.263204</v>
      </c>
      <c r="W1353" s="1" t="s">
        <v>449</v>
      </c>
      <c r="AB1353" t="s">
        <v>85</v>
      </c>
      <c r="AC1353" t="s">
        <v>866</v>
      </c>
      <c r="AF1353" t="s">
        <v>241</v>
      </c>
    </row>
    <row r="1354" spans="1:32" x14ac:dyDescent="0.25">
      <c r="A1354">
        <v>45</v>
      </c>
      <c r="B1354" t="s">
        <v>229</v>
      </c>
      <c r="C1354" t="s">
        <v>58</v>
      </c>
      <c r="D1354">
        <v>4.9820000000000002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0.43412037037037038</v>
      </c>
      <c r="N1354">
        <v>0.23955860000000001</v>
      </c>
      <c r="O1354">
        <v>4.7480000000000002</v>
      </c>
      <c r="Q1354" s="19">
        <v>0.35181712962962958</v>
      </c>
      <c r="R1354" s="20">
        <v>9.2569750000000006E-2</v>
      </c>
      <c r="W1354" s="1" t="s">
        <v>449</v>
      </c>
      <c r="AB1354" t="s">
        <v>284</v>
      </c>
      <c r="AC1354" t="s">
        <v>867</v>
      </c>
    </row>
    <row r="1355" spans="1:32" x14ac:dyDescent="0.25">
      <c r="A1355">
        <v>46</v>
      </c>
      <c r="B1355" t="s">
        <v>229</v>
      </c>
      <c r="C1355" t="s">
        <v>609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0.43494212962962964</v>
      </c>
      <c r="N1355" s="20">
        <v>1.137646E-2</v>
      </c>
      <c r="Q1355" s="19">
        <v>0.35274305555555552</v>
      </c>
      <c r="R1355">
        <v>1.12941E-2</v>
      </c>
      <c r="U1355" s="19">
        <v>0.56049768518518517</v>
      </c>
      <c r="V1355" s="20">
        <v>3.64E-3</v>
      </c>
      <c r="W1355" s="1" t="s">
        <v>449</v>
      </c>
    </row>
    <row r="1356" spans="1:32" x14ac:dyDescent="0.25">
      <c r="A1356">
        <v>47</v>
      </c>
      <c r="B1356" t="s">
        <v>229</v>
      </c>
      <c r="C1356" t="s">
        <v>609</v>
      </c>
      <c r="E1356" s="1" t="s">
        <v>820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0.43593750000000003</v>
      </c>
      <c r="N1356" s="20">
        <v>1.3188139999999999E-2</v>
      </c>
      <c r="P1356" s="63">
        <v>0.58888888888888891</v>
      </c>
      <c r="Q1356" s="19">
        <v>0.35337962962962965</v>
      </c>
      <c r="R1356" s="20">
        <v>1.420098E-2</v>
      </c>
      <c r="T1356" s="63">
        <v>0.4375</v>
      </c>
      <c r="U1356" s="19">
        <v>0.56119212962962961</v>
      </c>
      <c r="V1356" s="20">
        <v>4.7299999999999998E-3</v>
      </c>
      <c r="W1356" s="1" t="s">
        <v>449</v>
      </c>
    </row>
    <row r="1357" spans="1:32" x14ac:dyDescent="0.25">
      <c r="A1357">
        <v>1</v>
      </c>
      <c r="B1357" t="s">
        <v>230</v>
      </c>
      <c r="C1357" t="s">
        <v>58</v>
      </c>
      <c r="D1357">
        <v>6.867</v>
      </c>
      <c r="E1357" s="1" t="s">
        <v>821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0.38112268518518522</v>
      </c>
      <c r="N1357" s="20">
        <v>6.0061990000000003E-2</v>
      </c>
      <c r="O1357">
        <v>6.5330000000000004</v>
      </c>
      <c r="P1357" s="63">
        <v>0.58958333333333335</v>
      </c>
      <c r="Q1357" s="19">
        <v>0.30174768518518519</v>
      </c>
      <c r="R1357" s="20">
        <v>3.0678489999999999E-2</v>
      </c>
      <c r="W1357" s="1" t="s">
        <v>449</v>
      </c>
      <c r="AB1357" t="s">
        <v>86</v>
      </c>
      <c r="AC1357" t="s">
        <v>868</v>
      </c>
      <c r="AF1357" t="s">
        <v>236</v>
      </c>
    </row>
    <row r="1358" spans="1:32" x14ac:dyDescent="0.25">
      <c r="A1358">
        <v>2</v>
      </c>
      <c r="B1358" t="s">
        <v>230</v>
      </c>
      <c r="C1358" t="s">
        <v>58</v>
      </c>
      <c r="D1358">
        <v>7.298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0.38209490740740742</v>
      </c>
      <c r="N1358">
        <v>0.16440450000000001</v>
      </c>
      <c r="O1358">
        <v>6.3170000000000002</v>
      </c>
      <c r="Q1358" s="19">
        <v>0.30261574074074077</v>
      </c>
      <c r="R1358">
        <v>0.1538959</v>
      </c>
      <c r="S1358" s="87">
        <v>5.3719999999999999</v>
      </c>
      <c r="T1358" s="63">
        <v>0.4375</v>
      </c>
      <c r="U1358" s="19">
        <v>0.54421296296296295</v>
      </c>
      <c r="V1358">
        <v>0.2512701</v>
      </c>
      <c r="W1358" s="1" t="s">
        <v>449</v>
      </c>
      <c r="AB1358" t="s">
        <v>85</v>
      </c>
      <c r="AC1358" t="s">
        <v>869</v>
      </c>
      <c r="AF1358" t="s">
        <v>371</v>
      </c>
    </row>
    <row r="1359" spans="1:32" x14ac:dyDescent="0.25">
      <c r="A1359">
        <v>3</v>
      </c>
      <c r="B1359" t="s">
        <v>230</v>
      </c>
      <c r="C1359" t="s">
        <v>201</v>
      </c>
      <c r="D1359">
        <v>9.9649999999999999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0.38283564814814813</v>
      </c>
      <c r="N1359" s="20">
        <v>7.9442830000000006E-2</v>
      </c>
      <c r="O1359">
        <v>9.6859999999999999</v>
      </c>
      <c r="Q1359" s="19">
        <v>0.30336805555555557</v>
      </c>
      <c r="R1359" s="20">
        <v>7.3365169999999993E-2</v>
      </c>
      <c r="W1359" s="1" t="s">
        <v>449</v>
      </c>
      <c r="AB1359" t="s">
        <v>284</v>
      </c>
      <c r="AC1359" t="s">
        <v>870</v>
      </c>
    </row>
    <row r="1360" spans="1:32" x14ac:dyDescent="0.25">
      <c r="A1360">
        <v>4</v>
      </c>
      <c r="B1360" t="s">
        <v>230</v>
      </c>
      <c r="C1360" t="s">
        <v>58</v>
      </c>
      <c r="D1360">
        <v>6.6909999999999998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0.38357638888888884</v>
      </c>
      <c r="N1360" s="20">
        <v>6.5663959999999993E-2</v>
      </c>
      <c r="O1360">
        <v>6.57</v>
      </c>
      <c r="Q1360" s="19">
        <v>0.3042361111111111</v>
      </c>
      <c r="R1360" s="20">
        <v>4.4196069999999997E-2</v>
      </c>
      <c r="W1360" s="1" t="s">
        <v>449</v>
      </c>
      <c r="AB1360" t="s">
        <v>284</v>
      </c>
      <c r="AC1360" t="s">
        <v>871</v>
      </c>
    </row>
    <row r="1361" spans="1:32" x14ac:dyDescent="0.25">
      <c r="A1361">
        <v>5</v>
      </c>
      <c r="B1361" t="s">
        <v>230</v>
      </c>
      <c r="C1361" t="s">
        <v>58</v>
      </c>
      <c r="D1361">
        <v>8.3559999999999999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0.38510416666666664</v>
      </c>
      <c r="N1361">
        <v>0.77503659999999996</v>
      </c>
      <c r="O1361">
        <v>7.726</v>
      </c>
      <c r="Q1361" s="19">
        <v>0.30509259259259258</v>
      </c>
      <c r="R1361">
        <v>0.66525190000000001</v>
      </c>
      <c r="S1361" s="87">
        <v>7.4640000000000004</v>
      </c>
      <c r="U1361" s="19">
        <v>0.54516203703703703</v>
      </c>
      <c r="V1361">
        <v>0.97411669999999995</v>
      </c>
      <c r="W1361" s="1" t="s">
        <v>449</v>
      </c>
      <c r="AB1361" t="s">
        <v>85</v>
      </c>
      <c r="AC1361" t="s">
        <v>872</v>
      </c>
      <c r="AF1361" t="s">
        <v>161</v>
      </c>
    </row>
    <row r="1362" spans="1:32" x14ac:dyDescent="0.25">
      <c r="A1362">
        <v>6</v>
      </c>
      <c r="B1362" t="s">
        <v>230</v>
      </c>
      <c r="C1362" t="s">
        <v>59</v>
      </c>
      <c r="D1362">
        <v>8.0210000000000008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0.3878240740740741</v>
      </c>
      <c r="N1362">
        <v>0.6321502</v>
      </c>
      <c r="O1362">
        <v>7.7409999999999997</v>
      </c>
      <c r="Q1362" s="19">
        <v>0.3059027777777778</v>
      </c>
      <c r="R1362">
        <v>0.57475940000000003</v>
      </c>
      <c r="W1362" s="1" t="s">
        <v>449</v>
      </c>
      <c r="AB1362" t="s">
        <v>284</v>
      </c>
      <c r="AC1362" t="s">
        <v>873</v>
      </c>
    </row>
    <row r="1363" spans="1:32" x14ac:dyDescent="0.25">
      <c r="A1363">
        <v>7</v>
      </c>
      <c r="B1363" t="s">
        <v>230</v>
      </c>
      <c r="C1363" t="s">
        <v>58</v>
      </c>
      <c r="D1363">
        <v>6.681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0.38877314814814817</v>
      </c>
      <c r="N1363">
        <v>0.1117406</v>
      </c>
      <c r="O1363">
        <v>6.6130000000000004</v>
      </c>
      <c r="Q1363" s="19">
        <v>0.30674768518518519</v>
      </c>
      <c r="R1363" s="20">
        <v>8.5103559999999995E-2</v>
      </c>
      <c r="S1363" s="87">
        <v>6.5579999999999998</v>
      </c>
      <c r="U1363" s="19">
        <v>0.54616898148148152</v>
      </c>
      <c r="V1363" s="20">
        <v>9.7500000000000003E-2</v>
      </c>
      <c r="W1363" s="1" t="s">
        <v>449</v>
      </c>
      <c r="AB1363" t="s">
        <v>85</v>
      </c>
      <c r="AC1363" t="s">
        <v>874</v>
      </c>
      <c r="AF1363" t="s">
        <v>131</v>
      </c>
    </row>
    <row r="1364" spans="1:32" x14ac:dyDescent="0.25">
      <c r="A1364">
        <v>8</v>
      </c>
      <c r="B1364" t="s">
        <v>230</v>
      </c>
      <c r="C1364" t="s">
        <v>201</v>
      </c>
      <c r="D1364">
        <v>9.5020000000000007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0.38967592592592593</v>
      </c>
      <c r="N1364">
        <v>0.13073019999999999</v>
      </c>
      <c r="O1364">
        <v>9.1189999999999998</v>
      </c>
      <c r="Q1364" s="19">
        <v>0.30759259259259258</v>
      </c>
      <c r="R1364" s="20">
        <v>5.8181539999999997E-2</v>
      </c>
      <c r="W1364" s="1" t="s">
        <v>449</v>
      </c>
      <c r="AB1364" t="s">
        <v>86</v>
      </c>
      <c r="AC1364" t="s">
        <v>875</v>
      </c>
      <c r="AF1364" t="s">
        <v>173</v>
      </c>
    </row>
    <row r="1365" spans="1:32" x14ac:dyDescent="0.25">
      <c r="A1365">
        <v>9</v>
      </c>
      <c r="B1365" t="s">
        <v>230</v>
      </c>
      <c r="C1365" t="s">
        <v>58</v>
      </c>
      <c r="D1365">
        <v>6.3630000000000004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0.39050925925925922</v>
      </c>
      <c r="N1365" s="20">
        <v>7.7089119999999997E-2</v>
      </c>
      <c r="O1365">
        <v>6.2110000000000003</v>
      </c>
      <c r="Q1365" s="19">
        <v>0.30831018518518521</v>
      </c>
      <c r="R1365">
        <v>6.5171800000000002E-2</v>
      </c>
      <c r="W1365" s="1" t="s">
        <v>449</v>
      </c>
      <c r="AB1365" t="s">
        <v>86</v>
      </c>
      <c r="AC1365" t="s">
        <v>876</v>
      </c>
      <c r="AF1365" t="s">
        <v>151</v>
      </c>
    </row>
    <row r="1366" spans="1:32" x14ac:dyDescent="0.25">
      <c r="A1366">
        <v>10</v>
      </c>
      <c r="B1366" t="s">
        <v>230</v>
      </c>
      <c r="C1366" t="s">
        <v>201</v>
      </c>
      <c r="D1366">
        <v>8.8040000000000003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0.39123842592592589</v>
      </c>
      <c r="N1366" s="20">
        <v>9.9280510000000002E-2</v>
      </c>
      <c r="O1366">
        <v>8.7129999999999992</v>
      </c>
      <c r="Q1366" s="19">
        <v>0.30902777777777779</v>
      </c>
      <c r="R1366" s="20">
        <v>6.4807939999999994E-2</v>
      </c>
      <c r="W1366" s="1" t="s">
        <v>449</v>
      </c>
      <c r="AB1366" t="s">
        <v>284</v>
      </c>
      <c r="AC1366" t="s">
        <v>877</v>
      </c>
    </row>
    <row r="1367" spans="1:32" x14ac:dyDescent="0.25">
      <c r="A1367">
        <v>11</v>
      </c>
      <c r="B1367" t="s">
        <v>230</v>
      </c>
      <c r="C1367" t="s">
        <v>58</v>
      </c>
      <c r="D1367">
        <v>5.5339999999999998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0.39210648148148147</v>
      </c>
      <c r="N1367">
        <v>0.43116490000000002</v>
      </c>
      <c r="O1367">
        <v>5.2270000000000003</v>
      </c>
      <c r="Q1367" s="19">
        <v>0.30975694444444446</v>
      </c>
      <c r="R1367">
        <v>0.42180109999999998</v>
      </c>
      <c r="W1367" s="1" t="s">
        <v>449</v>
      </c>
      <c r="AB1367" t="s">
        <v>284</v>
      </c>
      <c r="AC1367" t="s">
        <v>878</v>
      </c>
    </row>
    <row r="1368" spans="1:32" x14ac:dyDescent="0.25">
      <c r="A1368">
        <v>12</v>
      </c>
      <c r="B1368" t="s">
        <v>230</v>
      </c>
      <c r="C1368" t="s">
        <v>201</v>
      </c>
      <c r="D1368">
        <v>7.6710000000000003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0.39297453703703705</v>
      </c>
      <c r="N1368" s="20">
        <v>9.4359490000000004E-2</v>
      </c>
      <c r="O1368">
        <v>7.2839999999999998</v>
      </c>
      <c r="Q1368" s="19">
        <v>0.31064814814814817</v>
      </c>
      <c r="R1368" s="20">
        <v>3.4785709999999997E-2</v>
      </c>
      <c r="W1368" s="1" t="s">
        <v>449</v>
      </c>
      <c r="AB1368" t="s">
        <v>284</v>
      </c>
      <c r="AC1368" t="s">
        <v>879</v>
      </c>
    </row>
    <row r="1369" spans="1:32" x14ac:dyDescent="0.25">
      <c r="A1369">
        <v>13</v>
      </c>
      <c r="B1369" t="s">
        <v>230</v>
      </c>
      <c r="C1369" t="s">
        <v>58</v>
      </c>
      <c r="D1369">
        <v>7.39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0.39378472222222222</v>
      </c>
      <c r="N1369">
        <v>0.15186659999999999</v>
      </c>
      <c r="O1369">
        <v>6.4210000000000003</v>
      </c>
      <c r="Q1369" s="19">
        <v>0.3115046296296296</v>
      </c>
      <c r="R1369">
        <v>0.1394492</v>
      </c>
      <c r="W1369" s="1" t="s">
        <v>449</v>
      </c>
      <c r="AB1369" t="s">
        <v>284</v>
      </c>
      <c r="AC1369" t="s">
        <v>880</v>
      </c>
    </row>
    <row r="1370" spans="1:32" x14ac:dyDescent="0.25">
      <c r="A1370">
        <v>14</v>
      </c>
      <c r="B1370" t="s">
        <v>230</v>
      </c>
      <c r="C1370" t="s">
        <v>58</v>
      </c>
      <c r="D1370">
        <v>5.1260000000000003</v>
      </c>
      <c r="G1370" s="1" t="s">
        <v>87</v>
      </c>
      <c r="H1370" s="1" t="s">
        <v>82</v>
      </c>
      <c r="I1370" s="1" t="s">
        <v>72</v>
      </c>
      <c r="J1370">
        <v>26</v>
      </c>
      <c r="K1370" t="s">
        <v>60</v>
      </c>
      <c r="L1370">
        <v>7000</v>
      </c>
      <c r="M1370" s="19">
        <v>0.39480324074074075</v>
      </c>
      <c r="N1370" s="20">
        <v>8.0378350000000001E-2</v>
      </c>
      <c r="O1370">
        <v>5.0599999999999996</v>
      </c>
      <c r="Q1370" s="19">
        <v>0.31255787037037036</v>
      </c>
      <c r="R1370" s="20">
        <v>6.4847039999999995E-2</v>
      </c>
      <c r="W1370" s="1" t="s">
        <v>449</v>
      </c>
      <c r="AB1370" t="s">
        <v>284</v>
      </c>
      <c r="AC1370" t="s">
        <v>881</v>
      </c>
    </row>
    <row r="1371" spans="1:32" x14ac:dyDescent="0.25">
      <c r="A1371">
        <v>15</v>
      </c>
      <c r="B1371" t="s">
        <v>230</v>
      </c>
      <c r="C1371" t="s">
        <v>58</v>
      </c>
      <c r="D1371">
        <v>6.9589999999999996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0.39553240740740742</v>
      </c>
      <c r="N1371">
        <v>0.1215324</v>
      </c>
      <c r="O1371">
        <v>6.8490000000000002</v>
      </c>
      <c r="Q1371" s="19">
        <v>0.31335648148148149</v>
      </c>
      <c r="R1371" s="20">
        <v>7.1219669999999999E-2</v>
      </c>
      <c r="S1371" s="87">
        <v>6.7910000000000004</v>
      </c>
      <c r="U1371" s="19">
        <v>0.54706018518518518</v>
      </c>
      <c r="V1371">
        <v>0.1030684</v>
      </c>
      <c r="W1371" s="1" t="s">
        <v>449</v>
      </c>
      <c r="AB1371" t="s">
        <v>85</v>
      </c>
      <c r="AC1371" t="s">
        <v>882</v>
      </c>
      <c r="AF1371" t="s">
        <v>146</v>
      </c>
    </row>
    <row r="1372" spans="1:32" x14ac:dyDescent="0.25">
      <c r="A1372">
        <v>16</v>
      </c>
      <c r="B1372" t="s">
        <v>230</v>
      </c>
      <c r="C1372" t="s">
        <v>58</v>
      </c>
      <c r="D1372">
        <v>8.7680000000000007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0.39627314814814812</v>
      </c>
      <c r="N1372" s="20">
        <v>5.3567190000000001E-2</v>
      </c>
      <c r="O1372">
        <v>8.6859999999999999</v>
      </c>
      <c r="Q1372" s="19">
        <v>0.31421296296296297</v>
      </c>
      <c r="R1372" s="20">
        <v>3.4923990000000002E-2</v>
      </c>
      <c r="W1372" s="1" t="s">
        <v>449</v>
      </c>
      <c r="AB1372" t="s">
        <v>86</v>
      </c>
      <c r="AC1372" t="s">
        <v>883</v>
      </c>
      <c r="AF1372" t="s">
        <v>289</v>
      </c>
    </row>
    <row r="1373" spans="1:32" x14ac:dyDescent="0.25">
      <c r="A1373">
        <v>17</v>
      </c>
      <c r="B1373" t="s">
        <v>230</v>
      </c>
      <c r="C1373" t="s">
        <v>201</v>
      </c>
      <c r="D1373">
        <v>10.502000000000001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0.39711805555555557</v>
      </c>
      <c r="N1373">
        <v>0.13470560000000001</v>
      </c>
      <c r="O1373">
        <v>9.9109999999999996</v>
      </c>
      <c r="Q1373" s="19">
        <v>0.31491898148148151</v>
      </c>
      <c r="R1373" s="20">
        <v>3.7541150000000002E-2</v>
      </c>
      <c r="W1373" s="1" t="s">
        <v>449</v>
      </c>
      <c r="AB1373" t="s">
        <v>86</v>
      </c>
      <c r="AC1373" t="s">
        <v>884</v>
      </c>
      <c r="AF1373" t="s">
        <v>147</v>
      </c>
    </row>
    <row r="1374" spans="1:32" x14ac:dyDescent="0.25">
      <c r="A1374">
        <v>18</v>
      </c>
      <c r="B1374" t="s">
        <v>230</v>
      </c>
      <c r="C1374" t="s">
        <v>58</v>
      </c>
      <c r="D1374">
        <v>9.0399999999999991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0.39797453703703706</v>
      </c>
      <c r="N1374" s="20">
        <v>8.0857310000000002E-2</v>
      </c>
      <c r="O1374">
        <v>8.9429999999999996</v>
      </c>
      <c r="Q1374" s="19">
        <v>0.31585648148148149</v>
      </c>
      <c r="R1374" s="20">
        <v>9.8380659999999995E-2</v>
      </c>
      <c r="W1374" s="1" t="s">
        <v>449</v>
      </c>
      <c r="AB1374" t="s">
        <v>86</v>
      </c>
      <c r="AC1374" t="s">
        <v>885</v>
      </c>
      <c r="AF1374" t="s">
        <v>159</v>
      </c>
    </row>
    <row r="1375" spans="1:32" x14ac:dyDescent="0.25">
      <c r="A1375">
        <v>19</v>
      </c>
      <c r="B1375" t="s">
        <v>230</v>
      </c>
      <c r="C1375" t="s">
        <v>58</v>
      </c>
      <c r="D1375">
        <v>6.0670000000000002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0.39879629629629632</v>
      </c>
      <c r="N1375" s="20">
        <v>6.9378090000000003E-2</v>
      </c>
      <c r="O1375">
        <v>5.9859999999999998</v>
      </c>
      <c r="Q1375" s="19">
        <v>0.31684027777777779</v>
      </c>
      <c r="R1375" s="20">
        <v>3.3720519999999997E-2</v>
      </c>
      <c r="W1375" s="1" t="s">
        <v>449</v>
      </c>
      <c r="AB1375" t="s">
        <v>86</v>
      </c>
      <c r="AC1375" t="s">
        <v>886</v>
      </c>
      <c r="AF1375" t="s">
        <v>158</v>
      </c>
    </row>
    <row r="1376" spans="1:32" x14ac:dyDescent="0.25">
      <c r="A1376">
        <v>20</v>
      </c>
      <c r="B1376" t="s">
        <v>230</v>
      </c>
      <c r="C1376" t="s">
        <v>201</v>
      </c>
      <c r="D1376">
        <v>9.3469999999999995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0.39961805555555557</v>
      </c>
      <c r="N1376">
        <v>0.11829050000000001</v>
      </c>
      <c r="O1376">
        <v>8.8789999999999996</v>
      </c>
      <c r="Q1376" s="19">
        <v>0.31776620370370373</v>
      </c>
      <c r="R1376" s="20">
        <v>6.3748490000000005E-2</v>
      </c>
      <c r="W1376" s="1" t="s">
        <v>449</v>
      </c>
      <c r="AB1376" t="s">
        <v>86</v>
      </c>
      <c r="AC1376" t="s">
        <v>887</v>
      </c>
      <c r="AF1376" t="s">
        <v>245</v>
      </c>
    </row>
    <row r="1377" spans="1:32" x14ac:dyDescent="0.25">
      <c r="A1377">
        <v>21</v>
      </c>
      <c r="B1377" t="s">
        <v>230</v>
      </c>
      <c r="C1377" t="s">
        <v>58</v>
      </c>
      <c r="D1377">
        <v>4.3140000000000001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0.40035879629629628</v>
      </c>
      <c r="N1377" s="20">
        <v>5.0350260000000001E-2</v>
      </c>
      <c r="O1377">
        <v>4.2409999999999997</v>
      </c>
      <c r="Q1377" s="19">
        <v>0.31865740740740739</v>
      </c>
      <c r="R1377" s="20">
        <v>2.606462E-2</v>
      </c>
      <c r="W1377" s="1" t="s">
        <v>449</v>
      </c>
      <c r="AB1377" t="s">
        <v>284</v>
      </c>
      <c r="AC1377" t="s">
        <v>888</v>
      </c>
    </row>
    <row r="1378" spans="1:32" x14ac:dyDescent="0.25">
      <c r="A1378">
        <v>22</v>
      </c>
      <c r="B1378" t="s">
        <v>230</v>
      </c>
      <c r="C1378" t="s">
        <v>58</v>
      </c>
      <c r="D1378">
        <v>4.093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0.40107638888888886</v>
      </c>
      <c r="N1378" s="20">
        <v>6.3123349999999995E-2</v>
      </c>
      <c r="O1378">
        <v>4.01</v>
      </c>
      <c r="Q1378" s="19">
        <v>0.31944444444444448</v>
      </c>
      <c r="R1378" s="20">
        <v>3.203346E-2</v>
      </c>
      <c r="W1378" s="1" t="s">
        <v>449</v>
      </c>
      <c r="AB1378" t="s">
        <v>86</v>
      </c>
      <c r="AC1378" t="s">
        <v>889</v>
      </c>
      <c r="AF1378" t="s">
        <v>140</v>
      </c>
    </row>
    <row r="1379" spans="1:32" x14ac:dyDescent="0.25">
      <c r="A1379">
        <v>23</v>
      </c>
      <c r="B1379" t="s">
        <v>230</v>
      </c>
      <c r="C1379" t="s">
        <v>58</v>
      </c>
      <c r="D1379">
        <v>6.7720000000000002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0.40184027777777781</v>
      </c>
      <c r="N1379" s="20">
        <v>7.1535360000000006E-2</v>
      </c>
      <c r="O1379">
        <v>6.4219999999999997</v>
      </c>
      <c r="Q1379" s="19">
        <v>0.32019675925925922</v>
      </c>
      <c r="R1379" s="20">
        <v>7.2068149999999997E-2</v>
      </c>
      <c r="S1379" s="87">
        <v>6.3739999999999997</v>
      </c>
      <c r="U1379" s="19">
        <v>0.54791666666666672</v>
      </c>
      <c r="V1379">
        <v>0.20165820000000001</v>
      </c>
      <c r="W1379" s="1" t="s">
        <v>449</v>
      </c>
      <c r="AB1379" t="s">
        <v>85</v>
      </c>
      <c r="AC1379" t="s">
        <v>890</v>
      </c>
      <c r="AF1379" t="s">
        <v>150</v>
      </c>
    </row>
    <row r="1380" spans="1:32" x14ac:dyDescent="0.25">
      <c r="A1380">
        <v>24</v>
      </c>
      <c r="B1380" t="s">
        <v>230</v>
      </c>
      <c r="C1380" t="s">
        <v>58</v>
      </c>
      <c r="D1380">
        <v>4.3959999999999999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0.4027662037037037</v>
      </c>
      <c r="N1380" s="20">
        <v>9.1048749999999998E-2</v>
      </c>
      <c r="O1380">
        <v>4.3159999999999998</v>
      </c>
      <c r="Q1380" s="19">
        <v>0.32091435185185185</v>
      </c>
      <c r="R1380" s="20">
        <v>2.7312010000000001E-2</v>
      </c>
      <c r="W1380" s="1" t="s">
        <v>449</v>
      </c>
      <c r="AB1380" t="s">
        <v>86</v>
      </c>
      <c r="AC1380" t="s">
        <v>891</v>
      </c>
      <c r="AF1380" t="s">
        <v>168</v>
      </c>
    </row>
    <row r="1381" spans="1:32" x14ac:dyDescent="0.25">
      <c r="A1381">
        <v>25</v>
      </c>
      <c r="B1381" t="s">
        <v>230</v>
      </c>
      <c r="C1381" t="s">
        <v>201</v>
      </c>
      <c r="D1381">
        <v>6.891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0.40368055555555554</v>
      </c>
      <c r="N1381" s="20">
        <v>8.4361649999999996E-2</v>
      </c>
      <c r="O1381">
        <v>6.665</v>
      </c>
      <c r="Q1381" s="19">
        <v>0.32159722222222226</v>
      </c>
      <c r="R1381" s="20">
        <v>6.559487E-2</v>
      </c>
      <c r="S1381" s="87">
        <v>6.585</v>
      </c>
      <c r="U1381" s="19">
        <v>0.54898148148148151</v>
      </c>
      <c r="V1381" s="20">
        <v>8.3500000000000005E-2</v>
      </c>
      <c r="W1381" s="1" t="s">
        <v>449</v>
      </c>
      <c r="AB1381" t="s">
        <v>85</v>
      </c>
      <c r="AC1381" t="s">
        <v>892</v>
      </c>
      <c r="AF1381" t="s">
        <v>175</v>
      </c>
    </row>
    <row r="1382" spans="1:32" x14ac:dyDescent="0.25">
      <c r="A1382">
        <v>26</v>
      </c>
      <c r="B1382" t="s">
        <v>230</v>
      </c>
      <c r="C1382" t="s">
        <v>58</v>
      </c>
      <c r="D1382">
        <v>4.5590000000000002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0.40467592592592588</v>
      </c>
      <c r="N1382">
        <v>0.1716134</v>
      </c>
      <c r="O1382">
        <v>4.3929999999999998</v>
      </c>
      <c r="Q1382" s="19">
        <v>0.33569444444444446</v>
      </c>
      <c r="R1382">
        <v>3.5681299999999999E-2</v>
      </c>
      <c r="S1382" s="87">
        <v>4.3339999999999996</v>
      </c>
      <c r="U1382" s="19">
        <v>0.54994212962962963</v>
      </c>
      <c r="V1382">
        <v>0.17214180000000001</v>
      </c>
      <c r="W1382" s="1" t="s">
        <v>449</v>
      </c>
      <c r="AB1382" t="s">
        <v>85</v>
      </c>
      <c r="AC1382" t="s">
        <v>893</v>
      </c>
      <c r="AF1382" t="s">
        <v>239</v>
      </c>
    </row>
    <row r="1383" spans="1:32" x14ac:dyDescent="0.25">
      <c r="A1383">
        <v>27</v>
      </c>
      <c r="B1383" t="s">
        <v>230</v>
      </c>
      <c r="C1383" t="s">
        <v>58</v>
      </c>
      <c r="D1383">
        <v>3.1989999999999998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0.40554398148148146</v>
      </c>
      <c r="N1383">
        <v>0.29323670000000002</v>
      </c>
      <c r="O1383">
        <v>3.004</v>
      </c>
      <c r="Q1383" s="19">
        <v>0.33640046296296294</v>
      </c>
      <c r="R1383">
        <v>0.34326990000000002</v>
      </c>
      <c r="W1383" s="1" t="s">
        <v>449</v>
      </c>
      <c r="AB1383" t="s">
        <v>284</v>
      </c>
      <c r="AC1383" t="s">
        <v>894</v>
      </c>
    </row>
    <row r="1384" spans="1:32" x14ac:dyDescent="0.25">
      <c r="A1384">
        <v>28</v>
      </c>
      <c r="B1384" t="s">
        <v>230</v>
      </c>
      <c r="C1384" t="s">
        <v>58</v>
      </c>
      <c r="D1384">
        <v>6.335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0.40633101851851849</v>
      </c>
      <c r="N1384">
        <v>0.1046873</v>
      </c>
      <c r="O1384">
        <v>6.2770000000000001</v>
      </c>
      <c r="Q1384" s="19">
        <v>0.33731481481481485</v>
      </c>
      <c r="R1384" s="20">
        <v>6.5048990000000001E-2</v>
      </c>
      <c r="S1384" s="87">
        <v>6.2359999999999998</v>
      </c>
      <c r="U1384" s="19">
        <v>0.55076388888888894</v>
      </c>
      <c r="V1384" s="20">
        <v>9.5899999999999999E-2</v>
      </c>
      <c r="W1384" s="1" t="s">
        <v>449</v>
      </c>
      <c r="AB1384" t="s">
        <v>85</v>
      </c>
      <c r="AC1384" t="s">
        <v>895</v>
      </c>
      <c r="AF1384" t="s">
        <v>144</v>
      </c>
    </row>
    <row r="1385" spans="1:32" x14ac:dyDescent="0.25">
      <c r="A1385">
        <v>29</v>
      </c>
      <c r="B1385" t="s">
        <v>230</v>
      </c>
      <c r="C1385" t="s">
        <v>58</v>
      </c>
      <c r="D1385">
        <v>4.9560000000000004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0.42140046296296302</v>
      </c>
      <c r="N1385">
        <v>6.5354400000000007E-2</v>
      </c>
      <c r="O1385">
        <v>4.8259999999999996</v>
      </c>
      <c r="Q1385" s="19">
        <v>0.33805555555555555</v>
      </c>
      <c r="R1385" s="20">
        <v>5.4599979999999999E-2</v>
      </c>
      <c r="W1385" s="1" t="s">
        <v>449</v>
      </c>
      <c r="AB1385" t="s">
        <v>284</v>
      </c>
      <c r="AC1385" t="s">
        <v>896</v>
      </c>
    </row>
    <row r="1386" spans="1:32" x14ac:dyDescent="0.25">
      <c r="A1386">
        <v>30</v>
      </c>
      <c r="B1386" t="s">
        <v>230</v>
      </c>
      <c r="C1386" t="s">
        <v>59</v>
      </c>
      <c r="D1386">
        <v>6.29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0.42226851851851849</v>
      </c>
      <c r="N1386">
        <v>0.44820719999999997</v>
      </c>
      <c r="O1386">
        <v>6.0780000000000003</v>
      </c>
      <c r="Q1386" s="19">
        <v>0.33901620370370367</v>
      </c>
      <c r="R1386">
        <v>0.40821469999999999</v>
      </c>
      <c r="W1386" s="1" t="s">
        <v>449</v>
      </c>
      <c r="AB1386" t="s">
        <v>86</v>
      </c>
      <c r="AC1386" t="s">
        <v>897</v>
      </c>
      <c r="AF1386" t="s">
        <v>132</v>
      </c>
    </row>
    <row r="1387" spans="1:32" x14ac:dyDescent="0.25">
      <c r="A1387">
        <v>31</v>
      </c>
      <c r="B1387" t="s">
        <v>230</v>
      </c>
      <c r="C1387" t="s">
        <v>58</v>
      </c>
      <c r="D1387">
        <v>5.0940000000000003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0.42311342592592593</v>
      </c>
      <c r="N1387">
        <v>0.4677211</v>
      </c>
      <c r="O1387">
        <v>4.9800000000000004</v>
      </c>
      <c r="Q1387" s="19">
        <v>0.33987268518518521</v>
      </c>
      <c r="R1387">
        <v>0.40302660000000001</v>
      </c>
      <c r="W1387" s="1" t="s">
        <v>449</v>
      </c>
      <c r="AB1387" t="s">
        <v>86</v>
      </c>
      <c r="AC1387" t="s">
        <v>898</v>
      </c>
      <c r="AF1387" t="s">
        <v>241</v>
      </c>
    </row>
    <row r="1388" spans="1:32" x14ac:dyDescent="0.25">
      <c r="A1388">
        <v>32</v>
      </c>
      <c r="B1388" t="s">
        <v>230</v>
      </c>
      <c r="C1388" t="s">
        <v>58</v>
      </c>
      <c r="D1388">
        <v>7.0910000000000002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0.42403935185185188</v>
      </c>
      <c r="N1388" s="20">
        <v>7.5241970000000005E-2</v>
      </c>
      <c r="O1388">
        <v>6.9480000000000004</v>
      </c>
      <c r="Q1388" s="19">
        <v>0.34074074074074073</v>
      </c>
      <c r="R1388" s="20">
        <v>4.8560180000000001E-2</v>
      </c>
      <c r="W1388" s="1" t="s">
        <v>449</v>
      </c>
      <c r="AB1388" t="s">
        <v>284</v>
      </c>
      <c r="AC1388" t="s">
        <v>899</v>
      </c>
    </row>
    <row r="1389" spans="1:32" x14ac:dyDescent="0.25">
      <c r="A1389">
        <v>33</v>
      </c>
      <c r="B1389" t="s">
        <v>230</v>
      </c>
      <c r="C1389" t="s">
        <v>201</v>
      </c>
      <c r="D1389">
        <v>6.31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0.42482638888888885</v>
      </c>
      <c r="N1389" s="20">
        <v>8.0279370000000003E-2</v>
      </c>
      <c r="O1389">
        <v>5.915</v>
      </c>
      <c r="Q1389" s="19">
        <v>0.34144675925925921</v>
      </c>
      <c r="R1389" s="20">
        <v>5.0249960000000003E-2</v>
      </c>
      <c r="S1389" s="87">
        <v>5.8630000000000004</v>
      </c>
      <c r="U1389" s="19">
        <v>0.55172453703703705</v>
      </c>
      <c r="V1389" s="20">
        <v>5.8500000000000003E-2</v>
      </c>
      <c r="W1389" s="1" t="s">
        <v>449</v>
      </c>
      <c r="AB1389" t="s">
        <v>85</v>
      </c>
      <c r="AC1389" t="s">
        <v>900</v>
      </c>
      <c r="AF1389" t="s">
        <v>303</v>
      </c>
    </row>
    <row r="1390" spans="1:32" x14ac:dyDescent="0.25">
      <c r="A1390">
        <v>34</v>
      </c>
      <c r="B1390" t="s">
        <v>230</v>
      </c>
      <c r="C1390" t="s">
        <v>58</v>
      </c>
      <c r="D1390">
        <v>4.8019999999999996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0.42570601851851847</v>
      </c>
      <c r="N1390">
        <v>0.20023340000000001</v>
      </c>
      <c r="O1390">
        <v>3.06</v>
      </c>
      <c r="Q1390" s="19">
        <v>0.34219907407407407</v>
      </c>
      <c r="R1390" s="20">
        <v>9.9212590000000003E-2</v>
      </c>
      <c r="W1390" s="1" t="s">
        <v>449</v>
      </c>
      <c r="AB1390" t="s">
        <v>284</v>
      </c>
      <c r="AC1390" t="s">
        <v>901</v>
      </c>
    </row>
    <row r="1391" spans="1:32" x14ac:dyDescent="0.25">
      <c r="A1391">
        <v>35</v>
      </c>
      <c r="B1391" t="s">
        <v>230</v>
      </c>
      <c r="C1391" t="s">
        <v>201</v>
      </c>
      <c r="D1391">
        <v>8.8569999999999993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0.42670138888888887</v>
      </c>
      <c r="N1391" s="20">
        <v>6.3372339999999999E-2</v>
      </c>
      <c r="O1391">
        <v>8.5640000000000001</v>
      </c>
      <c r="Q1391" s="19">
        <v>0.3430555555555555</v>
      </c>
      <c r="R1391" s="20">
        <v>6.8668549999999995E-2</v>
      </c>
      <c r="S1391" s="87">
        <v>8.4890000000000008</v>
      </c>
      <c r="U1391" s="19">
        <v>0.55261574074074071</v>
      </c>
      <c r="V1391" s="20">
        <v>9.3899999999999997E-2</v>
      </c>
      <c r="W1391" s="1" t="s">
        <v>449</v>
      </c>
      <c r="AB1391" t="s">
        <v>85</v>
      </c>
      <c r="AC1391" t="s">
        <v>902</v>
      </c>
      <c r="AF1391" t="s">
        <v>177</v>
      </c>
    </row>
    <row r="1392" spans="1:32" x14ac:dyDescent="0.25">
      <c r="A1392">
        <v>36</v>
      </c>
      <c r="B1392" t="s">
        <v>230</v>
      </c>
      <c r="C1392" t="s">
        <v>201</v>
      </c>
      <c r="D1392">
        <v>5.742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0.42751157407407409</v>
      </c>
      <c r="N1392">
        <v>0.42643259999999999</v>
      </c>
      <c r="O1392">
        <v>5.556</v>
      </c>
      <c r="Q1392" s="19">
        <v>0.34406249999999999</v>
      </c>
      <c r="R1392">
        <v>0.39896949999999998</v>
      </c>
      <c r="W1392" s="1" t="s">
        <v>449</v>
      </c>
      <c r="AB1392" t="s">
        <v>86</v>
      </c>
      <c r="AC1392" t="s">
        <v>903</v>
      </c>
      <c r="AF1392" t="s">
        <v>179</v>
      </c>
    </row>
    <row r="1393" spans="1:32" x14ac:dyDescent="0.25">
      <c r="A1393">
        <v>37</v>
      </c>
      <c r="B1393" t="s">
        <v>230</v>
      </c>
      <c r="C1393" t="s">
        <v>201</v>
      </c>
      <c r="D1393">
        <v>5.6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0.4284722222222222</v>
      </c>
      <c r="N1393">
        <v>4.5570199999999998E-2</v>
      </c>
      <c r="O1393">
        <v>5.2880000000000003</v>
      </c>
      <c r="Q1393" s="19">
        <v>0.34491898148148148</v>
      </c>
      <c r="R1393" s="20">
        <v>3.8742060000000002E-2</v>
      </c>
      <c r="S1393" s="87">
        <v>5.2290000000000001</v>
      </c>
      <c r="U1393" s="19">
        <v>0.55350694444444448</v>
      </c>
      <c r="V1393" s="20">
        <v>3.9300000000000002E-2</v>
      </c>
      <c r="W1393" s="1" t="s">
        <v>449</v>
      </c>
      <c r="AB1393" t="s">
        <v>85</v>
      </c>
      <c r="AC1393" t="s">
        <v>904</v>
      </c>
      <c r="AF1393" t="s">
        <v>129</v>
      </c>
    </row>
    <row r="1394" spans="1:32" x14ac:dyDescent="0.25">
      <c r="A1394">
        <v>38</v>
      </c>
      <c r="B1394" t="s">
        <v>230</v>
      </c>
      <c r="C1394" t="s">
        <v>201</v>
      </c>
      <c r="D1394">
        <v>5.4820000000000002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0.42921296296296302</v>
      </c>
      <c r="N1394" s="20">
        <v>7.0874580000000006E-2</v>
      </c>
      <c r="O1394">
        <v>5.4269999999999996</v>
      </c>
      <c r="Q1394" s="19">
        <v>0.34590277777777773</v>
      </c>
      <c r="R1394" s="20">
        <v>3.3787589999999999E-2</v>
      </c>
      <c r="W1394" s="1" t="s">
        <v>449</v>
      </c>
      <c r="AB1394" t="s">
        <v>86</v>
      </c>
      <c r="AC1394" t="s">
        <v>905</v>
      </c>
      <c r="AF1394" t="s">
        <v>244</v>
      </c>
    </row>
    <row r="1395" spans="1:32" x14ac:dyDescent="0.25">
      <c r="A1395">
        <v>39</v>
      </c>
      <c r="B1395" t="s">
        <v>230</v>
      </c>
      <c r="C1395" t="s">
        <v>201</v>
      </c>
      <c r="D1395">
        <v>5.2889999999999997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0.43001157407407403</v>
      </c>
      <c r="N1395" s="20">
        <v>6.8999539999999998E-2</v>
      </c>
      <c r="O1395">
        <v>5.21</v>
      </c>
      <c r="Q1395" s="19">
        <v>0.34660879629629626</v>
      </c>
      <c r="R1395">
        <v>3.2843499999999998E-2</v>
      </c>
      <c r="W1395" s="1" t="s">
        <v>449</v>
      </c>
      <c r="AB1395" t="s">
        <v>284</v>
      </c>
      <c r="AC1395" t="s">
        <v>906</v>
      </c>
    </row>
    <row r="1396" spans="1:32" x14ac:dyDescent="0.25">
      <c r="A1396">
        <v>40</v>
      </c>
      <c r="B1396" t="s">
        <v>230</v>
      </c>
      <c r="C1396" t="s">
        <v>58</v>
      </c>
      <c r="D1396">
        <v>6.351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0.43077546296296299</v>
      </c>
      <c r="N1396">
        <v>1.0026040000000001</v>
      </c>
      <c r="O1396">
        <v>6.0389999999999997</v>
      </c>
      <c r="Q1396" s="19">
        <v>0.34770833333333334</v>
      </c>
      <c r="R1396">
        <v>1.0704009999999999</v>
      </c>
      <c r="S1396" s="87">
        <v>5.7409999999999997</v>
      </c>
      <c r="U1396" s="19">
        <v>0.55423611111111104</v>
      </c>
      <c r="V1396">
        <v>1.3159259999999999</v>
      </c>
      <c r="W1396" s="1" t="s">
        <v>449</v>
      </c>
      <c r="AB1396" t="s">
        <v>85</v>
      </c>
      <c r="AC1396" t="s">
        <v>907</v>
      </c>
      <c r="AF1396" t="s">
        <v>176</v>
      </c>
    </row>
    <row r="1397" spans="1:32" x14ac:dyDescent="0.25">
      <c r="A1397">
        <v>41</v>
      </c>
      <c r="B1397" t="s">
        <v>230</v>
      </c>
      <c r="C1397" t="s">
        <v>58</v>
      </c>
      <c r="D1397">
        <v>7.6289999999999996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0.43174768518518519</v>
      </c>
      <c r="N1397" s="20">
        <v>4.4657259999999997E-2</v>
      </c>
      <c r="O1397">
        <v>7.5119999999999996</v>
      </c>
      <c r="Q1397" s="19">
        <v>0.34865740740740742</v>
      </c>
      <c r="R1397" s="20">
        <v>7.9215530000000006E-2</v>
      </c>
      <c r="W1397" s="1" t="s">
        <v>449</v>
      </c>
      <c r="AB1397" t="s">
        <v>284</v>
      </c>
      <c r="AC1397" t="s">
        <v>908</v>
      </c>
    </row>
    <row r="1398" spans="1:32" x14ac:dyDescent="0.25">
      <c r="A1398">
        <v>42</v>
      </c>
      <c r="B1398" t="s">
        <v>230</v>
      </c>
      <c r="C1398" t="s">
        <v>201</v>
      </c>
      <c r="D1398">
        <v>8.1120000000000001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0.43245370370370373</v>
      </c>
      <c r="N1398" s="20">
        <v>6.3304849999999996E-2</v>
      </c>
      <c r="O1398">
        <v>7.7240000000000002</v>
      </c>
      <c r="Q1398" s="19">
        <v>0.34936342592592595</v>
      </c>
      <c r="R1398">
        <v>8.9052099999999995E-2</v>
      </c>
      <c r="S1398" s="87">
        <v>7.6689999999999996</v>
      </c>
      <c r="U1398" s="19">
        <v>0.55517361111111108</v>
      </c>
      <c r="V1398" s="20">
        <v>8.7099999999999997E-2</v>
      </c>
      <c r="W1398" s="1" t="s">
        <v>449</v>
      </c>
      <c r="AB1398" t="s">
        <v>85</v>
      </c>
      <c r="AC1398" t="s">
        <v>909</v>
      </c>
      <c r="AF1398" t="s">
        <v>151</v>
      </c>
    </row>
    <row r="1399" spans="1:32" x14ac:dyDescent="0.25">
      <c r="A1399">
        <v>43</v>
      </c>
      <c r="B1399" t="s">
        <v>230</v>
      </c>
      <c r="C1399" t="s">
        <v>58</v>
      </c>
      <c r="D1399">
        <v>7.4859999999999998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0.43322916666666672</v>
      </c>
      <c r="N1399" s="20">
        <v>7.7747960000000005E-2</v>
      </c>
      <c r="O1399">
        <v>7.1950000000000003</v>
      </c>
      <c r="Q1399" s="19">
        <v>0.35009259259259262</v>
      </c>
      <c r="R1399" s="20">
        <v>3.3034819999999999E-2</v>
      </c>
      <c r="W1399" s="1" t="s">
        <v>449</v>
      </c>
      <c r="AB1399" t="s">
        <v>86</v>
      </c>
      <c r="AC1399" t="s">
        <v>910</v>
      </c>
      <c r="AF1399" t="s">
        <v>156</v>
      </c>
    </row>
    <row r="1400" spans="1:32" x14ac:dyDescent="0.25">
      <c r="A1400">
        <v>44</v>
      </c>
      <c r="B1400" t="s">
        <v>230</v>
      </c>
      <c r="C1400" t="s">
        <v>58</v>
      </c>
      <c r="D1400">
        <v>7.1859999999999999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0.43412037037037038</v>
      </c>
      <c r="N1400" s="20">
        <v>9.6424140000000005E-2</v>
      </c>
      <c r="O1400">
        <v>6.9249999999999998</v>
      </c>
      <c r="Q1400" s="19">
        <v>0.35091435185185182</v>
      </c>
      <c r="R1400" s="20">
        <v>8.4707229999999994E-2</v>
      </c>
      <c r="W1400" s="1" t="s">
        <v>449</v>
      </c>
      <c r="AB1400" t="s">
        <v>284</v>
      </c>
      <c r="AC1400" t="s">
        <v>911</v>
      </c>
    </row>
    <row r="1401" spans="1:32" x14ac:dyDescent="0.25">
      <c r="A1401">
        <v>45</v>
      </c>
      <c r="B1401" t="s">
        <v>230</v>
      </c>
      <c r="C1401" t="s">
        <v>58</v>
      </c>
      <c r="D1401">
        <v>7.4470000000000001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0.43494212962962964</v>
      </c>
      <c r="N1401">
        <v>0.82364400000000004</v>
      </c>
      <c r="O1401">
        <v>6.9390000000000001</v>
      </c>
      <c r="Q1401" s="19">
        <v>0.35181712962962958</v>
      </c>
      <c r="R1401">
        <v>0.73800909999999997</v>
      </c>
      <c r="W1401" s="1" t="s">
        <v>449</v>
      </c>
      <c r="AB1401" t="s">
        <v>284</v>
      </c>
      <c r="AC1401" t="s">
        <v>912</v>
      </c>
    </row>
    <row r="1402" spans="1:32" x14ac:dyDescent="0.25">
      <c r="A1402">
        <v>46</v>
      </c>
      <c r="B1402" t="s">
        <v>230</v>
      </c>
      <c r="C1402" t="s">
        <v>609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0.43593750000000003</v>
      </c>
      <c r="N1402" s="20">
        <v>7.2502199999999999E-3</v>
      </c>
      <c r="Q1402" s="19">
        <v>0.35274305555555552</v>
      </c>
      <c r="R1402" s="20">
        <v>6.5902249999999999E-3</v>
      </c>
      <c r="U1402" s="19">
        <v>0.55593749999999997</v>
      </c>
      <c r="V1402" s="20">
        <v>5.8700000000000002E-3</v>
      </c>
      <c r="W1402" s="1" t="s">
        <v>449</v>
      </c>
    </row>
    <row r="1403" spans="1:32" x14ac:dyDescent="0.25">
      <c r="A1403">
        <v>47</v>
      </c>
      <c r="B1403" t="s">
        <v>230</v>
      </c>
      <c r="C1403" t="s">
        <v>609</v>
      </c>
      <c r="E1403" s="1" t="s">
        <v>822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0.43659722222222225</v>
      </c>
      <c r="N1403" s="20">
        <v>9.0470129999999996E-3</v>
      </c>
      <c r="P1403" s="63">
        <v>0.59583333333333333</v>
      </c>
      <c r="Q1403" s="19">
        <v>0.35337962962962965</v>
      </c>
      <c r="R1403" s="20">
        <v>7.8548769999999997E-3</v>
      </c>
      <c r="T1403" s="63">
        <v>0.44027777777777777</v>
      </c>
      <c r="U1403" s="19">
        <v>0.55693287037037031</v>
      </c>
      <c r="V1403" s="20">
        <v>6.7499999999999999E-3</v>
      </c>
      <c r="W1403" s="1" t="s">
        <v>449</v>
      </c>
    </row>
    <row r="1404" spans="1:32" x14ac:dyDescent="0.25">
      <c r="A1404">
        <v>1</v>
      </c>
      <c r="C1404" t="s">
        <v>201</v>
      </c>
      <c r="G1404" s="1" t="s">
        <v>187</v>
      </c>
      <c r="I1404" s="1" t="s">
        <v>68</v>
      </c>
      <c r="J1404">
        <v>7</v>
      </c>
      <c r="K1404" t="s">
        <v>202</v>
      </c>
      <c r="W1404" s="1" t="s">
        <v>197</v>
      </c>
      <c r="AB1404" t="s">
        <v>85</v>
      </c>
      <c r="AC1404" t="str">
        <f>"A2-7"&amp;AB1404&amp;"-"&amp;AF1404</f>
        <v>A2-7RT-A1</v>
      </c>
      <c r="AF1404" t="s">
        <v>247</v>
      </c>
    </row>
    <row r="1405" spans="1:32" x14ac:dyDescent="0.25">
      <c r="A1405">
        <v>2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 t="shared" ref="AC1405:AC1407" si="17">"A2-7"&amp;AB1405&amp;"-"&amp;AF1405</f>
        <v>A2-7RT-A2</v>
      </c>
      <c r="AF1405" t="s">
        <v>120</v>
      </c>
    </row>
    <row r="1406" spans="1:32" x14ac:dyDescent="0.25">
      <c r="A1406">
        <v>1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86</v>
      </c>
      <c r="AC1406" t="str">
        <f t="shared" si="17"/>
        <v>A2-7SO-A1</v>
      </c>
      <c r="AF1406" t="s">
        <v>247</v>
      </c>
    </row>
    <row r="1407" spans="1:32" x14ac:dyDescent="0.25">
      <c r="A1407">
        <v>2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7"/>
        <v>A2-7SO-A2</v>
      </c>
      <c r="AF1407" t="s">
        <v>120</v>
      </c>
    </row>
    <row r="1408" spans="1:32" x14ac:dyDescent="0.25">
      <c r="A1408">
        <v>1</v>
      </c>
      <c r="C1408" t="s">
        <v>59</v>
      </c>
      <c r="G1408" s="1" t="s">
        <v>87</v>
      </c>
      <c r="I1408" s="1" t="s">
        <v>68</v>
      </c>
      <c r="J1408">
        <v>22</v>
      </c>
      <c r="K1408" t="s">
        <v>60</v>
      </c>
      <c r="W1408" s="1" t="s">
        <v>197</v>
      </c>
      <c r="AB1408" t="s">
        <v>84</v>
      </c>
      <c r="AC1408" t="s">
        <v>913</v>
      </c>
    </row>
    <row r="1409" spans="1:32" x14ac:dyDescent="0.25">
      <c r="A1409">
        <v>2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914</v>
      </c>
    </row>
    <row r="1410" spans="1:32" x14ac:dyDescent="0.25">
      <c r="A1410">
        <v>3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85</v>
      </c>
      <c r="AC1410" t="str">
        <f>"A2-7"&amp;AB1410&amp;"-"&amp;AF1410</f>
        <v>A2-7RT-A3</v>
      </c>
      <c r="AF1410" t="s">
        <v>245</v>
      </c>
    </row>
    <row r="1411" spans="1:32" x14ac:dyDescent="0.25">
      <c r="A1411">
        <v>4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 t="shared" ref="AC1411:AC1415" si="18">"A2-7"&amp;AB1411&amp;"-"&amp;AF1411</f>
        <v>A2-7RT-A4</v>
      </c>
      <c r="AF1411" t="s">
        <v>252</v>
      </c>
    </row>
    <row r="1412" spans="1:32" x14ac:dyDescent="0.25">
      <c r="A1412">
        <v>5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si="18"/>
        <v>A2-7RT-A5</v>
      </c>
      <c r="AF1412" t="s">
        <v>246</v>
      </c>
    </row>
    <row r="1413" spans="1:32" x14ac:dyDescent="0.25">
      <c r="A1413">
        <v>3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86</v>
      </c>
      <c r="AC1413" t="str">
        <f t="shared" si="18"/>
        <v>A2-7SO-A3</v>
      </c>
      <c r="AF1413" t="s">
        <v>245</v>
      </c>
    </row>
    <row r="1414" spans="1:32" x14ac:dyDescent="0.25">
      <c r="A1414">
        <v>4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>"A2-7"&amp;AB1414&amp;"-"&amp;AF1414</f>
        <v>A2-7SO-A4</v>
      </c>
      <c r="AF1414" t="s">
        <v>252</v>
      </c>
    </row>
    <row r="1415" spans="1:32" x14ac:dyDescent="0.25">
      <c r="A1415">
        <v>5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 t="shared" si="18"/>
        <v>A2-7SO-A5</v>
      </c>
      <c r="AF1415" t="s">
        <v>246</v>
      </c>
    </row>
    <row r="1416" spans="1:32" x14ac:dyDescent="0.25">
      <c r="A1416">
        <v>3</v>
      </c>
      <c r="C1416" t="s">
        <v>59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915</v>
      </c>
    </row>
    <row r="1417" spans="1:32" x14ac:dyDescent="0.25">
      <c r="A1417">
        <v>4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916</v>
      </c>
    </row>
    <row r="1418" spans="1:32" x14ac:dyDescent="0.25">
      <c r="A1418">
        <v>6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>"A2-7"&amp;AB1418&amp;"-"&amp;AF1418</f>
        <v>A2-7RT-A6</v>
      </c>
      <c r="AF1418" t="s">
        <v>244</v>
      </c>
    </row>
    <row r="1419" spans="1:32" x14ac:dyDescent="0.25">
      <c r="A1419">
        <v>7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ref="AC1419:AC1421" si="19">"A2-7"&amp;AB1419&amp;"-"&amp;AF1419</f>
        <v>A2-7RT-A7</v>
      </c>
      <c r="AF1419" t="s">
        <v>164</v>
      </c>
    </row>
    <row r="1420" spans="1:32" x14ac:dyDescent="0.25">
      <c r="A1420">
        <v>6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86</v>
      </c>
      <c r="AC1420" t="str">
        <f t="shared" si="19"/>
        <v>A2-7SO-A6</v>
      </c>
      <c r="AF1420" t="s">
        <v>244</v>
      </c>
    </row>
    <row r="1421" spans="1:32" x14ac:dyDescent="0.25">
      <c r="A1421">
        <v>7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19"/>
        <v>A2-7SO-A7</v>
      </c>
      <c r="AF1421" t="s">
        <v>164</v>
      </c>
    </row>
    <row r="1422" spans="1:32" x14ac:dyDescent="0.25">
      <c r="A1422">
        <v>5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917</v>
      </c>
    </row>
    <row r="1423" spans="1:32" x14ac:dyDescent="0.25">
      <c r="A1423">
        <v>6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918</v>
      </c>
    </row>
    <row r="1424" spans="1:32" x14ac:dyDescent="0.25">
      <c r="A1424">
        <v>7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919</v>
      </c>
    </row>
    <row r="1425" spans="1:36" x14ac:dyDescent="0.25">
      <c r="A1425">
        <v>8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920</v>
      </c>
    </row>
    <row r="1426" spans="1:36" x14ac:dyDescent="0.25">
      <c r="A1426">
        <v>9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921</v>
      </c>
    </row>
    <row r="1427" spans="1:36" x14ac:dyDescent="0.25">
      <c r="A1427">
        <v>10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922</v>
      </c>
    </row>
    <row r="1428" spans="1:36" x14ac:dyDescent="0.25">
      <c r="A1428">
        <v>8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ref="AC1428:AC1439" si="20">"A2-7"&amp;AB1428&amp;"-"&amp;AF1428</f>
        <v>A2-7RT-C1</v>
      </c>
      <c r="AD1428" s="9">
        <v>43380</v>
      </c>
      <c r="AE1428">
        <v>31</v>
      </c>
      <c r="AF1428" t="s">
        <v>146</v>
      </c>
      <c r="AG1428" t="s">
        <v>957</v>
      </c>
      <c r="AH1428">
        <v>16</v>
      </c>
      <c r="AI1428">
        <v>1</v>
      </c>
      <c r="AJ1428" s="63">
        <v>0.52430555555555558</v>
      </c>
    </row>
    <row r="1429" spans="1:36" x14ac:dyDescent="0.25">
      <c r="A1429">
        <v>9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A2-7RT-C2</v>
      </c>
      <c r="AF1429" t="s">
        <v>149</v>
      </c>
    </row>
    <row r="1430" spans="1:36" x14ac:dyDescent="0.25">
      <c r="A1430">
        <v>10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0"/>
        <v>A2-7RT-C3</v>
      </c>
      <c r="AD1430" s="9">
        <v>43381</v>
      </c>
      <c r="AE1430">
        <v>32</v>
      </c>
      <c r="AF1430" t="s">
        <v>302</v>
      </c>
      <c r="AG1430" t="s">
        <v>957</v>
      </c>
      <c r="AH1430">
        <v>14</v>
      </c>
      <c r="AI1430">
        <v>1</v>
      </c>
      <c r="AJ1430" s="63">
        <v>0.54999999999999993</v>
      </c>
    </row>
    <row r="1431" spans="1:36" x14ac:dyDescent="0.25">
      <c r="A1431">
        <v>11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0"/>
        <v>A2-7RT-C4</v>
      </c>
      <c r="AD1431" s="9">
        <v>43378</v>
      </c>
      <c r="AE1431">
        <v>29</v>
      </c>
      <c r="AF1431" t="s">
        <v>161</v>
      </c>
      <c r="AG1431" t="s">
        <v>957</v>
      </c>
      <c r="AH1431">
        <v>4</v>
      </c>
      <c r="AI1431">
        <v>1</v>
      </c>
      <c r="AJ1431" s="63">
        <v>0.49305555555555558</v>
      </c>
    </row>
    <row r="1432" spans="1:36" x14ac:dyDescent="0.25">
      <c r="A1432">
        <v>12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0"/>
        <v>A2-7RT-C5</v>
      </c>
      <c r="AF1432" t="s">
        <v>123</v>
      </c>
    </row>
    <row r="1433" spans="1:36" x14ac:dyDescent="0.25">
      <c r="A1433">
        <v>13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0"/>
        <v>A2-7RT-C6</v>
      </c>
      <c r="AF1433" t="s">
        <v>168</v>
      </c>
    </row>
    <row r="1434" spans="1:36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A2-7SO-C1</v>
      </c>
      <c r="AF1434" t="s">
        <v>146</v>
      </c>
    </row>
    <row r="1435" spans="1:36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A2-7SO-C2</v>
      </c>
      <c r="AF1435" t="s">
        <v>149</v>
      </c>
    </row>
    <row r="1436" spans="1:36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0"/>
        <v>A2-7SO-C3</v>
      </c>
      <c r="AF1436" t="s">
        <v>302</v>
      </c>
    </row>
    <row r="1437" spans="1:36" x14ac:dyDescent="0.25">
      <c r="A1437">
        <v>11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0"/>
        <v>A2-7SO-C4</v>
      </c>
      <c r="AF1437" t="s">
        <v>161</v>
      </c>
    </row>
    <row r="1438" spans="1:36" x14ac:dyDescent="0.25">
      <c r="A1438">
        <v>12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0"/>
        <v>A2-7SO-C5</v>
      </c>
      <c r="AF1438" t="s">
        <v>123</v>
      </c>
    </row>
    <row r="1439" spans="1:36" x14ac:dyDescent="0.25">
      <c r="A1439">
        <v>13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0"/>
        <v>A2-7SO-C6</v>
      </c>
      <c r="AF1439" t="s">
        <v>168</v>
      </c>
    </row>
    <row r="1440" spans="1:36" x14ac:dyDescent="0.25">
      <c r="A1440">
        <v>11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923</v>
      </c>
    </row>
    <row r="1441" spans="1:32" x14ac:dyDescent="0.25">
      <c r="A1441">
        <v>12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924</v>
      </c>
    </row>
    <row r="1442" spans="1:32" x14ac:dyDescent="0.25">
      <c r="A1442">
        <v>13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925</v>
      </c>
    </row>
    <row r="1443" spans="1:32" x14ac:dyDescent="0.25">
      <c r="A1443">
        <v>14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926</v>
      </c>
    </row>
    <row r="1444" spans="1:32" x14ac:dyDescent="0.25">
      <c r="A1444">
        <v>15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927</v>
      </c>
    </row>
    <row r="1445" spans="1:32" x14ac:dyDescent="0.25">
      <c r="A1445">
        <v>16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928</v>
      </c>
    </row>
    <row r="1446" spans="1:32" x14ac:dyDescent="0.25">
      <c r="A1446">
        <v>17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929</v>
      </c>
    </row>
    <row r="1447" spans="1:32" x14ac:dyDescent="0.25">
      <c r="A1447">
        <v>18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930</v>
      </c>
    </row>
    <row r="1448" spans="1:32" x14ac:dyDescent="0.25">
      <c r="A1448">
        <v>19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931</v>
      </c>
    </row>
    <row r="1449" spans="1:32" x14ac:dyDescent="0.25">
      <c r="A1449">
        <v>20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932</v>
      </c>
    </row>
    <row r="1450" spans="1:32" x14ac:dyDescent="0.25">
      <c r="A1450">
        <v>14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ref="AC1450:AC1480" si="21">"A2-7"&amp;AB1450&amp;"-"&amp;AF1450</f>
        <v>A2-7RT-E1</v>
      </c>
      <c r="AF1450" t="s">
        <v>137</v>
      </c>
    </row>
    <row r="1451" spans="1:32" x14ac:dyDescent="0.25">
      <c r="A1451">
        <v>15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A2-7RT-E2</v>
      </c>
      <c r="AF1451" t="s">
        <v>178</v>
      </c>
    </row>
    <row r="1452" spans="1:32" x14ac:dyDescent="0.25">
      <c r="A1452">
        <v>16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A2-7RT-E3</v>
      </c>
      <c r="AF1452" t="s">
        <v>179</v>
      </c>
    </row>
    <row r="1453" spans="1:32" x14ac:dyDescent="0.25">
      <c r="A1453">
        <v>17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A2-7RT-E4</v>
      </c>
      <c r="AF1453" t="s">
        <v>305</v>
      </c>
    </row>
    <row r="1454" spans="1:32" x14ac:dyDescent="0.25">
      <c r="A1454">
        <v>18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1"/>
        <v>A2-7RT-E5</v>
      </c>
      <c r="AF1454" t="s">
        <v>306</v>
      </c>
    </row>
    <row r="1455" spans="1:32" x14ac:dyDescent="0.25">
      <c r="A1455">
        <v>19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1"/>
        <v>A2-7RT-E6</v>
      </c>
      <c r="AF1455" t="s">
        <v>156</v>
      </c>
    </row>
    <row r="1456" spans="1:32" x14ac:dyDescent="0.25">
      <c r="A1456">
        <v>20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1"/>
        <v>A2-7RT-E7</v>
      </c>
      <c r="AF1456" t="s">
        <v>131</v>
      </c>
    </row>
    <row r="1457" spans="1:32" x14ac:dyDescent="0.25">
      <c r="A1457">
        <v>21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1"/>
        <v>A2-7RT-E8</v>
      </c>
      <c r="AF1457" t="s">
        <v>293</v>
      </c>
    </row>
    <row r="1458" spans="1:32" x14ac:dyDescent="0.25">
      <c r="A1458">
        <v>22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1"/>
        <v>A2-7RT-E9</v>
      </c>
      <c r="AF1458" t="s">
        <v>167</v>
      </c>
    </row>
    <row r="1459" spans="1:32" x14ac:dyDescent="0.25">
      <c r="A1459">
        <v>23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1"/>
        <v>A2-7RT-E10</v>
      </c>
      <c r="AF1459" t="s">
        <v>248</v>
      </c>
    </row>
    <row r="1460" spans="1:32" x14ac:dyDescent="0.25">
      <c r="A1460">
        <v>24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1"/>
        <v>A2-7RT-E11</v>
      </c>
      <c r="AF1460" t="s">
        <v>339</v>
      </c>
    </row>
    <row r="1461" spans="1:32" x14ac:dyDescent="0.25">
      <c r="A1461">
        <v>25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1"/>
        <v>A2-7RT-E12</v>
      </c>
      <c r="AF1461" t="s">
        <v>175</v>
      </c>
    </row>
    <row r="1462" spans="1:32" x14ac:dyDescent="0.25">
      <c r="A1462">
        <v>26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1"/>
        <v>A2-7RT-G1</v>
      </c>
      <c r="AF1462" t="s">
        <v>291</v>
      </c>
    </row>
    <row r="1463" spans="1:32" x14ac:dyDescent="0.25">
      <c r="A1463">
        <v>27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1"/>
        <v>A2-7RT-G2</v>
      </c>
      <c r="AF1463" t="s">
        <v>127</v>
      </c>
    </row>
    <row r="1464" spans="1:32" x14ac:dyDescent="0.25">
      <c r="A1464">
        <v>28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1"/>
        <v>A2-7RT-G3</v>
      </c>
      <c r="AF1464" t="s">
        <v>139</v>
      </c>
    </row>
    <row r="1465" spans="1:32" x14ac:dyDescent="0.25">
      <c r="A1465">
        <v>14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A2-7SO-E1</v>
      </c>
      <c r="AF1465" t="s">
        <v>137</v>
      </c>
    </row>
    <row r="1466" spans="1:32" x14ac:dyDescent="0.25">
      <c r="A1466">
        <v>15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A2-7SO-E2</v>
      </c>
      <c r="AF1466" t="s">
        <v>178</v>
      </c>
    </row>
    <row r="1467" spans="1:32" x14ac:dyDescent="0.25">
      <c r="A1467">
        <v>16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A2-7SO-E3</v>
      </c>
      <c r="AF1467" t="s">
        <v>179</v>
      </c>
    </row>
    <row r="1468" spans="1:32" x14ac:dyDescent="0.25">
      <c r="A1468">
        <v>17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A2-7SO-E4</v>
      </c>
      <c r="AF1468" t="s">
        <v>305</v>
      </c>
    </row>
    <row r="1469" spans="1:32" x14ac:dyDescent="0.25">
      <c r="A1469">
        <v>18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A2-7SO-E5</v>
      </c>
      <c r="AF1469" t="s">
        <v>306</v>
      </c>
    </row>
    <row r="1470" spans="1:32" x14ac:dyDescent="0.25">
      <c r="A1470">
        <v>19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1"/>
        <v>A2-7SO-E6</v>
      </c>
      <c r="AF1470" t="s">
        <v>156</v>
      </c>
    </row>
    <row r="1471" spans="1:32" x14ac:dyDescent="0.25">
      <c r="A1471">
        <v>20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1"/>
        <v>A2-7SO-E7</v>
      </c>
      <c r="AF1471" t="s">
        <v>131</v>
      </c>
    </row>
    <row r="1472" spans="1:32" x14ac:dyDescent="0.25">
      <c r="A1472">
        <v>21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1"/>
        <v>A2-7SO-E8</v>
      </c>
      <c r="AF1472" t="s">
        <v>293</v>
      </c>
    </row>
    <row r="1473" spans="1:32" x14ac:dyDescent="0.25">
      <c r="A1473">
        <v>22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1"/>
        <v>A2-7SO-E9</v>
      </c>
      <c r="AF1473" t="s">
        <v>167</v>
      </c>
    </row>
    <row r="1474" spans="1:32" x14ac:dyDescent="0.25">
      <c r="A1474">
        <v>23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1"/>
        <v>A2-7SO-E10</v>
      </c>
      <c r="AF1474" t="s">
        <v>248</v>
      </c>
    </row>
    <row r="1475" spans="1:32" x14ac:dyDescent="0.25">
      <c r="A1475">
        <v>24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1"/>
        <v>A2-7SO-E11</v>
      </c>
      <c r="AF1475" t="s">
        <v>339</v>
      </c>
    </row>
    <row r="1476" spans="1:32" x14ac:dyDescent="0.25">
      <c r="A1476">
        <v>25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1"/>
        <v>A2-7SO-E12</v>
      </c>
      <c r="AF1476" t="s">
        <v>175</v>
      </c>
    </row>
    <row r="1477" spans="1:32" x14ac:dyDescent="0.25">
      <c r="A1477">
        <v>26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1"/>
        <v>A2-7SO-G1</v>
      </c>
      <c r="AF1477" t="s">
        <v>291</v>
      </c>
    </row>
    <row r="1478" spans="1:32" x14ac:dyDescent="0.25">
      <c r="A1478">
        <v>27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1"/>
        <v>A2-7SO-G2</v>
      </c>
      <c r="AF1478" t="s">
        <v>127</v>
      </c>
    </row>
    <row r="1479" spans="1:32" x14ac:dyDescent="0.25">
      <c r="A1479">
        <v>28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1"/>
        <v>A2-7SO-G3</v>
      </c>
      <c r="AF1479" t="s">
        <v>139</v>
      </c>
    </row>
    <row r="1480" spans="1:32" x14ac:dyDescent="0.25">
      <c r="A1480">
        <v>29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1"/>
        <v>A2-7SO-G4</v>
      </c>
      <c r="AF1480" t="s">
        <v>243</v>
      </c>
    </row>
    <row r="1481" spans="1:32" x14ac:dyDescent="0.25">
      <c r="A1481">
        <v>1</v>
      </c>
      <c r="B1481" t="s">
        <v>294</v>
      </c>
      <c r="C1481" t="s">
        <v>58</v>
      </c>
      <c r="D1481">
        <v>9.9450000000000003</v>
      </c>
      <c r="E1481" s="1" t="s">
        <v>934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0.54716435185185186</v>
      </c>
      <c r="N1481">
        <v>0.11119329999999999</v>
      </c>
      <c r="O1481">
        <v>9.2520000000000007</v>
      </c>
      <c r="P1481" s="63">
        <v>0.60347222222222219</v>
      </c>
      <c r="Q1481" s="19">
        <v>0.30006944444444444</v>
      </c>
      <c r="R1481" s="20">
        <v>6.4604880000000003E-2</v>
      </c>
      <c r="S1481" s="87">
        <v>9.19</v>
      </c>
      <c r="T1481" s="63">
        <v>0.65694444444444444</v>
      </c>
      <c r="U1481" s="19">
        <v>0.4679976851851852</v>
      </c>
      <c r="V1481" s="20">
        <v>8.9494619999999997E-2</v>
      </c>
      <c r="W1481" s="1" t="s">
        <v>450</v>
      </c>
      <c r="AA1481">
        <v>1</v>
      </c>
      <c r="AB1481" t="s">
        <v>85</v>
      </c>
      <c r="AC1481" t="s">
        <v>427</v>
      </c>
      <c r="AF1481" t="s">
        <v>141</v>
      </c>
    </row>
    <row r="1482" spans="1:32" x14ac:dyDescent="0.25">
      <c r="A1482">
        <v>2</v>
      </c>
      <c r="B1482" t="s">
        <v>294</v>
      </c>
      <c r="C1482" t="s">
        <v>201</v>
      </c>
      <c r="D1482">
        <v>6.7670000000000003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0.54812499999999997</v>
      </c>
      <c r="N1482" s="20">
        <v>5.3186789999999998E-2</v>
      </c>
      <c r="O1482">
        <v>6.6589999999999998</v>
      </c>
      <c r="Q1482" s="19">
        <v>0.30087962962962961</v>
      </c>
      <c r="R1482" s="20">
        <v>3.7279890000000003E-2</v>
      </c>
      <c r="W1482" s="1" t="s">
        <v>450</v>
      </c>
      <c r="AA1482">
        <v>2</v>
      </c>
      <c r="AB1482" t="s">
        <v>86</v>
      </c>
      <c r="AC1482" t="s">
        <v>428</v>
      </c>
      <c r="AF1482" t="s">
        <v>153</v>
      </c>
    </row>
    <row r="1483" spans="1:32" x14ac:dyDescent="0.25">
      <c r="A1483">
        <v>3</v>
      </c>
      <c r="B1483" t="s">
        <v>294</v>
      </c>
      <c r="C1483" t="s">
        <v>201</v>
      </c>
      <c r="D1483">
        <v>6.2880000000000003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0.54890046296296291</v>
      </c>
      <c r="N1483">
        <v>0.7526349</v>
      </c>
      <c r="O1483">
        <v>5.9379999999999997</v>
      </c>
      <c r="Q1483" s="19">
        <v>0.30157407407407405</v>
      </c>
      <c r="R1483">
        <v>0.55436079999999999</v>
      </c>
      <c r="S1483" s="87">
        <v>5.6479999999999997</v>
      </c>
      <c r="U1483" s="19">
        <v>0.46895833333333337</v>
      </c>
      <c r="V1483">
        <v>0.7409114</v>
      </c>
      <c r="W1483" s="1" t="s">
        <v>450</v>
      </c>
      <c r="AA1483">
        <v>3</v>
      </c>
      <c r="AB1483" t="s">
        <v>85</v>
      </c>
      <c r="AC1483" t="s">
        <v>429</v>
      </c>
      <c r="AF1483" t="s">
        <v>288</v>
      </c>
    </row>
    <row r="1484" spans="1:32" x14ac:dyDescent="0.25">
      <c r="A1484">
        <v>4</v>
      </c>
      <c r="B1484" t="s">
        <v>294</v>
      </c>
      <c r="C1484" t="s">
        <v>58</v>
      </c>
      <c r="D1484">
        <v>6.0259999999999998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0.54982638888888891</v>
      </c>
      <c r="N1484" s="20">
        <v>9.4618980000000005E-2</v>
      </c>
      <c r="O1484">
        <v>5.5389999999999997</v>
      </c>
      <c r="Q1484" s="19">
        <v>0.3024074074074074</v>
      </c>
      <c r="R1484" s="20">
        <v>4.7467740000000001E-2</v>
      </c>
      <c r="W1484" s="1" t="s">
        <v>450</v>
      </c>
      <c r="AA1484">
        <v>4</v>
      </c>
      <c r="AB1484" t="s">
        <v>86</v>
      </c>
      <c r="AC1484" t="s">
        <v>430</v>
      </c>
      <c r="AF1484" t="s">
        <v>242</v>
      </c>
    </row>
    <row r="1485" spans="1:32" x14ac:dyDescent="0.25">
      <c r="A1485">
        <v>5</v>
      </c>
      <c r="B1485" t="s">
        <v>294</v>
      </c>
      <c r="C1485" t="s">
        <v>59</v>
      </c>
      <c r="D1485">
        <v>4.2880000000000003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0.55064814814814811</v>
      </c>
      <c r="N1485">
        <v>0.52073619999999998</v>
      </c>
      <c r="O1485">
        <v>4.1820000000000004</v>
      </c>
      <c r="Q1485" s="19">
        <v>0.3031712962962963</v>
      </c>
      <c r="R1485">
        <v>0.38064019999999998</v>
      </c>
      <c r="W1485" s="1" t="s">
        <v>450</v>
      </c>
      <c r="AA1485">
        <v>5</v>
      </c>
      <c r="AB1485" t="s">
        <v>86</v>
      </c>
      <c r="AC1485" t="s">
        <v>431</v>
      </c>
      <c r="AF1485" t="s">
        <v>160</v>
      </c>
    </row>
    <row r="1486" spans="1:32" x14ac:dyDescent="0.25">
      <c r="A1486">
        <v>6</v>
      </c>
      <c r="B1486" t="s">
        <v>294</v>
      </c>
      <c r="C1486" t="s">
        <v>58</v>
      </c>
      <c r="D1486">
        <v>10.43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0.55156250000000007</v>
      </c>
      <c r="N1486">
        <v>0.95152910000000002</v>
      </c>
      <c r="O1486">
        <v>9.8529999999999998</v>
      </c>
      <c r="Q1486" s="19">
        <v>0.30399305555555556</v>
      </c>
      <c r="R1486">
        <v>0.73299619999999999</v>
      </c>
      <c r="W1486" s="1" t="s">
        <v>450</v>
      </c>
      <c r="AA1486">
        <v>6</v>
      </c>
      <c r="AB1486" t="s">
        <v>86</v>
      </c>
      <c r="AC1486" t="s">
        <v>432</v>
      </c>
      <c r="AF1486" t="s">
        <v>127</v>
      </c>
    </row>
    <row r="1487" spans="1:32" x14ac:dyDescent="0.25">
      <c r="A1487">
        <v>7</v>
      </c>
      <c r="B1487" t="s">
        <v>294</v>
      </c>
      <c r="C1487" t="s">
        <v>58</v>
      </c>
      <c r="D1487">
        <v>5.851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0.55246527777777776</v>
      </c>
      <c r="N1487" s="20">
        <v>4.8348139999999998E-2</v>
      </c>
      <c r="O1487">
        <v>5.5090000000000003</v>
      </c>
      <c r="Q1487" s="19">
        <v>0.30487268518518518</v>
      </c>
      <c r="R1487">
        <v>4.38454E-2</v>
      </c>
      <c r="W1487" s="1" t="s">
        <v>450</v>
      </c>
      <c r="AA1487">
        <v>7</v>
      </c>
      <c r="AB1487" t="s">
        <v>86</v>
      </c>
      <c r="AC1487" t="s">
        <v>433</v>
      </c>
      <c r="AF1487" t="s">
        <v>145</v>
      </c>
    </row>
    <row r="1488" spans="1:32" x14ac:dyDescent="0.25">
      <c r="A1488">
        <v>8</v>
      </c>
      <c r="B1488" t="s">
        <v>294</v>
      </c>
      <c r="C1488" t="s">
        <v>201</v>
      </c>
      <c r="D1488">
        <v>6.2949999999999999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0.5534027777777778</v>
      </c>
      <c r="N1488" s="20">
        <v>8.4228460000000005E-2</v>
      </c>
      <c r="O1488">
        <v>3.1219999999999999</v>
      </c>
      <c r="Q1488" s="19">
        <v>0.30576388888888889</v>
      </c>
      <c r="R1488" s="20">
        <v>5.5630619999999999E-2</v>
      </c>
      <c r="W1488" s="1" t="s">
        <v>450</v>
      </c>
      <c r="AA1488">
        <v>8</v>
      </c>
      <c r="AB1488" t="s">
        <v>284</v>
      </c>
      <c r="AC1488" t="s">
        <v>434</v>
      </c>
    </row>
    <row r="1489" spans="1:32" x14ac:dyDescent="0.25">
      <c r="A1489">
        <v>9</v>
      </c>
      <c r="B1489" t="s">
        <v>294</v>
      </c>
      <c r="C1489" t="s">
        <v>58</v>
      </c>
      <c r="D1489">
        <v>7.6219999999999999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0.55472222222222223</v>
      </c>
      <c r="N1489">
        <v>0.88255039999999996</v>
      </c>
      <c r="O1489">
        <v>2.621</v>
      </c>
      <c r="Q1489" s="19">
        <v>0.30641203703703707</v>
      </c>
      <c r="R1489" s="20">
        <v>5.8831980000000001E-3</v>
      </c>
      <c r="W1489" s="1" t="s">
        <v>450</v>
      </c>
      <c r="AA1489">
        <v>9</v>
      </c>
      <c r="AB1489" t="s">
        <v>284</v>
      </c>
      <c r="AC1489" t="s">
        <v>435</v>
      </c>
    </row>
    <row r="1490" spans="1:32" x14ac:dyDescent="0.25">
      <c r="A1490">
        <v>10</v>
      </c>
      <c r="B1490" t="s">
        <v>294</v>
      </c>
      <c r="C1490" t="s">
        <v>201</v>
      </c>
      <c r="D1490">
        <v>8.7119999999999997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0.55564814814814811</v>
      </c>
      <c r="N1490">
        <v>0.77142619999999995</v>
      </c>
      <c r="O1490">
        <v>8.31</v>
      </c>
      <c r="Q1490" s="19">
        <v>0.30699074074074073</v>
      </c>
      <c r="R1490">
        <v>0.59072239999999998</v>
      </c>
      <c r="W1490" s="1" t="s">
        <v>450</v>
      </c>
      <c r="AA1490">
        <v>10</v>
      </c>
      <c r="AB1490" t="s">
        <v>86</v>
      </c>
      <c r="AC1490" t="s">
        <v>436</v>
      </c>
      <c r="AF1490" t="s">
        <v>176</v>
      </c>
    </row>
    <row r="1491" spans="1:32" x14ac:dyDescent="0.25">
      <c r="A1491">
        <v>11</v>
      </c>
      <c r="B1491" t="s">
        <v>294</v>
      </c>
      <c r="C1491" t="s">
        <v>201</v>
      </c>
      <c r="D1491">
        <v>3.8340000000000001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0.55658564814814815</v>
      </c>
      <c r="N1491">
        <v>0.39931139999999998</v>
      </c>
      <c r="O1491">
        <v>3.5920000000000001</v>
      </c>
      <c r="Q1491" s="19">
        <v>0.30790509259259258</v>
      </c>
      <c r="R1491">
        <v>0.3254148</v>
      </c>
      <c r="W1491" s="1" t="s">
        <v>450</v>
      </c>
      <c r="AA1491">
        <v>11</v>
      </c>
      <c r="AB1491" t="s">
        <v>86</v>
      </c>
      <c r="AC1491" t="s">
        <v>437</v>
      </c>
      <c r="AF1491" t="s">
        <v>135</v>
      </c>
    </row>
    <row r="1492" spans="1:32" x14ac:dyDescent="0.25">
      <c r="A1492">
        <v>12</v>
      </c>
      <c r="B1492" t="s">
        <v>294</v>
      </c>
      <c r="C1492" t="s">
        <v>201</v>
      </c>
      <c r="D1492">
        <v>7.4710000000000001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0.55744212962962958</v>
      </c>
      <c r="N1492" s="20">
        <v>7.4997530000000007E-2</v>
      </c>
      <c r="O1492">
        <v>7.2919999999999998</v>
      </c>
      <c r="Q1492" s="19">
        <v>0.30877314814814816</v>
      </c>
      <c r="R1492" s="20">
        <v>5.2614750000000002E-2</v>
      </c>
      <c r="S1492" s="87">
        <v>7.25</v>
      </c>
      <c r="U1492" s="19">
        <v>0.46990740740740744</v>
      </c>
      <c r="V1492" s="20">
        <v>3.5852910000000002E-2</v>
      </c>
      <c r="W1492" s="1" t="s">
        <v>450</v>
      </c>
      <c r="AA1492">
        <v>12</v>
      </c>
      <c r="AB1492" t="s">
        <v>85</v>
      </c>
      <c r="AC1492" t="s">
        <v>438</v>
      </c>
      <c r="AF1492" t="s">
        <v>238</v>
      </c>
    </row>
    <row r="1493" spans="1:32" x14ac:dyDescent="0.25">
      <c r="A1493">
        <v>13</v>
      </c>
      <c r="B1493" t="s">
        <v>294</v>
      </c>
      <c r="C1493" t="s">
        <v>201</v>
      </c>
      <c r="D1493">
        <v>9.6280000000000001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0.5584837962962963</v>
      </c>
      <c r="N1493">
        <v>0.15808900000000001</v>
      </c>
      <c r="O1493">
        <v>9.3309999999999995</v>
      </c>
      <c r="Q1493" s="19">
        <v>0.30951388888888892</v>
      </c>
      <c r="R1493" s="20">
        <v>9.1281479999999998E-2</v>
      </c>
      <c r="W1493" s="1" t="s">
        <v>450</v>
      </c>
      <c r="AA1493">
        <v>13</v>
      </c>
      <c r="AB1493" t="s">
        <v>86</v>
      </c>
      <c r="AC1493" t="s">
        <v>439</v>
      </c>
      <c r="AF1493" t="s">
        <v>154</v>
      </c>
    </row>
    <row r="1494" spans="1:32" x14ac:dyDescent="0.25">
      <c r="A1494">
        <v>14</v>
      </c>
      <c r="B1494" t="s">
        <v>294</v>
      </c>
      <c r="C1494" t="s">
        <v>58</v>
      </c>
      <c r="D1494">
        <v>10.476000000000001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0.55925925925925923</v>
      </c>
      <c r="N1494">
        <v>0.12554589999999999</v>
      </c>
      <c r="O1494">
        <v>9.98</v>
      </c>
      <c r="Q1494" s="19">
        <v>0.31040509259259258</v>
      </c>
      <c r="R1494" s="20">
        <v>4.7078830000000002E-2</v>
      </c>
      <c r="W1494" s="1" t="s">
        <v>450</v>
      </c>
      <c r="AA1494">
        <v>14</v>
      </c>
      <c r="AB1494" t="s">
        <v>284</v>
      </c>
      <c r="AC1494" t="s">
        <v>440</v>
      </c>
    </row>
    <row r="1495" spans="1:32" x14ac:dyDescent="0.25">
      <c r="A1495">
        <v>15</v>
      </c>
      <c r="B1495" t="s">
        <v>294</v>
      </c>
      <c r="C1495" t="s">
        <v>58</v>
      </c>
      <c r="D1495">
        <v>9.1859999999999999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0.5600694444444444</v>
      </c>
      <c r="N1495" s="20">
        <v>7.3684369999999999E-2</v>
      </c>
      <c r="O1495">
        <v>8.4420000000000002</v>
      </c>
      <c r="Q1495" s="19">
        <v>0.31119212962962967</v>
      </c>
      <c r="R1495" s="20">
        <v>4.5466850000000003E-2</v>
      </c>
      <c r="W1495" s="1" t="s">
        <v>450</v>
      </c>
      <c r="AA1495">
        <v>15</v>
      </c>
      <c r="AB1495" t="s">
        <v>284</v>
      </c>
      <c r="AC1495" t="s">
        <v>441</v>
      </c>
    </row>
    <row r="1496" spans="1:32" x14ac:dyDescent="0.25">
      <c r="A1496">
        <v>16</v>
      </c>
      <c r="B1496" t="s">
        <v>294</v>
      </c>
      <c r="C1496" t="s">
        <v>58</v>
      </c>
      <c r="D1496">
        <v>6.2270000000000003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0.56090277777777775</v>
      </c>
      <c r="N1496">
        <v>8.7774199999999997E-2</v>
      </c>
      <c r="O1496">
        <v>3.089</v>
      </c>
      <c r="Q1496" s="19">
        <v>0.31194444444444441</v>
      </c>
      <c r="R1496" s="20">
        <v>6.436973E-2</v>
      </c>
      <c r="W1496" s="1" t="s">
        <v>450</v>
      </c>
      <c r="AA1496">
        <v>16</v>
      </c>
      <c r="AB1496" t="s">
        <v>86</v>
      </c>
      <c r="AC1496" t="s">
        <v>442</v>
      </c>
      <c r="AF1496" t="s">
        <v>303</v>
      </c>
    </row>
    <row r="1497" spans="1:32" x14ac:dyDescent="0.25">
      <c r="A1497">
        <v>17</v>
      </c>
      <c r="B1497" t="s">
        <v>294</v>
      </c>
      <c r="C1497" t="s">
        <v>59</v>
      </c>
      <c r="D1497">
        <v>6.7060000000000004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0.5617361111111111</v>
      </c>
      <c r="N1497">
        <v>0.66200300000000001</v>
      </c>
      <c r="O1497">
        <v>6.524</v>
      </c>
      <c r="Q1497" s="19">
        <v>0.31285879629629632</v>
      </c>
      <c r="R1497">
        <v>0.50812939999999995</v>
      </c>
      <c r="W1497" s="1" t="s">
        <v>450</v>
      </c>
      <c r="AA1497">
        <v>17</v>
      </c>
      <c r="AB1497" t="s">
        <v>86</v>
      </c>
      <c r="AC1497" t="s">
        <v>443</v>
      </c>
      <c r="AF1497" t="s">
        <v>125</v>
      </c>
    </row>
    <row r="1498" spans="1:32" x14ac:dyDescent="0.25">
      <c r="A1498">
        <v>18</v>
      </c>
      <c r="B1498" t="s">
        <v>294</v>
      </c>
      <c r="C1498" t="s">
        <v>201</v>
      </c>
      <c r="D1498">
        <v>9.0090000000000003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0.56265046296296295</v>
      </c>
      <c r="N1498">
        <v>0.1132678</v>
      </c>
      <c r="O1498">
        <v>8.6739999999999995</v>
      </c>
      <c r="Q1498" s="19">
        <v>0.31372685185185184</v>
      </c>
      <c r="R1498" s="20">
        <v>6.143854E-2</v>
      </c>
      <c r="W1498" s="1" t="s">
        <v>450</v>
      </c>
      <c r="AA1498">
        <v>18</v>
      </c>
      <c r="AB1498" t="s">
        <v>86</v>
      </c>
      <c r="AC1498" t="s">
        <v>444</v>
      </c>
      <c r="AF1498" t="s">
        <v>120</v>
      </c>
    </row>
    <row r="1499" spans="1:32" x14ac:dyDescent="0.25">
      <c r="A1499">
        <v>19</v>
      </c>
      <c r="B1499" t="s">
        <v>294</v>
      </c>
      <c r="C1499" t="s">
        <v>201</v>
      </c>
      <c r="D1499">
        <v>7.7359999999999998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0.56343750000000004</v>
      </c>
      <c r="N1499">
        <v>8.0909300000000003E-2</v>
      </c>
      <c r="O1499">
        <v>7.4349999999999996</v>
      </c>
      <c r="Q1499" s="19">
        <v>0.31449074074074074</v>
      </c>
      <c r="R1499" s="20">
        <v>8.0271720000000005E-2</v>
      </c>
      <c r="W1499" s="1" t="s">
        <v>450</v>
      </c>
      <c r="AA1499">
        <v>19</v>
      </c>
      <c r="AB1499" t="s">
        <v>86</v>
      </c>
      <c r="AC1499" t="s">
        <v>445</v>
      </c>
      <c r="AF1499" t="s">
        <v>167</v>
      </c>
    </row>
    <row r="1500" spans="1:32" x14ac:dyDescent="0.25">
      <c r="A1500">
        <v>20</v>
      </c>
      <c r="B1500" t="s">
        <v>294</v>
      </c>
      <c r="C1500" t="s">
        <v>58</v>
      </c>
      <c r="D1500">
        <v>6.1139999999999999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0.56428240740740743</v>
      </c>
      <c r="N1500" s="20">
        <v>8.5724170000000002E-2</v>
      </c>
      <c r="O1500">
        <v>5.72</v>
      </c>
      <c r="Q1500" s="19">
        <v>0.315462962962963</v>
      </c>
      <c r="R1500" s="20">
        <v>4.0857360000000002E-2</v>
      </c>
      <c r="W1500" s="1" t="s">
        <v>450</v>
      </c>
      <c r="AA1500">
        <v>20</v>
      </c>
      <c r="AB1500" t="s">
        <v>86</v>
      </c>
      <c r="AC1500" t="s">
        <v>446</v>
      </c>
      <c r="AF1500" t="s">
        <v>235</v>
      </c>
    </row>
    <row r="1501" spans="1:32" x14ac:dyDescent="0.25">
      <c r="A1501">
        <v>21</v>
      </c>
      <c r="B1501" t="s">
        <v>294</v>
      </c>
      <c r="C1501" t="s">
        <v>58</v>
      </c>
      <c r="D1501">
        <v>8.2189999999999994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0.56505787037037036</v>
      </c>
      <c r="N1501" s="20">
        <v>7.1258589999999997E-2</v>
      </c>
      <c r="O1501">
        <v>8.0869999999999997</v>
      </c>
      <c r="Q1501" s="19">
        <v>0.32974537037037038</v>
      </c>
      <c r="R1501">
        <v>7.79609E-2</v>
      </c>
      <c r="S1501" s="87">
        <v>8.0399999999999991</v>
      </c>
      <c r="U1501" s="19">
        <v>0.4707175925925926</v>
      </c>
      <c r="V1501">
        <v>5.2947599999999997E-2</v>
      </c>
      <c r="W1501" s="1" t="s">
        <v>450</v>
      </c>
      <c r="AA1501">
        <v>21</v>
      </c>
      <c r="AB1501" t="s">
        <v>85</v>
      </c>
      <c r="AC1501" t="s">
        <v>1061</v>
      </c>
      <c r="AF1501" t="s">
        <v>160</v>
      </c>
    </row>
    <row r="1502" spans="1:32" x14ac:dyDescent="0.25">
      <c r="A1502">
        <v>22</v>
      </c>
      <c r="B1502" t="s">
        <v>294</v>
      </c>
      <c r="C1502" t="s">
        <v>58</v>
      </c>
      <c r="D1502">
        <v>8.39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0.56575231481481481</v>
      </c>
      <c r="N1502">
        <v>0.1029881</v>
      </c>
      <c r="O1502">
        <v>8.0139999999999993</v>
      </c>
      <c r="Q1502" s="19">
        <v>0.33052083333333332</v>
      </c>
      <c r="R1502" s="20">
        <v>7.2035630000000003E-2</v>
      </c>
      <c r="W1502" s="1" t="s">
        <v>450</v>
      </c>
      <c r="AA1502">
        <v>22</v>
      </c>
      <c r="AB1502" t="s">
        <v>284</v>
      </c>
      <c r="AC1502" t="s">
        <v>1062</v>
      </c>
    </row>
    <row r="1503" spans="1:32" x14ac:dyDescent="0.25">
      <c r="A1503">
        <v>23</v>
      </c>
      <c r="B1503" t="s">
        <v>294</v>
      </c>
      <c r="C1503" t="s">
        <v>201</v>
      </c>
      <c r="D1503">
        <v>6.5590000000000002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0.56653935185185189</v>
      </c>
      <c r="N1503">
        <v>0.51681129999999997</v>
      </c>
      <c r="O1503">
        <v>6.3819999999999997</v>
      </c>
      <c r="Q1503" s="19">
        <v>0.33126157407407408</v>
      </c>
      <c r="R1503">
        <v>0.41381400000000002</v>
      </c>
      <c r="W1503" s="1" t="s">
        <v>450</v>
      </c>
      <c r="AA1503">
        <v>23</v>
      </c>
      <c r="AB1503" t="s">
        <v>284</v>
      </c>
      <c r="AC1503" t="s">
        <v>1063</v>
      </c>
    </row>
    <row r="1504" spans="1:32" x14ac:dyDescent="0.25">
      <c r="A1504">
        <v>24</v>
      </c>
      <c r="B1504" t="s">
        <v>294</v>
      </c>
      <c r="C1504" t="s">
        <v>58</v>
      </c>
      <c r="D1504">
        <v>6.9390000000000001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0.56738425925925928</v>
      </c>
      <c r="N1504" s="20">
        <v>8.2367170000000003E-2</v>
      </c>
      <c r="O1504">
        <v>6.5540000000000003</v>
      </c>
      <c r="Q1504" s="19">
        <v>0.33212962962962961</v>
      </c>
      <c r="R1504" s="20">
        <v>3.8107439999999999E-2</v>
      </c>
      <c r="S1504" s="87">
        <v>6.5140000000000002</v>
      </c>
      <c r="U1504" s="19">
        <v>0.47146990740740741</v>
      </c>
      <c r="V1504" s="20">
        <v>4.1507960000000003E-2</v>
      </c>
      <c r="W1504" s="1" t="s">
        <v>450</v>
      </c>
      <c r="AA1504">
        <v>24</v>
      </c>
      <c r="AB1504" t="s">
        <v>85</v>
      </c>
      <c r="AC1504" t="s">
        <v>1064</v>
      </c>
      <c r="AF1504" t="s">
        <v>143</v>
      </c>
    </row>
    <row r="1505" spans="1:32" x14ac:dyDescent="0.25">
      <c r="A1505">
        <v>25</v>
      </c>
      <c r="B1505" t="s">
        <v>294</v>
      </c>
      <c r="C1505" t="s">
        <v>201</v>
      </c>
      <c r="D1505">
        <v>4.8849999999999998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0.5682638888888889</v>
      </c>
      <c r="N1505" s="20">
        <v>4.8787209999999998E-2</v>
      </c>
      <c r="O1505">
        <v>4.7210000000000001</v>
      </c>
      <c r="Q1505" s="19">
        <v>0.33306712962962964</v>
      </c>
      <c r="R1505" s="20">
        <v>2.2904250000000001E-2</v>
      </c>
      <c r="W1505" s="1" t="s">
        <v>450</v>
      </c>
      <c r="AA1505">
        <v>25</v>
      </c>
      <c r="AB1505" t="s">
        <v>86</v>
      </c>
      <c r="AC1505" t="s">
        <v>1065</v>
      </c>
      <c r="AF1505" t="s">
        <v>238</v>
      </c>
    </row>
    <row r="1506" spans="1:32" x14ac:dyDescent="0.25">
      <c r="A1506">
        <v>26</v>
      </c>
      <c r="B1506" t="s">
        <v>294</v>
      </c>
      <c r="C1506" t="s">
        <v>58</v>
      </c>
      <c r="D1506">
        <v>7.5970000000000004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0.56909722222222225</v>
      </c>
      <c r="N1506">
        <v>1.0868409999999999</v>
      </c>
      <c r="O1506">
        <v>6.9770000000000003</v>
      </c>
      <c r="Q1506" s="19">
        <v>0.33380787037037035</v>
      </c>
      <c r="R1506">
        <v>0.8583229</v>
      </c>
      <c r="W1506" s="1" t="s">
        <v>450</v>
      </c>
      <c r="AA1506">
        <v>26</v>
      </c>
      <c r="AB1506" t="s">
        <v>284</v>
      </c>
      <c r="AC1506" t="s">
        <v>1066</v>
      </c>
    </row>
    <row r="1507" spans="1:32" x14ac:dyDescent="0.25">
      <c r="A1507">
        <v>27</v>
      </c>
      <c r="B1507" t="s">
        <v>294</v>
      </c>
      <c r="C1507" t="s">
        <v>58</v>
      </c>
      <c r="D1507">
        <v>4.585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0.56997685185185187</v>
      </c>
      <c r="N1507" s="20">
        <v>7.1211259999999998E-2</v>
      </c>
      <c r="O1507">
        <v>4.3120000000000003</v>
      </c>
      <c r="Q1507" s="19">
        <v>0.33481481481481484</v>
      </c>
      <c r="R1507" s="20">
        <v>5.724228E-2</v>
      </c>
      <c r="W1507" s="1" t="s">
        <v>450</v>
      </c>
      <c r="AA1507">
        <v>27</v>
      </c>
      <c r="AB1507" t="s">
        <v>284</v>
      </c>
      <c r="AC1507" t="s">
        <v>1067</v>
      </c>
    </row>
    <row r="1508" spans="1:32" x14ac:dyDescent="0.25">
      <c r="A1508">
        <v>28</v>
      </c>
      <c r="B1508" t="s">
        <v>294</v>
      </c>
      <c r="C1508" t="s">
        <v>201</v>
      </c>
      <c r="D1508">
        <v>7.5910000000000002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0.57071759259259258</v>
      </c>
      <c r="N1508" s="20">
        <v>8.2078910000000005E-2</v>
      </c>
      <c r="O1508">
        <v>7.0960000000000001</v>
      </c>
      <c r="Q1508" s="19">
        <v>0.33555555555555555</v>
      </c>
      <c r="R1508" s="20">
        <v>3.7385660000000001E-2</v>
      </c>
      <c r="W1508" s="1" t="s">
        <v>450</v>
      </c>
      <c r="AA1508">
        <v>28</v>
      </c>
      <c r="AB1508" t="s">
        <v>284</v>
      </c>
      <c r="AC1508" t="s">
        <v>1068</v>
      </c>
    </row>
    <row r="1509" spans="1:32" x14ac:dyDescent="0.25">
      <c r="A1509">
        <v>29</v>
      </c>
      <c r="B1509" t="s">
        <v>294</v>
      </c>
      <c r="C1509" t="s">
        <v>58</v>
      </c>
      <c r="D1509">
        <v>8.3819999999999997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0.57168981481481485</v>
      </c>
      <c r="N1509" s="20">
        <v>4.9959980000000001E-2</v>
      </c>
      <c r="O1509">
        <v>8.1329999999999991</v>
      </c>
      <c r="Q1509" s="19">
        <v>0.33640046296296294</v>
      </c>
      <c r="R1509" s="20">
        <v>6.9725220000000004E-2</v>
      </c>
      <c r="W1509" s="1" t="s">
        <v>450</v>
      </c>
      <c r="AA1509">
        <v>29</v>
      </c>
      <c r="AB1509" t="s">
        <v>284</v>
      </c>
      <c r="AC1509" t="s">
        <v>1069</v>
      </c>
    </row>
    <row r="1510" spans="1:32" x14ac:dyDescent="0.25">
      <c r="A1510">
        <v>30</v>
      </c>
      <c r="B1510" t="s">
        <v>294</v>
      </c>
      <c r="C1510" t="s">
        <v>58</v>
      </c>
      <c r="D1510">
        <v>6.734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0.58685185185185185</v>
      </c>
      <c r="N1510">
        <v>0.15220590000000001</v>
      </c>
      <c r="O1510">
        <v>5.5069999999999997</v>
      </c>
      <c r="Q1510" s="19">
        <v>0.33714120370370365</v>
      </c>
      <c r="R1510">
        <v>7.30402E-2</v>
      </c>
      <c r="W1510" s="1" t="s">
        <v>450</v>
      </c>
      <c r="AA1510">
        <v>30</v>
      </c>
      <c r="AB1510" t="s">
        <v>284</v>
      </c>
      <c r="AC1510" t="s">
        <v>1070</v>
      </c>
    </row>
    <row r="1511" spans="1:32" x14ac:dyDescent="0.25">
      <c r="A1511">
        <v>31</v>
      </c>
      <c r="B1511" t="s">
        <v>294</v>
      </c>
      <c r="C1511" t="s">
        <v>58</v>
      </c>
      <c r="D1511">
        <v>6.3010000000000002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0.58784722222222219</v>
      </c>
      <c r="N1511">
        <v>0.69956680000000004</v>
      </c>
      <c r="O1511">
        <v>6.0019999999999998</v>
      </c>
      <c r="Q1511" s="19">
        <v>0.33804398148148151</v>
      </c>
      <c r="R1511">
        <v>0.5278389</v>
      </c>
      <c r="W1511" s="1" t="s">
        <v>450</v>
      </c>
      <c r="AA1511">
        <v>31</v>
      </c>
      <c r="AB1511" t="s">
        <v>284</v>
      </c>
      <c r="AC1511" t="s">
        <v>1071</v>
      </c>
    </row>
    <row r="1512" spans="1:32" x14ac:dyDescent="0.25">
      <c r="A1512">
        <v>32</v>
      </c>
      <c r="B1512" t="s">
        <v>294</v>
      </c>
      <c r="C1512" t="s">
        <v>58</v>
      </c>
      <c r="D1512">
        <v>4.1059999999999999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0.58877314814814818</v>
      </c>
      <c r="N1512">
        <v>0.3984354</v>
      </c>
      <c r="O1512">
        <v>3.968</v>
      </c>
      <c r="Q1512" s="19">
        <v>0.33888888888888885</v>
      </c>
      <c r="R1512" s="20">
        <v>5.8470519999999998E-2</v>
      </c>
      <c r="S1512" s="87">
        <v>3.7669999999999999</v>
      </c>
      <c r="U1512" s="19">
        <v>0.4724652777777778</v>
      </c>
      <c r="V1512" s="20">
        <v>4.8375769999999998E-2</v>
      </c>
      <c r="W1512" s="1" t="s">
        <v>450</v>
      </c>
      <c r="AA1512">
        <v>32</v>
      </c>
      <c r="AB1512" t="s">
        <v>85</v>
      </c>
      <c r="AC1512" t="s">
        <v>1072</v>
      </c>
      <c r="AF1512" t="s">
        <v>292</v>
      </c>
    </row>
    <row r="1513" spans="1:32" x14ac:dyDescent="0.25">
      <c r="A1513">
        <v>33</v>
      </c>
      <c r="B1513" t="s">
        <v>294</v>
      </c>
      <c r="C1513" t="s">
        <v>201</v>
      </c>
      <c r="D1513">
        <v>6.7290000000000001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0.5895717592592592</v>
      </c>
      <c r="N1513" s="20">
        <v>5.1939730000000003E-2</v>
      </c>
      <c r="O1513">
        <v>6.407</v>
      </c>
      <c r="Q1513" s="19">
        <v>0.33976851851851847</v>
      </c>
      <c r="R1513" s="20">
        <v>6.0425119999999999E-2</v>
      </c>
      <c r="W1513" s="1" t="s">
        <v>450</v>
      </c>
      <c r="AA1513">
        <v>33</v>
      </c>
      <c r="AB1513" t="s">
        <v>86</v>
      </c>
      <c r="AC1513" t="s">
        <v>1073</v>
      </c>
      <c r="AF1513" t="s">
        <v>249</v>
      </c>
    </row>
    <row r="1514" spans="1:32" x14ac:dyDescent="0.25">
      <c r="A1514">
        <v>34</v>
      </c>
      <c r="B1514" t="s">
        <v>294</v>
      </c>
      <c r="C1514" t="s">
        <v>58</v>
      </c>
      <c r="D1514">
        <v>9.718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0.59054398148148146</v>
      </c>
      <c r="N1514">
        <v>0.13050329999999999</v>
      </c>
      <c r="O1514">
        <v>9.5220000000000002</v>
      </c>
      <c r="Q1514" s="19">
        <v>0.34082175925925928</v>
      </c>
      <c r="R1514">
        <v>0.1164625</v>
      </c>
      <c r="W1514" s="1" t="s">
        <v>450</v>
      </c>
      <c r="AA1514">
        <v>34</v>
      </c>
      <c r="AB1514" t="s">
        <v>86</v>
      </c>
      <c r="AC1514" t="s">
        <v>1074</v>
      </c>
      <c r="AF1514" t="s">
        <v>149</v>
      </c>
    </row>
    <row r="1515" spans="1:32" x14ac:dyDescent="0.25">
      <c r="A1515">
        <v>35</v>
      </c>
      <c r="B1515" t="s">
        <v>294</v>
      </c>
      <c r="C1515" t="s">
        <v>58</v>
      </c>
      <c r="D1515">
        <v>6.7759999999999998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0.59138888888888885</v>
      </c>
      <c r="N1515">
        <v>0.60580299999999998</v>
      </c>
      <c r="O1515">
        <v>6.3639999999999999</v>
      </c>
      <c r="Q1515" s="19">
        <v>0.34182870370370372</v>
      </c>
      <c r="R1515">
        <v>0.48494399999999999</v>
      </c>
      <c r="W1515" s="1" t="s">
        <v>450</v>
      </c>
      <c r="AA1515">
        <v>35</v>
      </c>
      <c r="AB1515" t="s">
        <v>284</v>
      </c>
      <c r="AC1515" t="s">
        <v>1075</v>
      </c>
    </row>
    <row r="1516" spans="1:32" x14ac:dyDescent="0.25">
      <c r="A1516">
        <v>36</v>
      </c>
      <c r="B1516" t="s">
        <v>294</v>
      </c>
      <c r="C1516" t="s">
        <v>58</v>
      </c>
      <c r="D1516">
        <v>6.3460000000000001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0.59234953703703697</v>
      </c>
      <c r="N1516" s="20">
        <v>8.1174049999999998E-2</v>
      </c>
      <c r="O1516">
        <v>5.9710000000000001</v>
      </c>
      <c r="Q1516" s="19">
        <v>0.34280092592592593</v>
      </c>
      <c r="R1516" s="20">
        <v>5.6614980000000002E-2</v>
      </c>
      <c r="W1516" s="1" t="s">
        <v>450</v>
      </c>
      <c r="AA1516">
        <v>36</v>
      </c>
      <c r="AB1516" t="s">
        <v>86</v>
      </c>
      <c r="AC1516" t="s">
        <v>1076</v>
      </c>
      <c r="AF1516" t="s">
        <v>287</v>
      </c>
    </row>
    <row r="1517" spans="1:32" x14ac:dyDescent="0.25">
      <c r="A1517">
        <v>37</v>
      </c>
      <c r="B1517" t="s">
        <v>294</v>
      </c>
      <c r="C1517" t="s">
        <v>201</v>
      </c>
      <c r="D1517">
        <v>7.0140000000000002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0.59315972222222224</v>
      </c>
      <c r="N1517">
        <v>0.1057719</v>
      </c>
      <c r="O1517">
        <v>6.88</v>
      </c>
      <c r="Q1517" s="19">
        <v>0.34354166666666663</v>
      </c>
      <c r="R1517" s="20">
        <v>5.7683739999999997E-2</v>
      </c>
      <c r="W1517" s="1" t="s">
        <v>450</v>
      </c>
      <c r="AA1517">
        <v>37</v>
      </c>
      <c r="AB1517" t="s">
        <v>284</v>
      </c>
      <c r="AC1517" t="s">
        <v>1077</v>
      </c>
    </row>
    <row r="1518" spans="1:32" x14ac:dyDescent="0.25">
      <c r="A1518">
        <v>38</v>
      </c>
      <c r="B1518" t="s">
        <v>294</v>
      </c>
      <c r="C1518" t="s">
        <v>58</v>
      </c>
      <c r="D1518">
        <v>6.0090000000000003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0.59400462962962963</v>
      </c>
      <c r="N1518">
        <v>0.1035157</v>
      </c>
      <c r="O1518">
        <v>5.9619999999999997</v>
      </c>
      <c r="Q1518" s="19">
        <v>0.34443287037037035</v>
      </c>
      <c r="R1518" s="20">
        <v>7.2540060000000003E-2</v>
      </c>
      <c r="S1518" s="87">
        <v>5.8769999999999998</v>
      </c>
      <c r="U1518" s="19">
        <v>0.47339120370370374</v>
      </c>
      <c r="V1518" s="20">
        <v>4.491237E-2</v>
      </c>
      <c r="W1518" s="1" t="s">
        <v>450</v>
      </c>
      <c r="AA1518">
        <v>38</v>
      </c>
      <c r="AB1518" t="s">
        <v>85</v>
      </c>
      <c r="AC1518" t="s">
        <v>1078</v>
      </c>
      <c r="AF1518" t="s">
        <v>163</v>
      </c>
    </row>
    <row r="1519" spans="1:32" x14ac:dyDescent="0.25">
      <c r="A1519">
        <v>39</v>
      </c>
      <c r="B1519" t="s">
        <v>294</v>
      </c>
      <c r="C1519" t="s">
        <v>58</v>
      </c>
      <c r="D1519">
        <v>6.5359999999999996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0.59483796296296299</v>
      </c>
      <c r="N1519" s="20">
        <v>9.477373E-2</v>
      </c>
      <c r="O1519">
        <v>6.1420000000000003</v>
      </c>
      <c r="Q1519" s="19">
        <v>0.34519675925925924</v>
      </c>
      <c r="R1519" s="20">
        <v>6.0900309999999999E-2</v>
      </c>
      <c r="W1519" s="1" t="s">
        <v>450</v>
      </c>
      <c r="AA1519">
        <v>39</v>
      </c>
      <c r="AB1519" t="s">
        <v>86</v>
      </c>
      <c r="AC1519" t="s">
        <v>1079</v>
      </c>
      <c r="AF1519" t="s">
        <v>130</v>
      </c>
    </row>
    <row r="1520" spans="1:32" x14ac:dyDescent="0.25">
      <c r="A1520">
        <v>40</v>
      </c>
      <c r="B1520" t="s">
        <v>294</v>
      </c>
      <c r="C1520" t="s">
        <v>58</v>
      </c>
      <c r="D1520">
        <v>4.827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0.59561342592592592</v>
      </c>
      <c r="N1520" s="20">
        <v>4.9693139999999997E-2</v>
      </c>
      <c r="O1520">
        <v>4.6040000000000001</v>
      </c>
      <c r="Q1520" s="19">
        <v>0.34600694444444446</v>
      </c>
      <c r="R1520" s="20">
        <v>3.7356149999999998E-2</v>
      </c>
      <c r="S1520" s="87">
        <v>4.5380000000000003</v>
      </c>
      <c r="U1520" s="19">
        <v>0.47421296296296295</v>
      </c>
      <c r="V1520" s="20">
        <v>4.0834290000000002E-2</v>
      </c>
      <c r="W1520" s="1" t="s">
        <v>450</v>
      </c>
      <c r="AA1520">
        <v>40</v>
      </c>
      <c r="AB1520" t="s">
        <v>85</v>
      </c>
      <c r="AC1520" t="s">
        <v>1080</v>
      </c>
      <c r="AF1520" t="s">
        <v>237</v>
      </c>
    </row>
    <row r="1521" spans="1:32" x14ac:dyDescent="0.25">
      <c r="A1521">
        <v>41</v>
      </c>
      <c r="B1521" t="s">
        <v>294</v>
      </c>
      <c r="C1521" t="s">
        <v>201</v>
      </c>
      <c r="D1521">
        <v>7.7030000000000003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0.59636574074074067</v>
      </c>
      <c r="N1521">
        <v>0.1017332</v>
      </c>
      <c r="O1521">
        <v>7.6689999999999996</v>
      </c>
      <c r="Q1521" s="19">
        <v>0.34668981481481481</v>
      </c>
      <c r="R1521" s="20">
        <v>8.0857570000000004E-2</v>
      </c>
      <c r="W1521" s="1" t="s">
        <v>450</v>
      </c>
      <c r="AA1521">
        <v>41</v>
      </c>
      <c r="AB1521" t="s">
        <v>86</v>
      </c>
      <c r="AC1521" t="s">
        <v>1081</v>
      </c>
      <c r="AF1521" t="s">
        <v>126</v>
      </c>
    </row>
    <row r="1522" spans="1:32" x14ac:dyDescent="0.25">
      <c r="A1522">
        <v>42</v>
      </c>
      <c r="B1522" t="s">
        <v>294</v>
      </c>
      <c r="C1522" t="s">
        <v>58</v>
      </c>
      <c r="D1522">
        <v>3.8639999999999999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0.59717592592592594</v>
      </c>
      <c r="N1522">
        <v>0.46535840000000001</v>
      </c>
      <c r="O1522">
        <v>3.5049999999999999</v>
      </c>
      <c r="Q1522" s="19">
        <v>0.34747685185185184</v>
      </c>
      <c r="R1522">
        <v>0.40316819999999998</v>
      </c>
      <c r="W1522" s="1" t="s">
        <v>450</v>
      </c>
      <c r="AA1522">
        <v>42</v>
      </c>
      <c r="AB1522" t="s">
        <v>86</v>
      </c>
      <c r="AC1522" t="s">
        <v>1082</v>
      </c>
      <c r="AF1522" t="s">
        <v>136</v>
      </c>
    </row>
    <row r="1523" spans="1:32" x14ac:dyDescent="0.25">
      <c r="A1523">
        <v>43</v>
      </c>
      <c r="B1523" t="s">
        <v>294</v>
      </c>
      <c r="C1523" t="s">
        <v>58</v>
      </c>
      <c r="D1523">
        <v>4.0410000000000004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0.59809027777777779</v>
      </c>
      <c r="N1523" s="20">
        <v>7.2860190000000005E-2</v>
      </c>
      <c r="O1523">
        <v>3.7989999999999999</v>
      </c>
      <c r="Q1523" s="19">
        <v>0.34831018518518514</v>
      </c>
      <c r="R1523" s="20">
        <v>3.5075670000000003E-2</v>
      </c>
      <c r="W1523" s="1" t="s">
        <v>450</v>
      </c>
      <c r="AA1523">
        <v>43</v>
      </c>
      <c r="AB1523" t="s">
        <v>86</v>
      </c>
      <c r="AC1523" t="s">
        <v>1083</v>
      </c>
      <c r="AF1523" t="s">
        <v>155</v>
      </c>
    </row>
    <row r="1524" spans="1:32" x14ac:dyDescent="0.25">
      <c r="A1524">
        <v>44</v>
      </c>
      <c r="B1524" t="s">
        <v>294</v>
      </c>
      <c r="C1524" t="s">
        <v>58</v>
      </c>
      <c r="D1524">
        <v>5.5960000000000001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0.59894675925925933</v>
      </c>
      <c r="N1524" s="20">
        <v>8.4767430000000005E-2</v>
      </c>
      <c r="O1524">
        <v>5.27</v>
      </c>
      <c r="Q1524" s="19">
        <v>0.34913194444444445</v>
      </c>
      <c r="R1524" s="20">
        <v>5.8085959999999999E-2</v>
      </c>
      <c r="W1524" s="1" t="s">
        <v>450</v>
      </c>
      <c r="AA1524">
        <v>44</v>
      </c>
      <c r="AB1524" t="s">
        <v>86</v>
      </c>
      <c r="AC1524" t="s">
        <v>1084</v>
      </c>
      <c r="AF1524" t="s">
        <v>162</v>
      </c>
    </row>
    <row r="1525" spans="1:32" x14ac:dyDescent="0.25">
      <c r="A1525">
        <v>46</v>
      </c>
      <c r="B1525" t="s">
        <v>294</v>
      </c>
      <c r="C1525" t="s">
        <v>609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0.59978009259259257</v>
      </c>
      <c r="N1525" s="20">
        <v>4.8005579999999999E-3</v>
      </c>
      <c r="Q1525" s="19">
        <v>0.35006944444444449</v>
      </c>
      <c r="R1525" s="20">
        <v>3.125395E-3</v>
      </c>
      <c r="U1525" s="19">
        <v>0.47553240740740743</v>
      </c>
      <c r="V1525" s="20">
        <v>9.2689169999999998E-3</v>
      </c>
      <c r="W1525" s="1" t="s">
        <v>450</v>
      </c>
      <c r="AA1525">
        <v>46</v>
      </c>
      <c r="AD1525"/>
    </row>
    <row r="1526" spans="1:32" x14ac:dyDescent="0.25">
      <c r="A1526">
        <v>47</v>
      </c>
      <c r="B1526" t="s">
        <v>294</v>
      </c>
      <c r="C1526" t="s">
        <v>609</v>
      </c>
      <c r="E1526" s="1" t="s">
        <v>935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0.60063657407407411</v>
      </c>
      <c r="N1526" s="20">
        <v>6.7642880000000002E-3</v>
      </c>
      <c r="P1526" s="63">
        <v>0.60972222222222217</v>
      </c>
      <c r="Q1526" s="19">
        <v>0.35083333333333333</v>
      </c>
      <c r="R1526" s="20">
        <v>5.4459169999999998E-3</v>
      </c>
      <c r="T1526" s="63">
        <v>0.65902777777777777</v>
      </c>
      <c r="U1526" s="19">
        <v>0.47646990740740741</v>
      </c>
      <c r="V1526" s="20">
        <v>8.1902469999999995E-3</v>
      </c>
      <c r="W1526" s="1" t="s">
        <v>450</v>
      </c>
      <c r="AA1526">
        <v>47</v>
      </c>
      <c r="AD1526"/>
    </row>
    <row r="1527" spans="1:32" x14ac:dyDescent="0.25">
      <c r="A1527">
        <v>1</v>
      </c>
      <c r="B1527" t="s">
        <v>229</v>
      </c>
      <c r="C1527" t="s">
        <v>201</v>
      </c>
      <c r="D1527">
        <v>8.5470000000000006</v>
      </c>
      <c r="E1527" s="1" t="s">
        <v>936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0.54716435185185186</v>
      </c>
      <c r="N1527">
        <v>0.15717390000000001</v>
      </c>
      <c r="O1527">
        <v>8.5239999999999991</v>
      </c>
      <c r="P1527" s="63">
        <v>0.61041666666666672</v>
      </c>
      <c r="Q1527" s="19">
        <v>0.30006944444444444</v>
      </c>
      <c r="R1527" s="20">
        <v>9.9699999999999997E-2</v>
      </c>
      <c r="T1527" s="63">
        <v>0.61736111111111114</v>
      </c>
      <c r="W1527" s="1" t="s">
        <v>450</v>
      </c>
      <c r="AA1527">
        <v>1</v>
      </c>
      <c r="AB1527" t="s">
        <v>86</v>
      </c>
      <c r="AC1527" t="s">
        <v>1085</v>
      </c>
      <c r="AF1527" t="s">
        <v>247</v>
      </c>
    </row>
    <row r="1528" spans="1:32" x14ac:dyDescent="0.25">
      <c r="A1528">
        <v>2</v>
      </c>
      <c r="B1528" t="s">
        <v>229</v>
      </c>
      <c r="C1528" t="s">
        <v>59</v>
      </c>
      <c r="D1528">
        <v>6.9240000000000004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0.54812499999999997</v>
      </c>
      <c r="N1528" s="20">
        <v>6.162865E-2</v>
      </c>
      <c r="O1528">
        <v>6.8659999999999997</v>
      </c>
      <c r="Q1528" s="19">
        <v>0.30087962962962961</v>
      </c>
      <c r="R1528" s="20">
        <v>7.4499999999999997E-2</v>
      </c>
      <c r="W1528" s="1" t="s">
        <v>450</v>
      </c>
      <c r="AA1528">
        <v>2</v>
      </c>
      <c r="AB1528" t="s">
        <v>86</v>
      </c>
      <c r="AC1528" t="s">
        <v>1086</v>
      </c>
      <c r="AF1528" t="s">
        <v>128</v>
      </c>
    </row>
    <row r="1529" spans="1:32" x14ac:dyDescent="0.25">
      <c r="A1529">
        <v>3</v>
      </c>
      <c r="B1529" t="s">
        <v>229</v>
      </c>
      <c r="C1529" t="s">
        <v>201</v>
      </c>
      <c r="D1529">
        <v>5.2089999999999996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0.54890046296296291</v>
      </c>
      <c r="N1529">
        <v>8.2220000000000001E-2</v>
      </c>
      <c r="O1529">
        <v>5.0270000000000001</v>
      </c>
      <c r="Q1529" s="19">
        <v>0.30157407407407405</v>
      </c>
      <c r="R1529">
        <v>0.11194030000000001</v>
      </c>
      <c r="W1529" s="1" t="s">
        <v>450</v>
      </c>
      <c r="AA1529">
        <v>3</v>
      </c>
      <c r="AB1529" t="s">
        <v>86</v>
      </c>
      <c r="AC1529" t="s">
        <v>1087</v>
      </c>
      <c r="AF1529" t="s">
        <v>293</v>
      </c>
    </row>
    <row r="1530" spans="1:32" x14ac:dyDescent="0.25">
      <c r="A1530">
        <v>4</v>
      </c>
      <c r="B1530" t="s">
        <v>229</v>
      </c>
      <c r="C1530" t="s">
        <v>201</v>
      </c>
      <c r="D1530">
        <v>6.3010000000000002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0.54982638888888891</v>
      </c>
      <c r="N1530" s="20">
        <v>9.8212679999999997E-2</v>
      </c>
      <c r="O1530">
        <v>5.7110000000000003</v>
      </c>
      <c r="Q1530" s="19">
        <v>0.3024074074074074</v>
      </c>
      <c r="R1530">
        <v>0.1440611</v>
      </c>
      <c r="S1530" s="87">
        <v>4.9889999999999999</v>
      </c>
      <c r="U1530" s="19">
        <v>0.4679976851851852</v>
      </c>
      <c r="V1530">
        <v>0.17948610000000001</v>
      </c>
      <c r="W1530" s="1" t="s">
        <v>450</v>
      </c>
      <c r="AA1530">
        <v>4</v>
      </c>
      <c r="AB1530" t="s">
        <v>85</v>
      </c>
      <c r="AC1530" t="s">
        <v>1088</v>
      </c>
      <c r="AF1530" t="s">
        <v>134</v>
      </c>
    </row>
    <row r="1531" spans="1:32" x14ac:dyDescent="0.25">
      <c r="A1531">
        <v>5</v>
      </c>
      <c r="B1531" t="s">
        <v>229</v>
      </c>
      <c r="C1531" t="s">
        <v>201</v>
      </c>
      <c r="D1531">
        <v>9.7880000000000003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0.55064814814814811</v>
      </c>
      <c r="N1531">
        <v>0.16146360000000001</v>
      </c>
      <c r="O1531">
        <v>9.6620000000000008</v>
      </c>
      <c r="Q1531" s="19">
        <v>0.3031712962962963</v>
      </c>
      <c r="R1531">
        <v>0.1084759</v>
      </c>
      <c r="S1531" s="87">
        <v>9.5709999999999997</v>
      </c>
      <c r="U1531" s="19">
        <v>0.46895833333333337</v>
      </c>
      <c r="V1531">
        <v>0.1077224</v>
      </c>
      <c r="W1531" s="1" t="s">
        <v>450</v>
      </c>
      <c r="AA1531">
        <v>5</v>
      </c>
      <c r="AB1531" t="s">
        <v>85</v>
      </c>
      <c r="AC1531" t="s">
        <v>1089</v>
      </c>
      <c r="AF1531" t="s">
        <v>250</v>
      </c>
    </row>
    <row r="1532" spans="1:32" x14ac:dyDescent="0.25">
      <c r="A1532">
        <v>6</v>
      </c>
      <c r="B1532" t="s">
        <v>229</v>
      </c>
      <c r="C1532" t="s">
        <v>58</v>
      </c>
      <c r="D1532">
        <v>6.85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0.55156250000000007</v>
      </c>
      <c r="N1532">
        <v>0.12601699999999999</v>
      </c>
      <c r="O1532">
        <v>6.5439999999999996</v>
      </c>
      <c r="Q1532" s="19">
        <v>0.30399305555555556</v>
      </c>
      <c r="R1532" s="20">
        <v>8.7599999999999997E-2</v>
      </c>
      <c r="S1532" s="87">
        <v>6.4960000000000004</v>
      </c>
      <c r="U1532" s="19">
        <v>0.46990740740740744</v>
      </c>
      <c r="V1532">
        <v>0.1003353</v>
      </c>
      <c r="W1532" s="1" t="s">
        <v>450</v>
      </c>
      <c r="AA1532">
        <v>6</v>
      </c>
      <c r="AB1532" t="s">
        <v>85</v>
      </c>
      <c r="AC1532" t="s">
        <v>1090</v>
      </c>
      <c r="AF1532" t="s">
        <v>159</v>
      </c>
    </row>
    <row r="1533" spans="1:32" x14ac:dyDescent="0.25">
      <c r="A1533">
        <v>7</v>
      </c>
      <c r="B1533" t="s">
        <v>229</v>
      </c>
      <c r="C1533" t="s">
        <v>58</v>
      </c>
      <c r="D1533">
        <v>5.7750000000000004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0.55246527777777776</v>
      </c>
      <c r="N1533">
        <v>0.74786710000000001</v>
      </c>
      <c r="O1533">
        <v>5.2729999999999997</v>
      </c>
      <c r="Q1533" s="19">
        <v>0.30487268518518518</v>
      </c>
      <c r="R1533">
        <v>0.58197370000000004</v>
      </c>
      <c r="W1533" s="1" t="s">
        <v>450</v>
      </c>
      <c r="AA1533">
        <v>7</v>
      </c>
      <c r="AB1533" t="s">
        <v>284</v>
      </c>
      <c r="AC1533" t="s">
        <v>1091</v>
      </c>
    </row>
    <row r="1534" spans="1:32" x14ac:dyDescent="0.25">
      <c r="A1534">
        <v>8</v>
      </c>
      <c r="B1534" t="s">
        <v>229</v>
      </c>
      <c r="C1534" t="s">
        <v>201</v>
      </c>
      <c r="D1534">
        <v>3.5619999999999998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0.5534027777777778</v>
      </c>
      <c r="N1534">
        <v>0.41121639999999998</v>
      </c>
      <c r="O1534">
        <v>2.4900000000000002</v>
      </c>
      <c r="Q1534" s="19">
        <v>0.30576388888888889</v>
      </c>
      <c r="R1534" s="20">
        <v>9.4600000000000004E-2</v>
      </c>
      <c r="W1534" s="1" t="s">
        <v>450</v>
      </c>
      <c r="AA1534">
        <v>8</v>
      </c>
      <c r="AB1534" t="s">
        <v>284</v>
      </c>
      <c r="AC1534" t="s">
        <v>1092</v>
      </c>
    </row>
    <row r="1535" spans="1:32" x14ac:dyDescent="0.25">
      <c r="A1535">
        <v>10</v>
      </c>
      <c r="B1535" t="s">
        <v>229</v>
      </c>
      <c r="D1535">
        <v>5.12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0.55564814814814811</v>
      </c>
      <c r="N1535">
        <v>0.16220039999999999</v>
      </c>
      <c r="O1535">
        <v>2.2050000000000001</v>
      </c>
      <c r="Q1535" s="19">
        <v>0.30699074074074073</v>
      </c>
      <c r="R1535" s="20">
        <v>5.5500000000000001E-2</v>
      </c>
      <c r="W1535" s="1" t="s">
        <v>450</v>
      </c>
      <c r="AA1535">
        <v>10</v>
      </c>
      <c r="AB1535" t="s">
        <v>86</v>
      </c>
      <c r="AC1535" t="s">
        <v>1093</v>
      </c>
      <c r="AF1535" t="s">
        <v>338</v>
      </c>
    </row>
    <row r="1536" spans="1:32" x14ac:dyDescent="0.25">
      <c r="A1536">
        <v>11</v>
      </c>
      <c r="B1536" t="s">
        <v>229</v>
      </c>
      <c r="C1536" t="s">
        <v>201</v>
      </c>
      <c r="D1536">
        <v>6.7359999999999998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0.55658564814814815</v>
      </c>
      <c r="N1536">
        <v>0.11998350000000001</v>
      </c>
      <c r="O1536">
        <v>6.4989999999999997</v>
      </c>
      <c r="Q1536" s="19">
        <v>0.30790509259259258</v>
      </c>
      <c r="R1536" s="20">
        <v>9.6100000000000005E-2</v>
      </c>
      <c r="W1536" s="1" t="s">
        <v>450</v>
      </c>
      <c r="AA1536">
        <v>11</v>
      </c>
      <c r="AB1536" t="s">
        <v>284</v>
      </c>
      <c r="AC1536" t="s">
        <v>1094</v>
      </c>
    </row>
    <row r="1537" spans="1:32" x14ac:dyDescent="0.25">
      <c r="A1537">
        <v>12</v>
      </c>
      <c r="B1537" t="s">
        <v>229</v>
      </c>
      <c r="C1537" t="s">
        <v>201</v>
      </c>
      <c r="D1537">
        <v>10.657999999999999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0.55744212962962958</v>
      </c>
      <c r="N1537">
        <v>0.28798309999999999</v>
      </c>
      <c r="O1537">
        <v>10.108000000000001</v>
      </c>
      <c r="Q1537" s="19">
        <v>0.30877314814814816</v>
      </c>
      <c r="R1537">
        <v>0.14885090000000001</v>
      </c>
      <c r="S1537" s="87">
        <v>10.053000000000001</v>
      </c>
      <c r="U1537" s="19">
        <v>0.4707175925925926</v>
      </c>
      <c r="V1537">
        <v>0.1429656</v>
      </c>
      <c r="W1537" s="1" t="s">
        <v>450</v>
      </c>
      <c r="AA1537">
        <v>12</v>
      </c>
      <c r="AB1537" t="s">
        <v>85</v>
      </c>
      <c r="AC1537" t="s">
        <v>1095</v>
      </c>
      <c r="AF1537" t="s">
        <v>305</v>
      </c>
    </row>
    <row r="1538" spans="1:32" x14ac:dyDescent="0.25">
      <c r="A1538">
        <v>13</v>
      </c>
      <c r="B1538" t="s">
        <v>229</v>
      </c>
      <c r="C1538" t="s">
        <v>59</v>
      </c>
      <c r="D1538">
        <v>6.9820000000000002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0.5584837962962963</v>
      </c>
      <c r="N1538">
        <v>0.13428760000000001</v>
      </c>
      <c r="O1538">
        <v>6.9050000000000002</v>
      </c>
      <c r="Q1538" s="19">
        <v>0.30951388888888892</v>
      </c>
      <c r="R1538">
        <v>9.0270900000000001E-2</v>
      </c>
      <c r="S1538" s="87">
        <v>6.8470000000000004</v>
      </c>
      <c r="U1538" s="19">
        <v>0.47146990740740741</v>
      </c>
      <c r="V1538" s="20">
        <v>7.8177720000000006E-2</v>
      </c>
      <c r="W1538" s="1" t="s">
        <v>450</v>
      </c>
      <c r="AA1538">
        <v>13</v>
      </c>
      <c r="AB1538" t="s">
        <v>85</v>
      </c>
      <c r="AC1538" t="s">
        <v>1096</v>
      </c>
      <c r="AF1538" t="s">
        <v>144</v>
      </c>
    </row>
    <row r="1539" spans="1:32" x14ac:dyDescent="0.25">
      <c r="A1539">
        <v>14</v>
      </c>
      <c r="B1539" t="s">
        <v>229</v>
      </c>
      <c r="C1539" t="s">
        <v>58</v>
      </c>
      <c r="D1539">
        <v>7.726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0.55925925925925923</v>
      </c>
      <c r="N1539">
        <v>0.13631480000000001</v>
      </c>
      <c r="O1539">
        <v>7.3949999999999996</v>
      </c>
      <c r="Q1539" s="19">
        <v>0.31040509259259258</v>
      </c>
      <c r="R1539">
        <v>0.14722189999999999</v>
      </c>
      <c r="S1539" s="87">
        <v>7.3780000000000001</v>
      </c>
      <c r="U1539" s="19">
        <v>0.4724652777777778</v>
      </c>
      <c r="V1539">
        <v>0.11968289999999999</v>
      </c>
      <c r="W1539" s="1" t="s">
        <v>450</v>
      </c>
      <c r="AA1539">
        <v>14</v>
      </c>
      <c r="AB1539" t="s">
        <v>85</v>
      </c>
      <c r="AC1539" t="s">
        <v>1097</v>
      </c>
      <c r="AF1539" t="s">
        <v>137</v>
      </c>
    </row>
    <row r="1540" spans="1:32" x14ac:dyDescent="0.25">
      <c r="A1540">
        <v>15</v>
      </c>
      <c r="B1540" t="s">
        <v>229</v>
      </c>
      <c r="C1540" t="s">
        <v>201</v>
      </c>
      <c r="D1540">
        <v>11.287000000000001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0.5600694444444444</v>
      </c>
      <c r="N1540">
        <v>0.19356899999999999</v>
      </c>
      <c r="O1540">
        <v>10.798</v>
      </c>
      <c r="Q1540" s="19">
        <v>0.31119212962962967</v>
      </c>
      <c r="R1540" s="20">
        <v>9.9299999999999999E-2</v>
      </c>
      <c r="S1540" s="87">
        <v>10.760999999999999</v>
      </c>
      <c r="U1540" s="19">
        <v>0.47339120370370374</v>
      </c>
      <c r="V1540">
        <v>0.1625481</v>
      </c>
      <c r="W1540" s="1" t="s">
        <v>450</v>
      </c>
      <c r="AA1540">
        <v>15</v>
      </c>
      <c r="AB1540" t="s">
        <v>85</v>
      </c>
      <c r="AC1540" t="s">
        <v>1098</v>
      </c>
      <c r="AF1540" t="s">
        <v>302</v>
      </c>
    </row>
    <row r="1541" spans="1:32" x14ac:dyDescent="0.25">
      <c r="A1541">
        <v>16</v>
      </c>
      <c r="B1541" t="s">
        <v>229</v>
      </c>
      <c r="C1541" t="s">
        <v>58</v>
      </c>
      <c r="D1541">
        <v>4.548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0.56090277777777775</v>
      </c>
      <c r="N1541">
        <v>0.5350066</v>
      </c>
      <c r="O1541">
        <v>3.5049999999999999</v>
      </c>
      <c r="Q1541" s="19">
        <v>0.31194444444444441</v>
      </c>
      <c r="R1541">
        <v>0.60057459999999996</v>
      </c>
      <c r="W1541" s="1" t="s">
        <v>450</v>
      </c>
      <c r="AA1541">
        <v>16</v>
      </c>
      <c r="AB1541" t="s">
        <v>86</v>
      </c>
      <c r="AC1541" t="s">
        <v>1099</v>
      </c>
      <c r="AF1541" t="s">
        <v>147</v>
      </c>
    </row>
    <row r="1542" spans="1:32" x14ac:dyDescent="0.25">
      <c r="A1542">
        <v>17</v>
      </c>
      <c r="B1542" t="s">
        <v>229</v>
      </c>
      <c r="C1542" t="s">
        <v>201</v>
      </c>
      <c r="D1542">
        <v>6.6189999999999998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0.5617361111111111</v>
      </c>
      <c r="N1542" s="20">
        <v>6.0000520000000002E-2</v>
      </c>
      <c r="O1542">
        <v>6.2960000000000003</v>
      </c>
      <c r="Q1542" s="19">
        <v>0.31285879629629632</v>
      </c>
      <c r="R1542" s="20">
        <v>8.4699999999999998E-2</v>
      </c>
      <c r="S1542" s="87">
        <v>6.2549999999999999</v>
      </c>
      <c r="U1542" s="19">
        <v>0.47421296296296295</v>
      </c>
      <c r="V1542">
        <v>6.6724400000000003E-2</v>
      </c>
      <c r="W1542" s="1" t="s">
        <v>450</v>
      </c>
      <c r="AA1542">
        <v>17</v>
      </c>
      <c r="AB1542" t="s">
        <v>85</v>
      </c>
      <c r="AC1542" t="s">
        <v>1100</v>
      </c>
      <c r="AF1542" t="s">
        <v>146</v>
      </c>
    </row>
    <row r="1543" spans="1:32" x14ac:dyDescent="0.25">
      <c r="A1543">
        <v>18</v>
      </c>
      <c r="B1543" t="s">
        <v>229</v>
      </c>
      <c r="C1543" t="s">
        <v>201</v>
      </c>
      <c r="D1543">
        <v>8.4849999999999994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0.56265046296296295</v>
      </c>
      <c r="N1543">
        <v>0.15038470000000001</v>
      </c>
      <c r="O1543">
        <v>8.2899999999999991</v>
      </c>
      <c r="Q1543" s="19">
        <v>0.31372685185185184</v>
      </c>
      <c r="R1543">
        <v>0.135267</v>
      </c>
      <c r="W1543" s="1" t="s">
        <v>450</v>
      </c>
      <c r="AA1543">
        <v>18</v>
      </c>
      <c r="AB1543" t="s">
        <v>86</v>
      </c>
      <c r="AC1543" t="s">
        <v>1101</v>
      </c>
      <c r="AF1543" t="s">
        <v>131</v>
      </c>
    </row>
    <row r="1544" spans="1:32" x14ac:dyDescent="0.25">
      <c r="A1544">
        <v>19</v>
      </c>
      <c r="B1544" t="s">
        <v>229</v>
      </c>
      <c r="C1544" t="s">
        <v>58</v>
      </c>
      <c r="D1544">
        <v>6.774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0.56343750000000004</v>
      </c>
      <c r="N1544">
        <v>0.97502679999999997</v>
      </c>
      <c r="O1544">
        <v>6.5529999999999999</v>
      </c>
      <c r="Q1544" s="19">
        <v>0.31449074074074074</v>
      </c>
      <c r="R1544">
        <v>0.78288150000000001</v>
      </c>
      <c r="S1544" s="87">
        <v>6.4009999999999998</v>
      </c>
      <c r="U1544" s="19">
        <v>0.47553240740740743</v>
      </c>
      <c r="V1544">
        <v>0.87744120000000003</v>
      </c>
      <c r="W1544" s="1" t="s">
        <v>450</v>
      </c>
      <c r="AA1544">
        <v>19</v>
      </c>
      <c r="AB1544" t="s">
        <v>85</v>
      </c>
      <c r="AC1544" t="s">
        <v>1102</v>
      </c>
      <c r="AF1544" t="s">
        <v>252</v>
      </c>
    </row>
    <row r="1545" spans="1:32" x14ac:dyDescent="0.25">
      <c r="A1545">
        <v>20</v>
      </c>
      <c r="B1545" t="s">
        <v>229</v>
      </c>
      <c r="C1545" t="s">
        <v>58</v>
      </c>
      <c r="D1545">
        <v>3.5569999999999999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0.56428240740740743</v>
      </c>
      <c r="N1545">
        <v>0.66546090000000002</v>
      </c>
      <c r="O1545">
        <v>3.431</v>
      </c>
      <c r="Q1545" s="19">
        <v>0.315462962962963</v>
      </c>
      <c r="R1545">
        <v>0.5414175</v>
      </c>
      <c r="W1545" s="1" t="s">
        <v>450</v>
      </c>
      <c r="AA1545">
        <v>20</v>
      </c>
      <c r="AB1545" t="s">
        <v>86</v>
      </c>
      <c r="AC1545" t="s">
        <v>1103</v>
      </c>
      <c r="AF1545" t="s">
        <v>144</v>
      </c>
    </row>
    <row r="1546" spans="1:32" x14ac:dyDescent="0.25">
      <c r="A1546">
        <v>21</v>
      </c>
      <c r="B1546" t="s">
        <v>229</v>
      </c>
      <c r="C1546" t="s">
        <v>58</v>
      </c>
      <c r="D1546">
        <v>9.3320000000000007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0.56505787037037036</v>
      </c>
      <c r="N1546" s="20">
        <v>9.3566789999999997E-2</v>
      </c>
      <c r="O1546">
        <v>8.6739999999999995</v>
      </c>
      <c r="Q1546" s="19">
        <v>0.32974537037037038</v>
      </c>
      <c r="R1546">
        <v>0.13909299999999999</v>
      </c>
      <c r="S1546" s="87">
        <v>8.6319999999999997</v>
      </c>
      <c r="U1546" s="19">
        <v>0.47646990740740741</v>
      </c>
      <c r="V1546">
        <v>7.5418399999999997E-2</v>
      </c>
      <c r="W1546" s="1" t="s">
        <v>450</v>
      </c>
      <c r="AA1546">
        <v>21</v>
      </c>
      <c r="AB1546" t="s">
        <v>85</v>
      </c>
      <c r="AC1546" t="s">
        <v>1104</v>
      </c>
      <c r="AF1546" t="s">
        <v>147</v>
      </c>
    </row>
    <row r="1547" spans="1:32" x14ac:dyDescent="0.25">
      <c r="A1547">
        <v>22</v>
      </c>
      <c r="B1547" t="s">
        <v>229</v>
      </c>
      <c r="C1547" t="s">
        <v>59</v>
      </c>
      <c r="D1547">
        <v>5.109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0.56575231481481481</v>
      </c>
      <c r="N1547">
        <v>0.65741590000000005</v>
      </c>
      <c r="O1547">
        <v>2.2269999999999999</v>
      </c>
      <c r="Q1547" s="19">
        <v>0.33052083333333332</v>
      </c>
      <c r="R1547" s="20">
        <v>1.8573840000000001E-2</v>
      </c>
      <c r="W1547" s="1" t="s">
        <v>450</v>
      </c>
      <c r="AA1547">
        <v>22</v>
      </c>
      <c r="AB1547" t="s">
        <v>284</v>
      </c>
      <c r="AC1547" t="s">
        <v>1105</v>
      </c>
    </row>
    <row r="1548" spans="1:32" x14ac:dyDescent="0.25">
      <c r="A1548">
        <v>23</v>
      </c>
      <c r="B1548" t="s">
        <v>229</v>
      </c>
      <c r="C1548" t="s">
        <v>201</v>
      </c>
      <c r="D1548">
        <v>9.2089999999999996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0.56653935185185189</v>
      </c>
      <c r="N1548">
        <v>0.30046250000000002</v>
      </c>
      <c r="O1548">
        <v>9.093</v>
      </c>
      <c r="Q1548" s="19">
        <v>0.33126157407407408</v>
      </c>
      <c r="R1548">
        <v>0.19983429999999999</v>
      </c>
      <c r="W1548" s="1" t="s">
        <v>450</v>
      </c>
      <c r="AA1548">
        <v>23</v>
      </c>
      <c r="AB1548" t="s">
        <v>86</v>
      </c>
      <c r="AC1548" t="s">
        <v>1106</v>
      </c>
      <c r="AF1548" t="s">
        <v>292</v>
      </c>
    </row>
    <row r="1549" spans="1:32" x14ac:dyDescent="0.25">
      <c r="A1549">
        <v>24</v>
      </c>
      <c r="B1549" t="s">
        <v>229</v>
      </c>
      <c r="C1549" t="s">
        <v>201</v>
      </c>
      <c r="D1549">
        <v>6.59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0.56738425925925928</v>
      </c>
      <c r="N1549">
        <v>1.2963439999999999</v>
      </c>
      <c r="O1549">
        <v>6.43</v>
      </c>
      <c r="Q1549" s="19">
        <v>0.33212962962962961</v>
      </c>
      <c r="R1549">
        <v>0.91338779999999997</v>
      </c>
      <c r="S1549" s="87">
        <v>6.2880000000000003</v>
      </c>
      <c r="U1549" s="19">
        <v>0.47746527777777775</v>
      </c>
      <c r="V1549">
        <v>0.94375160000000002</v>
      </c>
      <c r="W1549" s="1" t="s">
        <v>450</v>
      </c>
      <c r="AA1549">
        <v>24</v>
      </c>
      <c r="AB1549" t="s">
        <v>85</v>
      </c>
      <c r="AC1549" t="s">
        <v>1107</v>
      </c>
      <c r="AF1549" t="s">
        <v>150</v>
      </c>
    </row>
    <row r="1550" spans="1:32" x14ac:dyDescent="0.25">
      <c r="A1550">
        <v>25</v>
      </c>
      <c r="B1550" t="s">
        <v>229</v>
      </c>
      <c r="C1550" t="s">
        <v>201</v>
      </c>
      <c r="D1550">
        <v>9.2070000000000007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0.5682638888888889</v>
      </c>
      <c r="N1550">
        <v>0.13023950000000001</v>
      </c>
      <c r="O1550">
        <v>9.0180000000000007</v>
      </c>
      <c r="Q1550" s="19">
        <v>0.33306712962962964</v>
      </c>
      <c r="R1550" s="20">
        <v>8.6161219999999997E-2</v>
      </c>
      <c r="W1550" s="1" t="s">
        <v>450</v>
      </c>
      <c r="AA1550">
        <v>25</v>
      </c>
      <c r="AB1550" t="s">
        <v>86</v>
      </c>
      <c r="AC1550" t="s">
        <v>1108</v>
      </c>
      <c r="AF1550" t="s">
        <v>151</v>
      </c>
    </row>
    <row r="1551" spans="1:32" x14ac:dyDescent="0.25">
      <c r="A1551">
        <v>26</v>
      </c>
      <c r="B1551" t="s">
        <v>229</v>
      </c>
      <c r="C1551" t="s">
        <v>201</v>
      </c>
      <c r="D1551">
        <v>9.74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0.56909722222222225</v>
      </c>
      <c r="N1551">
        <v>1.447495</v>
      </c>
      <c r="O1551">
        <v>9.0980000000000008</v>
      </c>
      <c r="Q1551" s="19">
        <v>0.33380787037037035</v>
      </c>
      <c r="R1551">
        <v>1.270197</v>
      </c>
      <c r="W1551" s="1" t="s">
        <v>450</v>
      </c>
      <c r="AA1551">
        <v>26</v>
      </c>
      <c r="AB1551" t="s">
        <v>284</v>
      </c>
      <c r="AC1551" t="s">
        <v>1109</v>
      </c>
    </row>
    <row r="1552" spans="1:32" x14ac:dyDescent="0.25">
      <c r="A1552">
        <v>27</v>
      </c>
      <c r="B1552" t="s">
        <v>229</v>
      </c>
      <c r="C1552" t="s">
        <v>58</v>
      </c>
      <c r="D1552">
        <v>7.04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0.56997685185185187</v>
      </c>
      <c r="N1552" s="20">
        <v>9.7641610000000004E-2</v>
      </c>
      <c r="O1552">
        <v>6.8140000000000001</v>
      </c>
      <c r="Q1552" s="19">
        <v>0.33481481481481484</v>
      </c>
      <c r="R1552">
        <v>0.1088494</v>
      </c>
      <c r="S1552" s="87">
        <v>6.7560000000000002</v>
      </c>
      <c r="U1552" s="19">
        <v>0.47858796296296297</v>
      </c>
      <c r="V1552" s="20">
        <v>9.0430220000000006E-2</v>
      </c>
      <c r="W1552" s="1" t="s">
        <v>450</v>
      </c>
      <c r="AA1552">
        <v>27</v>
      </c>
      <c r="AB1552" t="s">
        <v>85</v>
      </c>
      <c r="AC1552" t="s">
        <v>1110</v>
      </c>
      <c r="AF1552" t="s">
        <v>170</v>
      </c>
    </row>
    <row r="1553" spans="1:32" x14ac:dyDescent="0.25">
      <c r="A1553">
        <v>28</v>
      </c>
      <c r="B1553" t="s">
        <v>229</v>
      </c>
      <c r="C1553" t="s">
        <v>201</v>
      </c>
      <c r="D1553">
        <v>5.22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0.57071759259259258</v>
      </c>
      <c r="N1553">
        <v>0.1410206</v>
      </c>
      <c r="O1553">
        <v>5.1550000000000002</v>
      </c>
      <c r="Q1553" s="19">
        <v>0.33555555555555555</v>
      </c>
      <c r="R1553" s="20">
        <v>8.9896719999999999E-2</v>
      </c>
      <c r="W1553" s="1" t="s">
        <v>450</v>
      </c>
      <c r="AA1553">
        <v>28</v>
      </c>
      <c r="AB1553" t="s">
        <v>86</v>
      </c>
      <c r="AC1553" t="s">
        <v>1111</v>
      </c>
      <c r="AF1553" t="s">
        <v>240</v>
      </c>
    </row>
    <row r="1554" spans="1:32" x14ac:dyDescent="0.25">
      <c r="A1554">
        <v>29</v>
      </c>
      <c r="B1554" t="s">
        <v>229</v>
      </c>
      <c r="C1554" t="s">
        <v>58</v>
      </c>
      <c r="D1554">
        <v>4.6470000000000002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0.57168981481481485</v>
      </c>
      <c r="N1554">
        <v>0.1130158</v>
      </c>
      <c r="O1554">
        <v>4.4089999999999998</v>
      </c>
      <c r="Q1554" s="19">
        <v>0.33640046296296294</v>
      </c>
      <c r="R1554">
        <v>5.5673300000000002E-2</v>
      </c>
      <c r="W1554" s="1" t="s">
        <v>450</v>
      </c>
      <c r="AA1554">
        <v>29</v>
      </c>
      <c r="AB1554" t="s">
        <v>284</v>
      </c>
      <c r="AC1554" t="s">
        <v>1112</v>
      </c>
    </row>
    <row r="1555" spans="1:32" x14ac:dyDescent="0.25">
      <c r="A1555">
        <v>30</v>
      </c>
      <c r="B1555" t="s">
        <v>229</v>
      </c>
      <c r="C1555" t="s">
        <v>58</v>
      </c>
      <c r="D1555">
        <v>8.48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0.58685185185185185</v>
      </c>
      <c r="N1555">
        <v>1.349885</v>
      </c>
      <c r="O1555">
        <v>8.0879999999999992</v>
      </c>
      <c r="Q1555" s="19">
        <v>0.33714120370370365</v>
      </c>
      <c r="R1555">
        <v>0.98620280000000005</v>
      </c>
      <c r="W1555" s="1" t="s">
        <v>450</v>
      </c>
      <c r="AA1555">
        <v>30</v>
      </c>
      <c r="AB1555" t="s">
        <v>86</v>
      </c>
      <c r="AC1555" t="s">
        <v>1113</v>
      </c>
      <c r="AF1555" t="s">
        <v>146</v>
      </c>
    </row>
    <row r="1556" spans="1:32" x14ac:dyDescent="0.25">
      <c r="A1556">
        <v>31</v>
      </c>
      <c r="B1556" t="s">
        <v>229</v>
      </c>
      <c r="C1556" t="s">
        <v>58</v>
      </c>
      <c r="D1556">
        <v>6.6769999999999996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0.58784722222222219</v>
      </c>
      <c r="N1556">
        <v>0.13410610000000001</v>
      </c>
      <c r="O1556">
        <v>6.0369999999999999</v>
      </c>
      <c r="Q1556" s="19">
        <v>0.33804398148148151</v>
      </c>
      <c r="R1556">
        <v>0.1234985</v>
      </c>
      <c r="W1556" s="1" t="s">
        <v>450</v>
      </c>
      <c r="AA1556">
        <v>31</v>
      </c>
      <c r="AB1556" t="s">
        <v>284</v>
      </c>
      <c r="AC1556" t="s">
        <v>1114</v>
      </c>
    </row>
    <row r="1557" spans="1:32" x14ac:dyDescent="0.25">
      <c r="A1557">
        <v>32</v>
      </c>
      <c r="B1557" t="s">
        <v>229</v>
      </c>
      <c r="C1557" t="s">
        <v>201</v>
      </c>
      <c r="D1557">
        <v>6.6959999999999997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0.58877314814814818</v>
      </c>
      <c r="N1557">
        <v>0.141983</v>
      </c>
      <c r="O1557">
        <v>6.5439999999999996</v>
      </c>
      <c r="Q1557" s="19">
        <v>0.33888888888888885</v>
      </c>
      <c r="R1557">
        <v>0.1231684</v>
      </c>
      <c r="W1557" s="1" t="s">
        <v>450</v>
      </c>
      <c r="AA1557">
        <v>32</v>
      </c>
      <c r="AB1557" t="s">
        <v>284</v>
      </c>
      <c r="AC1557" t="s">
        <v>1115</v>
      </c>
    </row>
    <row r="1558" spans="1:32" x14ac:dyDescent="0.25">
      <c r="A1558">
        <v>33</v>
      </c>
      <c r="B1558" t="s">
        <v>229</v>
      </c>
      <c r="C1558" t="s">
        <v>58</v>
      </c>
      <c r="D1558">
        <v>9.2850000000000001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0.5895717592592592</v>
      </c>
      <c r="N1558">
        <v>1.445303</v>
      </c>
      <c r="O1558">
        <v>8.3879999999999999</v>
      </c>
      <c r="Q1558" s="19">
        <v>0.33976851851851847</v>
      </c>
      <c r="R1558">
        <v>1.033196</v>
      </c>
      <c r="W1558" s="1" t="s">
        <v>450</v>
      </c>
      <c r="AA1558">
        <v>33</v>
      </c>
      <c r="AB1558" t="s">
        <v>284</v>
      </c>
      <c r="AC1558" t="s">
        <v>1116</v>
      </c>
    </row>
    <row r="1559" spans="1:32" x14ac:dyDescent="0.25">
      <c r="A1559">
        <v>34</v>
      </c>
      <c r="B1559" t="s">
        <v>229</v>
      </c>
      <c r="C1559" t="s">
        <v>58</v>
      </c>
      <c r="D1559">
        <v>6.6029999999999998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0.59054398148148146</v>
      </c>
      <c r="N1559">
        <v>0.24498300000000001</v>
      </c>
      <c r="O1559">
        <v>6.25</v>
      </c>
      <c r="Q1559" s="19">
        <v>0.34082175925925928</v>
      </c>
      <c r="R1559">
        <v>0.1682043</v>
      </c>
      <c r="W1559" s="1" t="s">
        <v>450</v>
      </c>
      <c r="AA1559">
        <v>34</v>
      </c>
      <c r="AB1559" t="s">
        <v>86</v>
      </c>
      <c r="AC1559" t="s">
        <v>1117</v>
      </c>
      <c r="AF1559" t="s">
        <v>250</v>
      </c>
    </row>
    <row r="1560" spans="1:32" x14ac:dyDescent="0.25">
      <c r="A1560">
        <v>35</v>
      </c>
      <c r="B1560" t="s">
        <v>229</v>
      </c>
      <c r="C1560" t="s">
        <v>58</v>
      </c>
      <c r="D1560">
        <v>4.7850000000000001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0.59138888888888885</v>
      </c>
      <c r="N1560">
        <v>0.1769606</v>
      </c>
      <c r="O1560">
        <v>4.3490000000000002</v>
      </c>
      <c r="Q1560" s="19">
        <v>0.34182870370370372</v>
      </c>
      <c r="R1560">
        <v>0.1186473</v>
      </c>
      <c r="S1560" s="87">
        <v>4.2969999999999997</v>
      </c>
      <c r="U1560" s="19">
        <v>0.47931712962962963</v>
      </c>
      <c r="V1560" s="20">
        <v>9.5611940000000006E-2</v>
      </c>
      <c r="W1560" s="1" t="s">
        <v>450</v>
      </c>
      <c r="AA1560">
        <v>35</v>
      </c>
      <c r="AB1560" t="s">
        <v>85</v>
      </c>
      <c r="AC1560" t="s">
        <v>1118</v>
      </c>
      <c r="AF1560" t="s">
        <v>243</v>
      </c>
    </row>
    <row r="1561" spans="1:32" x14ac:dyDescent="0.25">
      <c r="A1561">
        <v>36</v>
      </c>
      <c r="B1561" t="s">
        <v>229</v>
      </c>
      <c r="C1561" t="s">
        <v>201</v>
      </c>
      <c r="D1561">
        <v>7.3460000000000001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0.59234953703703697</v>
      </c>
      <c r="N1561">
        <v>0.18763569999999999</v>
      </c>
      <c r="O1561">
        <v>7.2880000000000003</v>
      </c>
      <c r="Q1561" s="19">
        <v>0.34280092592592593</v>
      </c>
      <c r="R1561" s="20">
        <v>6.7630979999999993E-2</v>
      </c>
      <c r="S1561" s="87">
        <v>7.2190000000000003</v>
      </c>
      <c r="U1561" s="19">
        <v>0.48001157407407408</v>
      </c>
      <c r="V1561">
        <v>0.1207859</v>
      </c>
      <c r="W1561" s="1" t="s">
        <v>450</v>
      </c>
      <c r="AA1561">
        <v>36</v>
      </c>
      <c r="AB1561" t="s">
        <v>85</v>
      </c>
      <c r="AC1561" t="s">
        <v>1119</v>
      </c>
      <c r="AF1561" t="s">
        <v>247</v>
      </c>
    </row>
    <row r="1562" spans="1:32" x14ac:dyDescent="0.25">
      <c r="A1562">
        <v>37</v>
      </c>
      <c r="B1562" t="s">
        <v>229</v>
      </c>
      <c r="C1562" t="s">
        <v>201</v>
      </c>
      <c r="D1562">
        <v>9.234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0.59315972222222224</v>
      </c>
      <c r="N1562">
        <v>0.2054723</v>
      </c>
      <c r="O1562">
        <v>8.9179999999999993</v>
      </c>
      <c r="Q1562" s="19">
        <v>0.34354166666666663</v>
      </c>
      <c r="R1562">
        <v>0.11115650000000001</v>
      </c>
      <c r="W1562" s="1" t="s">
        <v>450</v>
      </c>
      <c r="AA1562">
        <v>37</v>
      </c>
      <c r="AB1562" t="s">
        <v>86</v>
      </c>
      <c r="AC1562" t="s">
        <v>1120</v>
      </c>
      <c r="AF1562" t="s">
        <v>139</v>
      </c>
    </row>
    <row r="1563" spans="1:32" x14ac:dyDescent="0.25">
      <c r="A1563">
        <v>38</v>
      </c>
      <c r="B1563" t="s">
        <v>229</v>
      </c>
      <c r="C1563" t="s">
        <v>58</v>
      </c>
      <c r="D1563">
        <v>7.44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0.59400462962962963</v>
      </c>
      <c r="N1563">
        <v>0.1292025</v>
      </c>
      <c r="O1563">
        <v>6.9939999999999998</v>
      </c>
      <c r="Q1563" s="19">
        <v>0.34443287037037035</v>
      </c>
      <c r="R1563" s="20">
        <v>7.5178019999999998E-2</v>
      </c>
      <c r="W1563" s="1" t="s">
        <v>450</v>
      </c>
      <c r="AA1563">
        <v>38</v>
      </c>
      <c r="AB1563" t="s">
        <v>86</v>
      </c>
      <c r="AC1563" t="s">
        <v>1121</v>
      </c>
      <c r="AF1563" t="s">
        <v>174</v>
      </c>
    </row>
    <row r="1564" spans="1:32" x14ac:dyDescent="0.25">
      <c r="A1564">
        <v>39</v>
      </c>
      <c r="B1564" t="s">
        <v>229</v>
      </c>
      <c r="C1564" t="s">
        <v>58</v>
      </c>
      <c r="D1564">
        <v>4.7549999999999999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0.59483796296296299</v>
      </c>
      <c r="N1564">
        <v>6.6984799999999997E-2</v>
      </c>
      <c r="O1564">
        <v>4.6470000000000002</v>
      </c>
      <c r="Q1564" s="19">
        <v>0.34519675925925924</v>
      </c>
      <c r="R1564" s="20">
        <v>9.4331230000000002E-2</v>
      </c>
      <c r="S1564" s="87">
        <v>4.6059999999999999</v>
      </c>
      <c r="U1564" s="19">
        <v>0.48076388888888894</v>
      </c>
      <c r="V1564" s="20">
        <v>6.783757E-2</v>
      </c>
      <c r="W1564" s="1" t="s">
        <v>450</v>
      </c>
      <c r="AA1564">
        <v>39</v>
      </c>
      <c r="AB1564" t="s">
        <v>85</v>
      </c>
      <c r="AC1564" t="s">
        <v>1122</v>
      </c>
      <c r="AF1564" t="s">
        <v>176</v>
      </c>
    </row>
    <row r="1565" spans="1:32" x14ac:dyDescent="0.25">
      <c r="A1565">
        <v>40</v>
      </c>
      <c r="B1565" t="s">
        <v>229</v>
      </c>
      <c r="C1565" t="s">
        <v>201</v>
      </c>
      <c r="D1565">
        <v>3.3210000000000002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0.59561342592592592</v>
      </c>
      <c r="N1565" s="20">
        <v>9.1267319999999999E-2</v>
      </c>
      <c r="O1565">
        <v>3.242</v>
      </c>
      <c r="Q1565" s="19">
        <v>0.34600694444444446</v>
      </c>
      <c r="R1565" s="20">
        <v>5.2475010000000002E-2</v>
      </c>
      <c r="W1565" s="1" t="s">
        <v>450</v>
      </c>
      <c r="AA1565">
        <v>40</v>
      </c>
      <c r="AB1565" t="s">
        <v>284</v>
      </c>
      <c r="AC1565" t="s">
        <v>1123</v>
      </c>
    </row>
    <row r="1566" spans="1:32" x14ac:dyDescent="0.25">
      <c r="A1566">
        <v>41</v>
      </c>
      <c r="B1566" t="s">
        <v>229</v>
      </c>
      <c r="C1566" t="s">
        <v>58</v>
      </c>
      <c r="D1566">
        <v>10.071999999999999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0.59636574074074067</v>
      </c>
      <c r="N1566">
        <v>0.30558649999999998</v>
      </c>
      <c r="O1566">
        <v>9.4789999999999992</v>
      </c>
      <c r="Q1566" s="19">
        <v>0.34668981481481481</v>
      </c>
      <c r="R1566">
        <v>0.12637229999999999</v>
      </c>
      <c r="W1566" s="1" t="s">
        <v>450</v>
      </c>
      <c r="AA1566">
        <v>41</v>
      </c>
      <c r="AB1566" t="s">
        <v>284</v>
      </c>
      <c r="AC1566" t="s">
        <v>1124</v>
      </c>
    </row>
    <row r="1567" spans="1:32" x14ac:dyDescent="0.25">
      <c r="A1567">
        <v>42</v>
      </c>
      <c r="B1567" t="s">
        <v>229</v>
      </c>
      <c r="C1567" t="s">
        <v>58</v>
      </c>
      <c r="D1567">
        <v>7.7770000000000001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0.59717592592592594</v>
      </c>
      <c r="N1567">
        <v>0.1735042</v>
      </c>
      <c r="O1567">
        <v>7.5170000000000003</v>
      </c>
      <c r="Q1567" s="19">
        <v>0.34747685185185184</v>
      </c>
      <c r="R1567">
        <v>0.1319911</v>
      </c>
      <c r="W1567" s="1" t="s">
        <v>450</v>
      </c>
      <c r="AA1567">
        <v>42</v>
      </c>
      <c r="AB1567" t="s">
        <v>86</v>
      </c>
      <c r="AC1567" t="s">
        <v>1125</v>
      </c>
      <c r="AF1567" t="s">
        <v>179</v>
      </c>
    </row>
    <row r="1568" spans="1:32" x14ac:dyDescent="0.25">
      <c r="A1568">
        <v>43</v>
      </c>
      <c r="B1568" t="s">
        <v>229</v>
      </c>
      <c r="C1568" t="s">
        <v>201</v>
      </c>
      <c r="D1568">
        <v>6.66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0.59809027777777779</v>
      </c>
      <c r="N1568">
        <v>0.1981745</v>
      </c>
      <c r="O1568">
        <v>6.5960000000000001</v>
      </c>
      <c r="Q1568" s="19">
        <v>0.34831018518518514</v>
      </c>
      <c r="R1568">
        <v>0.15846460000000001</v>
      </c>
      <c r="W1568" s="1" t="s">
        <v>450</v>
      </c>
      <c r="AA1568">
        <v>43</v>
      </c>
      <c r="AB1568" t="s">
        <v>86</v>
      </c>
      <c r="AC1568" t="s">
        <v>1126</v>
      </c>
      <c r="AF1568" t="s">
        <v>244</v>
      </c>
    </row>
    <row r="1569" spans="1:32" x14ac:dyDescent="0.25">
      <c r="A1569">
        <v>44</v>
      </c>
      <c r="B1569" t="s">
        <v>229</v>
      </c>
      <c r="C1569" t="s">
        <v>58</v>
      </c>
      <c r="D1569">
        <v>7.2690000000000001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0.59894675925925933</v>
      </c>
      <c r="N1569">
        <v>0.82277009999999995</v>
      </c>
      <c r="O1569">
        <v>6.9480000000000004</v>
      </c>
      <c r="Q1569" s="19">
        <v>0.34913194444444445</v>
      </c>
      <c r="R1569">
        <v>0.65540359999999998</v>
      </c>
      <c r="S1569" s="87">
        <v>6.79</v>
      </c>
      <c r="U1569" s="19">
        <v>0.48159722222222223</v>
      </c>
      <c r="V1569">
        <v>0.80198959999999997</v>
      </c>
      <c r="W1569" s="1" t="s">
        <v>450</v>
      </c>
      <c r="AA1569">
        <v>44</v>
      </c>
      <c r="AB1569" t="s">
        <v>85</v>
      </c>
      <c r="AC1569" t="s">
        <v>1127</v>
      </c>
      <c r="AF1569" t="s">
        <v>306</v>
      </c>
    </row>
    <row r="1570" spans="1:32" x14ac:dyDescent="0.25">
      <c r="A1570">
        <v>45</v>
      </c>
      <c r="B1570" t="s">
        <v>229</v>
      </c>
      <c r="C1570" t="s">
        <v>58</v>
      </c>
      <c r="D1570">
        <v>10.558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0.59978009259259257</v>
      </c>
      <c r="N1570">
        <v>0.1188077</v>
      </c>
      <c r="O1570">
        <v>9.9529999999999994</v>
      </c>
      <c r="Q1570" s="19">
        <v>0.35006944444444449</v>
      </c>
      <c r="R1570" s="20">
        <v>7.2596049999999995E-2</v>
      </c>
      <c r="W1570" s="1" t="s">
        <v>450</v>
      </c>
      <c r="AA1570">
        <v>45</v>
      </c>
      <c r="AB1570" t="s">
        <v>86</v>
      </c>
      <c r="AC1570" t="s">
        <v>1128</v>
      </c>
      <c r="AF1570" t="s">
        <v>148</v>
      </c>
    </row>
    <row r="1571" spans="1:32" x14ac:dyDescent="0.25">
      <c r="A1571">
        <v>46</v>
      </c>
      <c r="B1571" t="s">
        <v>229</v>
      </c>
      <c r="C1571" t="s">
        <v>609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0.60063657407407411</v>
      </c>
      <c r="N1571" s="20">
        <v>1.6983680000000001E-2</v>
      </c>
      <c r="Q1571" s="19">
        <v>0.35083333333333333</v>
      </c>
      <c r="R1571" s="20">
        <v>1.5677179999999999E-2</v>
      </c>
      <c r="U1571" s="19">
        <v>0.48254629629629631</v>
      </c>
      <c r="V1571">
        <v>1.65749E-2</v>
      </c>
      <c r="W1571" s="1" t="s">
        <v>450</v>
      </c>
      <c r="AA1571">
        <v>46</v>
      </c>
    </row>
    <row r="1572" spans="1:32" x14ac:dyDescent="0.25">
      <c r="A1572">
        <v>47</v>
      </c>
      <c r="B1572" t="s">
        <v>229</v>
      </c>
      <c r="C1572" t="s">
        <v>609</v>
      </c>
      <c r="E1572" s="1" t="s">
        <v>937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P1572" s="63">
        <v>0.61597222222222225</v>
      </c>
      <c r="Q1572" s="19">
        <v>0.3515625</v>
      </c>
      <c r="R1572" s="20">
        <v>1.504494E-2</v>
      </c>
      <c r="T1572" s="63">
        <v>0.66180555555555554</v>
      </c>
      <c r="U1572" s="19">
        <v>0.48347222222222225</v>
      </c>
      <c r="V1572" s="20">
        <v>1.3781659999999999E-2</v>
      </c>
      <c r="W1572" s="1" t="s">
        <v>450</v>
      </c>
      <c r="AA1572">
        <v>47</v>
      </c>
      <c r="AD1572"/>
    </row>
    <row r="1573" spans="1:32" x14ac:dyDescent="0.25">
      <c r="A1573">
        <v>1</v>
      </c>
      <c r="C1573" t="s">
        <v>59</v>
      </c>
      <c r="G1573" s="1" t="s">
        <v>87</v>
      </c>
      <c r="I1573" s="1" t="s">
        <v>69</v>
      </c>
      <c r="J1573">
        <v>23</v>
      </c>
      <c r="K1573" t="s">
        <v>60</v>
      </c>
      <c r="W1573" s="1" t="s">
        <v>193</v>
      </c>
      <c r="AB1573" t="s">
        <v>85</v>
      </c>
      <c r="AC1573" t="str">
        <f>"A2-8"&amp;AB1573&amp;"-"&amp;AF1573</f>
        <v>A2-8RT-</v>
      </c>
      <c r="AD1573"/>
    </row>
    <row r="1574" spans="1:32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86</v>
      </c>
      <c r="AC1574" t="str">
        <f>"A2-8"&amp;AB1574&amp;"-"&amp;AF1574</f>
        <v>A2-8SO-A1</v>
      </c>
      <c r="AF1574" t="s">
        <v>247</v>
      </c>
    </row>
    <row r="1575" spans="1:32" x14ac:dyDescent="0.25">
      <c r="A1575">
        <v>1</v>
      </c>
      <c r="C1575" t="s">
        <v>59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938</v>
      </c>
    </row>
    <row r="1576" spans="1:32" x14ac:dyDescent="0.25">
      <c r="A1576">
        <v>2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ref="AC1576:AC1578" si="22">"A2-8"&amp;AB1576&amp;"-"&amp;AF1576</f>
        <v>A2-8RT-A2</v>
      </c>
      <c r="AF1576" t="s">
        <v>120</v>
      </c>
    </row>
    <row r="1577" spans="1:32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86</v>
      </c>
      <c r="AC1577" t="str">
        <f t="shared" si="22"/>
        <v>A2-8SO-A2</v>
      </c>
      <c r="AF1577" t="s">
        <v>120</v>
      </c>
    </row>
    <row r="1578" spans="1:32" x14ac:dyDescent="0.25">
      <c r="A1578">
        <v>3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2"/>
        <v>A2-8SO-H1</v>
      </c>
      <c r="AF1578" t="s">
        <v>239</v>
      </c>
    </row>
    <row r="1579" spans="1:32" x14ac:dyDescent="0.25">
      <c r="A1579">
        <v>2</v>
      </c>
      <c r="C1579" t="s">
        <v>58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84</v>
      </c>
      <c r="AC1579" t="s">
        <v>939</v>
      </c>
    </row>
    <row r="1580" spans="1:32" x14ac:dyDescent="0.25">
      <c r="A1580">
        <v>3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940</v>
      </c>
    </row>
    <row r="1581" spans="1:32" x14ac:dyDescent="0.25">
      <c r="A1581">
        <v>4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941</v>
      </c>
    </row>
    <row r="1582" spans="1:32" x14ac:dyDescent="0.25">
      <c r="A1582">
        <v>3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85</v>
      </c>
      <c r="AC1582" t="str">
        <f t="shared" ref="AC1582:AC1587" si="23">"A2-8"&amp;AB1582&amp;"-"&amp;AF1582</f>
        <v>A2-8RT-A3</v>
      </c>
      <c r="AF1582" t="s">
        <v>245</v>
      </c>
    </row>
    <row r="1583" spans="1:32" x14ac:dyDescent="0.25">
      <c r="A1583">
        <v>4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si="23"/>
        <v>A2-8RT-A4</v>
      </c>
      <c r="AF1583" t="s">
        <v>252</v>
      </c>
    </row>
    <row r="1584" spans="1:32" x14ac:dyDescent="0.25">
      <c r="A1584">
        <v>5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3"/>
        <v>A2-8RT-A5</v>
      </c>
      <c r="AF1584" t="s">
        <v>246</v>
      </c>
    </row>
    <row r="1585" spans="1:32" x14ac:dyDescent="0.25">
      <c r="A1585">
        <v>4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 t="shared" si="23"/>
        <v>A2-8SO-A3</v>
      </c>
      <c r="AF1585" t="s">
        <v>245</v>
      </c>
    </row>
    <row r="1586" spans="1:32" x14ac:dyDescent="0.25">
      <c r="A1586">
        <v>5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3"/>
        <v>A2-8SO-A4</v>
      </c>
      <c r="AF1586" t="s">
        <v>252</v>
      </c>
    </row>
    <row r="1587" spans="1:32" x14ac:dyDescent="0.25">
      <c r="A1587">
        <v>7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3"/>
        <v>A2-8SO-A5</v>
      </c>
      <c r="AF1587" t="s">
        <v>246</v>
      </c>
    </row>
    <row r="1588" spans="1:32" x14ac:dyDescent="0.25">
      <c r="A1588">
        <v>5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84</v>
      </c>
      <c r="AC1588" t="s">
        <v>942</v>
      </c>
    </row>
    <row r="1589" spans="1:32" x14ac:dyDescent="0.25">
      <c r="A1589">
        <v>6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943</v>
      </c>
    </row>
    <row r="1590" spans="1:32" x14ac:dyDescent="0.25">
      <c r="A1590">
        <v>7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944</v>
      </c>
    </row>
    <row r="1591" spans="1:32" x14ac:dyDescent="0.25">
      <c r="A1591">
        <v>8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945</v>
      </c>
    </row>
    <row r="1592" spans="1:32" x14ac:dyDescent="0.25">
      <c r="A1592">
        <v>9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946</v>
      </c>
    </row>
    <row r="1593" spans="1:32" x14ac:dyDescent="0.25">
      <c r="A1593">
        <v>10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947</v>
      </c>
    </row>
    <row r="1594" spans="1:32" x14ac:dyDescent="0.25">
      <c r="A1594">
        <v>11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948</v>
      </c>
    </row>
    <row r="1595" spans="1:32" x14ac:dyDescent="0.25">
      <c r="A1595">
        <v>12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949</v>
      </c>
    </row>
    <row r="1596" spans="1:32" x14ac:dyDescent="0.25">
      <c r="A1596">
        <v>13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950</v>
      </c>
    </row>
    <row r="1597" spans="1:32" x14ac:dyDescent="0.25">
      <c r="A1597">
        <v>14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951</v>
      </c>
    </row>
    <row r="1598" spans="1:32" x14ac:dyDescent="0.25">
      <c r="A1598">
        <v>15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952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 t="shared" ref="AC1599:AC1623" si="24">"A2-8"&amp;AB1599&amp;"-"&amp;AF1599</f>
        <v>A2-8RT-E1</v>
      </c>
      <c r="AF1599" t="s">
        <v>137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si="24"/>
        <v>A2-8RT-E2</v>
      </c>
      <c r="AF1600" t="s">
        <v>178</v>
      </c>
    </row>
    <row r="1601" spans="1:32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4"/>
        <v>A2-8RT-E3</v>
      </c>
      <c r="AF1601" t="s">
        <v>179</v>
      </c>
    </row>
    <row r="1602" spans="1:32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4"/>
        <v>A2-8RT-E4</v>
      </c>
      <c r="AF1602" t="s">
        <v>305</v>
      </c>
    </row>
    <row r="1603" spans="1:32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4"/>
        <v>A2-8RT-E5</v>
      </c>
      <c r="AF1603" t="s">
        <v>306</v>
      </c>
    </row>
    <row r="1604" spans="1:32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4"/>
        <v>A2-8RT-E6</v>
      </c>
      <c r="AF1604" t="s">
        <v>156</v>
      </c>
    </row>
    <row r="1605" spans="1:32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4"/>
        <v>A2-8RT-E7</v>
      </c>
      <c r="AF1605" t="s">
        <v>131</v>
      </c>
    </row>
    <row r="1606" spans="1:32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4"/>
        <v>A2-8RT-E8</v>
      </c>
      <c r="AF1606" t="s">
        <v>293</v>
      </c>
    </row>
    <row r="1607" spans="1:32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4"/>
        <v>A2-8RT-E9</v>
      </c>
      <c r="AF1607" t="s">
        <v>167</v>
      </c>
    </row>
    <row r="1608" spans="1:32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4"/>
        <v>A2-8RT-E10</v>
      </c>
      <c r="AF1608" t="s">
        <v>248</v>
      </c>
    </row>
    <row r="1609" spans="1:32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4"/>
        <v>A2-8RT-E11</v>
      </c>
      <c r="AF1609" t="s">
        <v>339</v>
      </c>
    </row>
    <row r="1610" spans="1:32" x14ac:dyDescent="0.25">
      <c r="A1610">
        <v>16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4"/>
        <v>A2-8RT-E12</v>
      </c>
      <c r="AF1610" t="s">
        <v>175</v>
      </c>
    </row>
    <row r="1611" spans="1:32" x14ac:dyDescent="0.25">
      <c r="A1611">
        <v>8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86</v>
      </c>
      <c r="AC1611" t="str">
        <f t="shared" si="24"/>
        <v>A2-8SO-E1</v>
      </c>
      <c r="AF1611" t="s">
        <v>137</v>
      </c>
    </row>
    <row r="1612" spans="1:32" x14ac:dyDescent="0.25">
      <c r="A1612">
        <v>9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4"/>
        <v>A2-8SO-E2</v>
      </c>
      <c r="AF1612" t="s">
        <v>178</v>
      </c>
    </row>
    <row r="1613" spans="1:32" x14ac:dyDescent="0.25">
      <c r="A1613">
        <v>10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4"/>
        <v>A2-8SO-E3</v>
      </c>
      <c r="AF1613" t="s">
        <v>179</v>
      </c>
    </row>
    <row r="1614" spans="1:32" x14ac:dyDescent="0.25">
      <c r="A1614">
        <v>11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4"/>
        <v>A2-8SO-E4</v>
      </c>
      <c r="AF1614" t="s">
        <v>305</v>
      </c>
    </row>
    <row r="1615" spans="1:32" x14ac:dyDescent="0.25">
      <c r="A1615">
        <v>12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4"/>
        <v>A2-8SO-E5</v>
      </c>
      <c r="AF1615" t="s">
        <v>306</v>
      </c>
    </row>
    <row r="1616" spans="1:32" x14ac:dyDescent="0.25">
      <c r="A1616">
        <v>13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4"/>
        <v>A2-8SO-E6</v>
      </c>
      <c r="AF1616" t="s">
        <v>156</v>
      </c>
    </row>
    <row r="1617" spans="1:32" x14ac:dyDescent="0.25">
      <c r="A1617">
        <v>14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4"/>
        <v>A2-8SO-E7</v>
      </c>
      <c r="AF1617" t="s">
        <v>131</v>
      </c>
    </row>
    <row r="1618" spans="1:32" x14ac:dyDescent="0.25">
      <c r="A1618">
        <v>15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4"/>
        <v>A2-8SO-E8</v>
      </c>
      <c r="AF1618" t="s">
        <v>293</v>
      </c>
    </row>
    <row r="1619" spans="1:32" x14ac:dyDescent="0.25">
      <c r="A1619">
        <v>16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4"/>
        <v>A2-8SO-E9</v>
      </c>
      <c r="AF1619" t="s">
        <v>167</v>
      </c>
    </row>
    <row r="1620" spans="1:32" x14ac:dyDescent="0.25">
      <c r="A1620">
        <v>17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4"/>
        <v>A2-8SO-E10</v>
      </c>
      <c r="AF1620" t="s">
        <v>248</v>
      </c>
    </row>
    <row r="1621" spans="1:32" x14ac:dyDescent="0.25">
      <c r="A1621">
        <v>18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4"/>
        <v>A2-8SO-E11</v>
      </c>
      <c r="AF1621" t="s">
        <v>339</v>
      </c>
    </row>
    <row r="1622" spans="1:32" x14ac:dyDescent="0.25">
      <c r="A1622">
        <v>19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4"/>
        <v>A2-8SO-E12</v>
      </c>
      <c r="AF1622" t="s">
        <v>175</v>
      </c>
    </row>
    <row r="1623" spans="1:32" x14ac:dyDescent="0.25">
      <c r="A1623">
        <v>51</v>
      </c>
      <c r="B1623" t="s">
        <v>294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M1623" s="19"/>
      <c r="N1623" s="20"/>
      <c r="P1623" s="63"/>
      <c r="Q1623" s="19"/>
      <c r="R1623" s="20"/>
      <c r="S1623" s="87">
        <v>3.7850000000000001</v>
      </c>
      <c r="T1623" s="63">
        <v>0.5180555555555556</v>
      </c>
      <c r="U1623" s="19">
        <v>0.44604166666666667</v>
      </c>
      <c r="V1623" s="20">
        <v>9.3209570000000005E-2</v>
      </c>
      <c r="W1623" s="1" t="s">
        <v>212</v>
      </c>
      <c r="AB1623" t="s">
        <v>86</v>
      </c>
      <c r="AC1623" t="str">
        <f t="shared" si="24"/>
        <v>A2-8SO-H1</v>
      </c>
      <c r="AF1623" t="s">
        <v>239</v>
      </c>
    </row>
    <row r="1624" spans="1:32" x14ac:dyDescent="0.25">
      <c r="A1624">
        <v>52</v>
      </c>
      <c r="B1624" t="s">
        <v>294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8.673</v>
      </c>
      <c r="U1624" s="19">
        <v>0.44687499999999997</v>
      </c>
      <c r="V1624">
        <v>0.13599749999999999</v>
      </c>
      <c r="W1624" s="1" t="s">
        <v>212</v>
      </c>
      <c r="AB1624" t="s">
        <v>85</v>
      </c>
      <c r="AC1624" t="str">
        <f>"A2-9"&amp;AB1624&amp;"-"&amp;AF1624</f>
        <v>A2-9RT-F4</v>
      </c>
      <c r="AF1624" t="s">
        <v>150</v>
      </c>
    </row>
    <row r="1625" spans="1:32" x14ac:dyDescent="0.25">
      <c r="A1625">
        <v>53</v>
      </c>
      <c r="B1625" t="s">
        <v>294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6.7759999999999998</v>
      </c>
      <c r="U1625" s="19">
        <v>0.44778935185185187</v>
      </c>
      <c r="V1625">
        <v>0.11902119999999999</v>
      </c>
      <c r="W1625" s="1" t="s">
        <v>212</v>
      </c>
      <c r="AB1625" t="s">
        <v>86</v>
      </c>
      <c r="AC1625" t="str">
        <f t="shared" ref="AC1625:AC1647" si="25">"A2-9"&amp;AB1625&amp;"-"&amp;AF1625</f>
        <v>A2-9SO-E10</v>
      </c>
      <c r="AF1625" t="s">
        <v>248</v>
      </c>
    </row>
    <row r="1626" spans="1:32" x14ac:dyDescent="0.25">
      <c r="A1626">
        <v>54</v>
      </c>
      <c r="B1626" t="s">
        <v>294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3.77</v>
      </c>
      <c r="U1626" s="19">
        <v>0.44856481481481486</v>
      </c>
      <c r="V1626" s="20">
        <v>1.4868849999999999E-2</v>
      </c>
      <c r="W1626" s="1" t="s">
        <v>212</v>
      </c>
      <c r="AB1626" t="s">
        <v>85</v>
      </c>
      <c r="AC1626" t="str">
        <f t="shared" si="25"/>
        <v>A2-9RT-D4</v>
      </c>
      <c r="AF1626" t="s">
        <v>236</v>
      </c>
    </row>
    <row r="1627" spans="1:32" x14ac:dyDescent="0.25">
      <c r="A1627">
        <v>55</v>
      </c>
      <c r="B1627" t="s">
        <v>294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6.7839999999999998</v>
      </c>
      <c r="U1627" s="19">
        <v>0.44930555555555557</v>
      </c>
      <c r="V1627">
        <v>0.1134449</v>
      </c>
      <c r="W1627" s="1" t="s">
        <v>212</v>
      </c>
      <c r="AB1627" t="s">
        <v>86</v>
      </c>
      <c r="AC1627" t="str">
        <f t="shared" si="25"/>
        <v>A2-9SO-B4</v>
      </c>
      <c r="AF1627" t="s">
        <v>124</v>
      </c>
    </row>
    <row r="1628" spans="1:32" x14ac:dyDescent="0.25">
      <c r="A1628">
        <v>56</v>
      </c>
      <c r="B1628" t="s">
        <v>294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2.6850000000000001</v>
      </c>
      <c r="U1628" s="19">
        <v>0.45019675925925928</v>
      </c>
      <c r="V1628">
        <v>0.46991889999999997</v>
      </c>
      <c r="W1628" s="1" t="s">
        <v>212</v>
      </c>
      <c r="AB1628" t="s">
        <v>86</v>
      </c>
      <c r="AC1628" t="str">
        <f t="shared" si="25"/>
        <v>A2-9SO-E11</v>
      </c>
      <c r="AF1628" t="s">
        <v>339</v>
      </c>
    </row>
    <row r="1629" spans="1:32" x14ac:dyDescent="0.25">
      <c r="A1629">
        <v>57</v>
      </c>
      <c r="B1629" t="s">
        <v>294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2.9350000000000001</v>
      </c>
      <c r="U1629" s="19">
        <v>0.45109953703703703</v>
      </c>
      <c r="V1629" s="20">
        <v>6.4058210000000004E-2</v>
      </c>
      <c r="W1629" s="1" t="s">
        <v>212</v>
      </c>
      <c r="AB1629" t="s">
        <v>86</v>
      </c>
      <c r="AC1629" t="str">
        <f t="shared" si="25"/>
        <v>A2-9SO-H2</v>
      </c>
      <c r="AF1629" t="s">
        <v>122</v>
      </c>
    </row>
    <row r="1630" spans="1:32" x14ac:dyDescent="0.25">
      <c r="A1630">
        <v>58</v>
      </c>
      <c r="B1630" t="s">
        <v>294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5.6710000000000003</v>
      </c>
      <c r="U1630" s="19">
        <v>0.45181712962962961</v>
      </c>
      <c r="V1630">
        <v>0.37477969999999999</v>
      </c>
      <c r="W1630" s="1" t="s">
        <v>212</v>
      </c>
      <c r="AB1630" t="s">
        <v>86</v>
      </c>
      <c r="AC1630" t="str">
        <f t="shared" si="25"/>
        <v>A2-9SO-B8</v>
      </c>
      <c r="AF1630" t="s">
        <v>173</v>
      </c>
    </row>
    <row r="1631" spans="1:32" x14ac:dyDescent="0.25">
      <c r="A1631">
        <v>59</v>
      </c>
      <c r="B1631" t="s">
        <v>294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1.998</v>
      </c>
      <c r="U1631" s="19">
        <v>0.45271990740740736</v>
      </c>
      <c r="V1631" s="20">
        <v>1.549035E-2</v>
      </c>
      <c r="W1631" s="1" t="s">
        <v>212</v>
      </c>
      <c r="AB1631" t="s">
        <v>85</v>
      </c>
      <c r="AC1631" t="str">
        <f t="shared" si="25"/>
        <v>A2-9RT-G2</v>
      </c>
      <c r="AF1631" t="s">
        <v>127</v>
      </c>
    </row>
    <row r="1632" spans="1:32" x14ac:dyDescent="0.25">
      <c r="A1632">
        <v>60</v>
      </c>
      <c r="B1632" t="s">
        <v>294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8.7219999999999995</v>
      </c>
      <c r="U1632" s="19">
        <v>0.45363425925925926</v>
      </c>
      <c r="V1632" s="20">
        <v>9.6813510000000005E-2</v>
      </c>
      <c r="W1632" s="1" t="s">
        <v>212</v>
      </c>
      <c r="AB1632" t="s">
        <v>85</v>
      </c>
      <c r="AC1632" t="str">
        <f t="shared" si="25"/>
        <v>A2-9RT-C3</v>
      </c>
      <c r="AF1632" t="s">
        <v>302</v>
      </c>
    </row>
    <row r="1633" spans="1:36" x14ac:dyDescent="0.25">
      <c r="A1633">
        <v>61</v>
      </c>
      <c r="B1633" t="s">
        <v>294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6.1420000000000003</v>
      </c>
      <c r="U1633" s="19">
        <v>0.45546296296296296</v>
      </c>
      <c r="V1633" s="20">
        <v>9.0934639999999997E-2</v>
      </c>
      <c r="W1633" s="1" t="s">
        <v>212</v>
      </c>
      <c r="AB1633" t="s">
        <v>85</v>
      </c>
      <c r="AC1633" t="str">
        <f t="shared" si="25"/>
        <v>A2-9RT-F6</v>
      </c>
      <c r="AF1633" t="s">
        <v>292</v>
      </c>
    </row>
    <row r="1634" spans="1:36" x14ac:dyDescent="0.25">
      <c r="A1634">
        <v>62</v>
      </c>
      <c r="B1634" t="s">
        <v>294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5.1260000000000003</v>
      </c>
      <c r="U1634" s="19">
        <v>0.45636574074074071</v>
      </c>
      <c r="V1634" s="20">
        <v>6.2149749999999997E-2</v>
      </c>
      <c r="W1634" s="1" t="s">
        <v>212</v>
      </c>
      <c r="AB1634" t="s">
        <v>85</v>
      </c>
      <c r="AC1634" t="str">
        <f t="shared" si="25"/>
        <v>A2-9RT-H4</v>
      </c>
      <c r="AF1634" t="s">
        <v>140</v>
      </c>
    </row>
    <row r="1635" spans="1:36" x14ac:dyDescent="0.25">
      <c r="A1635">
        <v>63</v>
      </c>
      <c r="B1635" t="s">
        <v>294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7.359</v>
      </c>
      <c r="U1635" s="19">
        <v>0.45710648148148153</v>
      </c>
      <c r="V1635">
        <v>0.1052681</v>
      </c>
      <c r="W1635" s="1" t="s">
        <v>212</v>
      </c>
      <c r="AB1635" t="s">
        <v>86</v>
      </c>
      <c r="AC1635" t="str">
        <f t="shared" si="25"/>
        <v>A2-9SO-H12</v>
      </c>
      <c r="AF1635" t="s">
        <v>153</v>
      </c>
    </row>
    <row r="1636" spans="1:36" x14ac:dyDescent="0.25">
      <c r="A1636">
        <v>64</v>
      </c>
      <c r="B1636" t="s">
        <v>294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5.1959999999999997</v>
      </c>
      <c r="U1636" s="19">
        <v>0.45788194444444441</v>
      </c>
      <c r="V1636">
        <v>0.1244049</v>
      </c>
      <c r="W1636" s="1" t="s">
        <v>212</v>
      </c>
      <c r="AB1636" t="s">
        <v>86</v>
      </c>
      <c r="AC1636" t="str">
        <f t="shared" si="25"/>
        <v>A2-9SO-H9</v>
      </c>
      <c r="AF1636" t="s">
        <v>288</v>
      </c>
    </row>
    <row r="1637" spans="1:36" x14ac:dyDescent="0.25">
      <c r="A1637">
        <v>65</v>
      </c>
      <c r="B1637" t="s">
        <v>294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5.8280000000000003</v>
      </c>
      <c r="U1637" s="19">
        <v>0.45869212962962963</v>
      </c>
      <c r="V1637">
        <v>1.117494</v>
      </c>
      <c r="W1637" s="1" t="s">
        <v>212</v>
      </c>
      <c r="AB1637" t="s">
        <v>85</v>
      </c>
      <c r="AC1637" t="str">
        <f t="shared" si="25"/>
        <v>A2-9RT-F9</v>
      </c>
      <c r="AD1637" s="9">
        <v>43382</v>
      </c>
      <c r="AE1637">
        <v>31</v>
      </c>
      <c r="AF1637" t="s">
        <v>240</v>
      </c>
      <c r="AG1637" t="s">
        <v>957</v>
      </c>
      <c r="AH1637">
        <v>18</v>
      </c>
      <c r="AI1637">
        <v>2</v>
      </c>
      <c r="AJ1637" s="63">
        <v>0.63541666666666663</v>
      </c>
    </row>
    <row r="1638" spans="1:36" x14ac:dyDescent="0.25">
      <c r="A1638">
        <v>66</v>
      </c>
      <c r="B1638" t="s">
        <v>294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4.093</v>
      </c>
      <c r="U1638" s="19">
        <v>0.45973379629629635</v>
      </c>
      <c r="V1638" s="20">
        <v>7.782994E-2</v>
      </c>
      <c r="W1638" s="1" t="s">
        <v>212</v>
      </c>
      <c r="AB1638" t="s">
        <v>85</v>
      </c>
      <c r="AC1638" t="str">
        <f t="shared" si="25"/>
        <v>A2-9RT-B9</v>
      </c>
      <c r="AF1638" t="s">
        <v>125</v>
      </c>
    </row>
    <row r="1639" spans="1:36" x14ac:dyDescent="0.25">
      <c r="A1639">
        <v>67</v>
      </c>
      <c r="B1639" t="s">
        <v>294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6.2629999999999999</v>
      </c>
      <c r="U1639" s="19">
        <v>0.46069444444444446</v>
      </c>
      <c r="V1639">
        <v>0.9872611</v>
      </c>
      <c r="W1639" s="1" t="s">
        <v>212</v>
      </c>
      <c r="AB1639" t="s">
        <v>86</v>
      </c>
      <c r="AC1639" t="str">
        <f t="shared" si="25"/>
        <v>A2-9SO-D2</v>
      </c>
      <c r="AF1639" t="s">
        <v>172</v>
      </c>
    </row>
    <row r="1640" spans="1:36" x14ac:dyDescent="0.25">
      <c r="A1640">
        <v>68</v>
      </c>
      <c r="B1640" t="s">
        <v>294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5.2160000000000002</v>
      </c>
      <c r="U1640" s="19">
        <v>0.46166666666666667</v>
      </c>
      <c r="V1640">
        <v>0.23556270000000001</v>
      </c>
      <c r="W1640" s="1" t="s">
        <v>212</v>
      </c>
      <c r="AB1640" t="s">
        <v>86</v>
      </c>
      <c r="AC1640" t="str">
        <f t="shared" si="25"/>
        <v>A2-9SO-E2</v>
      </c>
      <c r="AF1640" t="s">
        <v>178</v>
      </c>
    </row>
    <row r="1641" spans="1:36" x14ac:dyDescent="0.25">
      <c r="A1641">
        <v>69</v>
      </c>
      <c r="B1641" t="s">
        <v>294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6.9880000000000004</v>
      </c>
      <c r="U1641" s="19">
        <v>0.46249999999999997</v>
      </c>
      <c r="V1641">
        <v>0.51297680000000001</v>
      </c>
      <c r="W1641" s="1" t="s">
        <v>212</v>
      </c>
      <c r="AB1641" t="s">
        <v>85</v>
      </c>
      <c r="AC1641" t="str">
        <f t="shared" si="25"/>
        <v>A2-9RT-G5</v>
      </c>
      <c r="AF1641" t="s">
        <v>338</v>
      </c>
    </row>
    <row r="1642" spans="1:36" x14ac:dyDescent="0.25">
      <c r="A1642">
        <v>70</v>
      </c>
      <c r="B1642" t="s">
        <v>294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4.9649999999999999</v>
      </c>
      <c r="U1642" s="19">
        <v>0.46340277777777777</v>
      </c>
      <c r="V1642" s="20">
        <v>5.8423179999999998E-2</v>
      </c>
      <c r="W1642" s="1" t="s">
        <v>212</v>
      </c>
      <c r="AB1642" t="s">
        <v>85</v>
      </c>
      <c r="AC1642" t="str">
        <f t="shared" si="25"/>
        <v>A2-9RT-C9</v>
      </c>
      <c r="AF1642" t="s">
        <v>176</v>
      </c>
    </row>
    <row r="1643" spans="1:36" x14ac:dyDescent="0.25">
      <c r="A1643">
        <v>71</v>
      </c>
      <c r="B1643" t="s">
        <v>294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6.9420000000000002</v>
      </c>
      <c r="U1643" s="19">
        <v>0.46429398148148149</v>
      </c>
      <c r="V1643">
        <v>9.64671E-2</v>
      </c>
      <c r="W1643" s="1" t="s">
        <v>212</v>
      </c>
      <c r="AB1643" t="s">
        <v>86</v>
      </c>
      <c r="AC1643" t="str">
        <f t="shared" si="25"/>
        <v>A2-9SO-D1</v>
      </c>
      <c r="AF1643" t="s">
        <v>289</v>
      </c>
    </row>
    <row r="1644" spans="1:36" x14ac:dyDescent="0.25">
      <c r="A1644">
        <v>72</v>
      </c>
      <c r="B1644" t="s">
        <v>294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1.736</v>
      </c>
      <c r="U1644" s="19">
        <v>0.46504629629629629</v>
      </c>
      <c r="V1644" s="20">
        <v>1.7879260000000001E-2</v>
      </c>
      <c r="W1644" s="1" t="s">
        <v>212</v>
      </c>
      <c r="AB1644" t="s">
        <v>85</v>
      </c>
      <c r="AC1644" t="str">
        <f t="shared" si="25"/>
        <v>A2-9RT-F11</v>
      </c>
      <c r="AF1644" t="s">
        <v>158</v>
      </c>
    </row>
    <row r="1645" spans="1:36" x14ac:dyDescent="0.25">
      <c r="A1645">
        <v>73</v>
      </c>
      <c r="B1645" t="s">
        <v>294</v>
      </c>
      <c r="C1645" t="s">
        <v>59</v>
      </c>
      <c r="G1645" s="1" t="s">
        <v>87</v>
      </c>
      <c r="I1645" s="1" t="s">
        <v>70</v>
      </c>
      <c r="J1645">
        <v>24</v>
      </c>
      <c r="K1645" t="s">
        <v>60</v>
      </c>
      <c r="L1645">
        <v>6262</v>
      </c>
      <c r="S1645" s="87">
        <v>5.0460000000000003</v>
      </c>
      <c r="U1645" s="19">
        <v>0.46593749999999995</v>
      </c>
      <c r="V1645">
        <v>0.2520657</v>
      </c>
      <c r="W1645" s="1" t="s">
        <v>212</v>
      </c>
      <c r="AB1645" t="s">
        <v>85</v>
      </c>
      <c r="AC1645" t="str">
        <f t="shared" si="25"/>
        <v>A2-9RT-G1</v>
      </c>
      <c r="AF1645" t="s">
        <v>291</v>
      </c>
    </row>
    <row r="1646" spans="1:36" x14ac:dyDescent="0.25">
      <c r="A1646">
        <v>74</v>
      </c>
      <c r="B1646" t="s">
        <v>294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7.5359999999999996</v>
      </c>
      <c r="U1646" s="19">
        <v>0.46684027777777781</v>
      </c>
      <c r="V1646">
        <v>1.203004</v>
      </c>
      <c r="W1646" s="1" t="s">
        <v>212</v>
      </c>
      <c r="AB1646" t="s">
        <v>86</v>
      </c>
      <c r="AC1646" t="str">
        <f t="shared" si="25"/>
        <v>A2-9SO-F3</v>
      </c>
      <c r="AF1646" t="s">
        <v>241</v>
      </c>
    </row>
    <row r="1647" spans="1:36" x14ac:dyDescent="0.25">
      <c r="A1647">
        <v>75</v>
      </c>
      <c r="B1647" t="s">
        <v>294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5.4489999999999998</v>
      </c>
      <c r="U1647" s="19">
        <v>0.46784722222222225</v>
      </c>
      <c r="V1647">
        <v>0.84870480000000004</v>
      </c>
      <c r="W1647" s="1" t="s">
        <v>212</v>
      </c>
      <c r="AB1647" t="s">
        <v>85</v>
      </c>
      <c r="AC1647" t="str">
        <f t="shared" si="25"/>
        <v>A2-9RT-B5</v>
      </c>
      <c r="AD1647" s="9">
        <v>43382</v>
      </c>
      <c r="AE1647">
        <v>31</v>
      </c>
      <c r="AF1647" t="s">
        <v>163</v>
      </c>
      <c r="AG1647" t="s">
        <v>957</v>
      </c>
      <c r="AH1647">
        <v>15</v>
      </c>
      <c r="AI1647">
        <v>2</v>
      </c>
      <c r="AJ1647" s="63">
        <v>0.63541666666666663</v>
      </c>
    </row>
    <row r="1648" spans="1:36" x14ac:dyDescent="0.25">
      <c r="A1648">
        <v>76</v>
      </c>
      <c r="B1648" t="s">
        <v>294</v>
      </c>
      <c r="C1648" t="s">
        <v>609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W1648" s="1" t="s">
        <v>212</v>
      </c>
    </row>
    <row r="1649" spans="1:36" x14ac:dyDescent="0.25">
      <c r="A1649">
        <v>77</v>
      </c>
      <c r="B1649" t="s">
        <v>294</v>
      </c>
      <c r="C1649" t="s">
        <v>609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T1649" s="63">
        <v>0.52152777777777781</v>
      </c>
      <c r="U1649" s="19">
        <v>0.46886574074074078</v>
      </c>
      <c r="V1649" s="20">
        <v>1.257168E-2</v>
      </c>
      <c r="W1649" s="1" t="s">
        <v>212</v>
      </c>
    </row>
    <row r="1650" spans="1:36" x14ac:dyDescent="0.25">
      <c r="A1650">
        <v>51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7.5780000000000003</v>
      </c>
      <c r="T1650" s="63">
        <v>0.51388888888888895</v>
      </c>
      <c r="U1650" s="19">
        <v>0.44604166666666667</v>
      </c>
      <c r="V1650">
        <v>0.1174973</v>
      </c>
      <c r="W1650" s="1" t="s">
        <v>212</v>
      </c>
      <c r="AB1650" t="s">
        <v>85</v>
      </c>
      <c r="AC1650" t="str">
        <f>"A2-9"&amp;AB1650&amp;"-"&amp;AF1650</f>
        <v>A2-9RT-E11</v>
      </c>
      <c r="AF1650" t="s">
        <v>339</v>
      </c>
    </row>
    <row r="1651" spans="1:36" x14ac:dyDescent="0.25">
      <c r="A1651">
        <v>52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6.9889999999999999</v>
      </c>
      <c r="U1651" s="19">
        <v>0.44687499999999997</v>
      </c>
      <c r="V1651" s="20">
        <v>5.6522969999999999E-2</v>
      </c>
      <c r="W1651" s="1" t="s">
        <v>212</v>
      </c>
      <c r="AB1651" t="s">
        <v>85</v>
      </c>
      <c r="AC1651" t="str">
        <f t="shared" ref="AC1651:AC1673" si="26">"A2-9"&amp;AB1651&amp;"-"&amp;AF1651</f>
        <v>A2-9RT-D12</v>
      </c>
      <c r="AF1651" t="s">
        <v>162</v>
      </c>
    </row>
    <row r="1652" spans="1:36" x14ac:dyDescent="0.25">
      <c r="A1652">
        <v>53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8.3729999999999993</v>
      </c>
      <c r="U1652" s="19">
        <v>0.44778935185185187</v>
      </c>
      <c r="V1652" s="20">
        <v>3.9479239999999999E-2</v>
      </c>
      <c r="W1652" s="1" t="s">
        <v>212</v>
      </c>
      <c r="AB1652" t="s">
        <v>85</v>
      </c>
      <c r="AC1652" t="str">
        <f t="shared" si="26"/>
        <v>A2-9RT-A1</v>
      </c>
      <c r="AF1652" s="89" t="s">
        <v>247</v>
      </c>
    </row>
    <row r="1653" spans="1:36" x14ac:dyDescent="0.25">
      <c r="A1653">
        <v>54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3.165</v>
      </c>
      <c r="U1653" s="19">
        <v>0.44856481481481486</v>
      </c>
      <c r="V1653">
        <v>1.1658399999999999E-2</v>
      </c>
      <c r="W1653" s="1" t="s">
        <v>212</v>
      </c>
      <c r="AB1653" t="s">
        <v>86</v>
      </c>
      <c r="AC1653" t="str">
        <f t="shared" si="26"/>
        <v>A2-9SO-F5</v>
      </c>
      <c r="AF1653" t="s">
        <v>250</v>
      </c>
    </row>
    <row r="1654" spans="1:36" x14ac:dyDescent="0.25">
      <c r="A1654">
        <v>55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9.5709999999999997</v>
      </c>
      <c r="U1654" s="19">
        <v>0.44930555555555557</v>
      </c>
      <c r="V1654">
        <v>0.81870849999999995</v>
      </c>
      <c r="W1654" s="1" t="s">
        <v>212</v>
      </c>
      <c r="AB1654" t="s">
        <v>86</v>
      </c>
      <c r="AC1654" t="str">
        <f t="shared" si="26"/>
        <v>A2-9SO-H6</v>
      </c>
      <c r="AF1654" t="s">
        <v>143</v>
      </c>
    </row>
    <row r="1655" spans="1:36" x14ac:dyDescent="0.25">
      <c r="A1655">
        <v>56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2.605</v>
      </c>
      <c r="U1655" s="19">
        <v>0.45019675925925928</v>
      </c>
      <c r="V1655" s="20">
        <v>9.0578080000000005E-3</v>
      </c>
      <c r="W1655" s="1" t="s">
        <v>212</v>
      </c>
      <c r="AB1655" t="s">
        <v>85</v>
      </c>
      <c r="AC1655" t="str">
        <f t="shared" si="26"/>
        <v>A2-9RT-H12</v>
      </c>
      <c r="AF1655" t="s">
        <v>153</v>
      </c>
    </row>
    <row r="1656" spans="1:36" x14ac:dyDescent="0.25">
      <c r="A1656">
        <v>57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6.2060000000000004</v>
      </c>
      <c r="U1656" s="19">
        <v>0.45109953703703703</v>
      </c>
      <c r="V1656" s="20">
        <v>8.6133290000000001E-2</v>
      </c>
      <c r="W1656" s="1" t="s">
        <v>212</v>
      </c>
      <c r="AB1656" t="s">
        <v>85</v>
      </c>
      <c r="AC1656" t="str">
        <f t="shared" si="26"/>
        <v>A2-9RT-E7</v>
      </c>
      <c r="AF1656" t="s">
        <v>131</v>
      </c>
    </row>
    <row r="1657" spans="1:36" x14ac:dyDescent="0.25">
      <c r="A1657">
        <v>58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4.6920000000000002</v>
      </c>
      <c r="U1657" s="19">
        <v>0.45181712962962961</v>
      </c>
      <c r="V1657" s="20">
        <v>3.9451279999999998E-2</v>
      </c>
      <c r="W1657" s="1" t="s">
        <v>212</v>
      </c>
      <c r="AB1657" t="s">
        <v>86</v>
      </c>
      <c r="AC1657" t="str">
        <f t="shared" si="26"/>
        <v>A2-9SO-H5</v>
      </c>
      <c r="AF1657" t="s">
        <v>145</v>
      </c>
    </row>
    <row r="1658" spans="1:36" x14ac:dyDescent="0.25">
      <c r="A1658">
        <v>59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3.1080000000000001</v>
      </c>
      <c r="U1658" s="19">
        <v>0.45271990740740736</v>
      </c>
      <c r="V1658">
        <v>0.43016559999999998</v>
      </c>
      <c r="W1658" s="1" t="s">
        <v>212</v>
      </c>
      <c r="AB1658" t="s">
        <v>85</v>
      </c>
      <c r="AC1658" t="str">
        <f t="shared" si="26"/>
        <v>A2-9RT-D5</v>
      </c>
      <c r="AF1658" t="s">
        <v>251</v>
      </c>
    </row>
    <row r="1659" spans="1:36" x14ac:dyDescent="0.25">
      <c r="A1659">
        <v>60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5.5510000000000002</v>
      </c>
      <c r="U1659" s="19">
        <v>0.45363425925925926</v>
      </c>
      <c r="V1659" s="20">
        <v>3.3116010000000001E-2</v>
      </c>
      <c r="W1659" s="1" t="s">
        <v>212</v>
      </c>
      <c r="AB1659" t="s">
        <v>86</v>
      </c>
      <c r="AC1659" t="str">
        <f t="shared" si="26"/>
        <v>A2-9SO-A9</v>
      </c>
      <c r="AF1659" t="s">
        <v>133</v>
      </c>
    </row>
    <row r="1660" spans="1:36" x14ac:dyDescent="0.25">
      <c r="A1660">
        <v>61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4.4669999999999996</v>
      </c>
      <c r="U1660" s="19">
        <v>0.45546296296296296</v>
      </c>
      <c r="V1660">
        <v>0.89781010000000006</v>
      </c>
      <c r="W1660" s="1" t="s">
        <v>212</v>
      </c>
      <c r="AB1660" t="s">
        <v>85</v>
      </c>
      <c r="AC1660" t="str">
        <f t="shared" si="26"/>
        <v>A2-9RT-A8</v>
      </c>
      <c r="AD1660" s="9">
        <v>43380</v>
      </c>
      <c r="AE1660">
        <v>29</v>
      </c>
      <c r="AF1660" t="s">
        <v>166</v>
      </c>
      <c r="AG1660" t="s">
        <v>594</v>
      </c>
      <c r="AH1660">
        <v>7</v>
      </c>
      <c r="AI1660">
        <v>1</v>
      </c>
      <c r="AJ1660" s="63">
        <v>0.52430555555555558</v>
      </c>
    </row>
    <row r="1661" spans="1:36" x14ac:dyDescent="0.25">
      <c r="A1661">
        <v>62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5.7220000000000004</v>
      </c>
      <c r="U1661" s="19">
        <v>0.45636574074074071</v>
      </c>
      <c r="V1661" s="20">
        <v>5.4538589999999998E-2</v>
      </c>
      <c r="W1661" s="1" t="s">
        <v>212</v>
      </c>
      <c r="AB1661" t="s">
        <v>85</v>
      </c>
      <c r="AC1661" t="str">
        <f t="shared" si="26"/>
        <v>A2-9RT-H1</v>
      </c>
      <c r="AF1661" t="s">
        <v>239</v>
      </c>
    </row>
    <row r="1662" spans="1:36" x14ac:dyDescent="0.25">
      <c r="A1662">
        <v>63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2.702</v>
      </c>
      <c r="U1662" s="19">
        <v>0.45710648148148153</v>
      </c>
      <c r="V1662" s="20">
        <v>9.3230889999999997E-3</v>
      </c>
      <c r="W1662" s="1" t="s">
        <v>212</v>
      </c>
      <c r="AB1662" t="s">
        <v>85</v>
      </c>
      <c r="AC1662" t="str">
        <f t="shared" si="26"/>
        <v>A2-9RT-H7</v>
      </c>
      <c r="AF1662" t="s">
        <v>287</v>
      </c>
    </row>
    <row r="1663" spans="1:36" x14ac:dyDescent="0.25">
      <c r="A1663">
        <v>64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5.98</v>
      </c>
      <c r="U1663" s="19">
        <v>0.45788194444444441</v>
      </c>
      <c r="V1663" s="20">
        <v>7.0371829999999996E-2</v>
      </c>
      <c r="W1663" s="1" t="s">
        <v>212</v>
      </c>
      <c r="AB1663" t="s">
        <v>85</v>
      </c>
      <c r="AC1663" t="str">
        <f t="shared" si="26"/>
        <v>A2-9RT-C1</v>
      </c>
      <c r="AF1663" t="s">
        <v>146</v>
      </c>
    </row>
    <row r="1664" spans="1:36" x14ac:dyDescent="0.25">
      <c r="A1664">
        <v>65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7.1420000000000003</v>
      </c>
      <c r="U1664" s="19">
        <v>0.45869212962962963</v>
      </c>
      <c r="V1664">
        <v>0.1145499</v>
      </c>
      <c r="W1664" s="1" t="s">
        <v>212</v>
      </c>
      <c r="AB1664" t="s">
        <v>86</v>
      </c>
      <c r="AC1664" t="str">
        <f t="shared" si="26"/>
        <v>A2-9SO-C3</v>
      </c>
      <c r="AF1664" t="s">
        <v>302</v>
      </c>
    </row>
    <row r="1665" spans="1:36" x14ac:dyDescent="0.25">
      <c r="A1665">
        <v>66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3.8460000000000001</v>
      </c>
      <c r="U1665" s="19">
        <v>0.45973379629629635</v>
      </c>
      <c r="V1665" s="20">
        <v>9.9351670000000003E-2</v>
      </c>
      <c r="W1665" s="1" t="s">
        <v>212</v>
      </c>
      <c r="AB1665" t="s">
        <v>86</v>
      </c>
      <c r="AC1665" t="str">
        <f t="shared" si="26"/>
        <v>A2-9SO-B12</v>
      </c>
      <c r="AF1665" t="s">
        <v>132</v>
      </c>
    </row>
    <row r="1666" spans="1:36" x14ac:dyDescent="0.25">
      <c r="A1666">
        <v>67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4.28</v>
      </c>
      <c r="U1666" s="19">
        <v>0.46069444444444446</v>
      </c>
      <c r="V1666">
        <v>0.39502120000000002</v>
      </c>
      <c r="W1666" s="1" t="s">
        <v>212</v>
      </c>
      <c r="AB1666" t="s">
        <v>86</v>
      </c>
      <c r="AC1666" t="str">
        <f t="shared" si="26"/>
        <v>A2-9SO-G12</v>
      </c>
      <c r="AF1666" t="s">
        <v>147</v>
      </c>
    </row>
    <row r="1667" spans="1:36" x14ac:dyDescent="0.25">
      <c r="A1667">
        <v>68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7.7489999999999997</v>
      </c>
      <c r="U1667" s="19">
        <v>0.46166666666666667</v>
      </c>
      <c r="V1667">
        <v>0.10963820000000001</v>
      </c>
      <c r="W1667" s="1" t="s">
        <v>212</v>
      </c>
      <c r="AB1667" t="s">
        <v>85</v>
      </c>
      <c r="AC1667" t="str">
        <f t="shared" si="26"/>
        <v>A2-9RT-C4</v>
      </c>
      <c r="AF1667" t="s">
        <v>161</v>
      </c>
    </row>
    <row r="1668" spans="1:36" x14ac:dyDescent="0.25">
      <c r="A1668">
        <v>69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4.476</v>
      </c>
      <c r="U1668" s="19">
        <v>0.46249999999999997</v>
      </c>
      <c r="V1668" s="20">
        <v>7.2324630000000001E-2</v>
      </c>
      <c r="W1668" s="1" t="s">
        <v>212</v>
      </c>
      <c r="AB1668" t="s">
        <v>85</v>
      </c>
      <c r="AC1668" t="str">
        <f t="shared" si="26"/>
        <v>A2-9RT-H2</v>
      </c>
      <c r="AF1668" t="s">
        <v>122</v>
      </c>
    </row>
    <row r="1669" spans="1:36" x14ac:dyDescent="0.25">
      <c r="A1669">
        <v>70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2.1349999999999998</v>
      </c>
      <c r="U1669" s="19">
        <v>0.46340277777777777</v>
      </c>
      <c r="V1669">
        <v>0.230986</v>
      </c>
      <c r="W1669" s="1" t="s">
        <v>212</v>
      </c>
      <c r="AB1669" t="s">
        <v>85</v>
      </c>
      <c r="AC1669" t="str">
        <f t="shared" si="26"/>
        <v>A2-9RT-G12</v>
      </c>
      <c r="AF1669" t="s">
        <v>147</v>
      </c>
    </row>
    <row r="1670" spans="1:36" x14ac:dyDescent="0.25">
      <c r="A1670">
        <v>71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2.8079999999999998</v>
      </c>
      <c r="U1670" s="19">
        <v>0.46429398148148149</v>
      </c>
      <c r="V1670" s="20">
        <v>4.6404639999999997E-2</v>
      </c>
      <c r="W1670" s="1" t="s">
        <v>212</v>
      </c>
      <c r="AB1670" t="s">
        <v>85</v>
      </c>
      <c r="AC1670" t="str">
        <f t="shared" si="26"/>
        <v>A2-9RT-F1</v>
      </c>
      <c r="AF1670" t="s">
        <v>157</v>
      </c>
    </row>
    <row r="1671" spans="1:36" x14ac:dyDescent="0.25">
      <c r="A1671">
        <v>72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4.67</v>
      </c>
      <c r="U1671" s="19">
        <v>0.46504629629629629</v>
      </c>
      <c r="V1671">
        <v>0.41907420000000001</v>
      </c>
      <c r="W1671" s="1" t="s">
        <v>212</v>
      </c>
      <c r="AB1671" t="s">
        <v>86</v>
      </c>
      <c r="AC1671" t="str">
        <f t="shared" si="26"/>
        <v>A2-9SO-E9</v>
      </c>
      <c r="AF1671" t="s">
        <v>167</v>
      </c>
    </row>
    <row r="1672" spans="1:36" x14ac:dyDescent="0.25">
      <c r="A1672">
        <v>73</v>
      </c>
      <c r="B1672" t="s">
        <v>89</v>
      </c>
      <c r="C1672" t="s">
        <v>59</v>
      </c>
      <c r="G1672" s="1" t="s">
        <v>87</v>
      </c>
      <c r="I1672" s="1" t="s">
        <v>70</v>
      </c>
      <c r="J1672">
        <v>24</v>
      </c>
      <c r="K1672" t="s">
        <v>60</v>
      </c>
      <c r="L1672">
        <v>7000</v>
      </c>
      <c r="S1672" s="87">
        <v>6.6849999999999996</v>
      </c>
      <c r="U1672" s="19">
        <v>0.46593749999999995</v>
      </c>
      <c r="V1672">
        <v>0.67463059999999997</v>
      </c>
      <c r="W1672" s="1" t="s">
        <v>212</v>
      </c>
      <c r="AB1672" t="s">
        <v>85</v>
      </c>
      <c r="AC1672" t="str">
        <f t="shared" si="26"/>
        <v>A2-9RT-G6</v>
      </c>
      <c r="AD1672" s="9">
        <v>43382</v>
      </c>
      <c r="AE1672">
        <v>31</v>
      </c>
      <c r="AF1672" t="s">
        <v>235</v>
      </c>
      <c r="AG1672" t="s">
        <v>957</v>
      </c>
      <c r="AH1672">
        <v>7</v>
      </c>
      <c r="AI1672">
        <v>2</v>
      </c>
      <c r="AJ1672" s="63">
        <v>0.63541666666666663</v>
      </c>
    </row>
    <row r="1673" spans="1:36" x14ac:dyDescent="0.25">
      <c r="A1673">
        <v>74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7.4770000000000003</v>
      </c>
      <c r="U1673" s="19">
        <v>0.46684027777777781</v>
      </c>
      <c r="V1673" s="20">
        <v>7.0690069999999994E-2</v>
      </c>
      <c r="W1673" s="1" t="s">
        <v>212</v>
      </c>
      <c r="AB1673" t="s">
        <v>85</v>
      </c>
      <c r="AC1673" t="str">
        <f t="shared" si="26"/>
        <v>A2-9RT-B2</v>
      </c>
      <c r="AF1673" t="s">
        <v>142</v>
      </c>
    </row>
    <row r="1674" spans="1:36" x14ac:dyDescent="0.25">
      <c r="A1674">
        <v>75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7">
        <v>3.2719999999999998</v>
      </c>
      <c r="U1674" s="19">
        <v>0.46784722222222225</v>
      </c>
      <c r="V1674" s="20">
        <v>7.2633810000000002E-3</v>
      </c>
      <c r="W1674" s="1" t="s">
        <v>212</v>
      </c>
      <c r="AB1674" t="s">
        <v>85</v>
      </c>
      <c r="AC1674" t="str">
        <f>"A2-9"&amp;AB1674&amp;"-"&amp;AF1674</f>
        <v>A2-9RT-B10</v>
      </c>
      <c r="AF1674" t="s">
        <v>154</v>
      </c>
    </row>
    <row r="1675" spans="1:36" x14ac:dyDescent="0.25">
      <c r="A1675">
        <v>76</v>
      </c>
      <c r="B1675" t="s">
        <v>89</v>
      </c>
      <c r="C1675" t="s">
        <v>609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W1675" s="1" t="s">
        <v>212</v>
      </c>
    </row>
    <row r="1676" spans="1:36" x14ac:dyDescent="0.25">
      <c r="A1676">
        <v>77</v>
      </c>
      <c r="B1676" t="s">
        <v>89</v>
      </c>
      <c r="C1676" t="s">
        <v>609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T1676" s="63">
        <v>0.5180555555555556</v>
      </c>
      <c r="U1676" s="19">
        <v>0.46886574074074078</v>
      </c>
      <c r="V1676" s="20">
        <v>6.2113120000000001E-3</v>
      </c>
      <c r="W1676" s="1" t="s">
        <v>212</v>
      </c>
    </row>
    <row r="1677" spans="1:36" x14ac:dyDescent="0.25">
      <c r="A1677">
        <v>51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3.0219999999999998</v>
      </c>
      <c r="T1677" s="63">
        <v>0.4861111111111111</v>
      </c>
      <c r="U1677" s="19">
        <v>0.32047453703703704</v>
      </c>
      <c r="V1677">
        <v>0.65574949999999999</v>
      </c>
      <c r="W1677" s="1" t="s">
        <v>220</v>
      </c>
      <c r="AB1677" t="s">
        <v>86</v>
      </c>
      <c r="AC1677" t="str">
        <f>"A20-10"&amp;AB1677&amp;"-"&amp;AF1677</f>
        <v>A20-10SO-H4</v>
      </c>
      <c r="AF1677" t="s">
        <v>140</v>
      </c>
    </row>
    <row r="1678" spans="1:36" x14ac:dyDescent="0.25">
      <c r="A1678">
        <v>52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3.5630000000000002</v>
      </c>
      <c r="U1678" s="19">
        <v>0.32142361111111112</v>
      </c>
      <c r="V1678">
        <v>0.5947249</v>
      </c>
      <c r="W1678" s="1" t="s">
        <v>220</v>
      </c>
      <c r="AB1678" t="s">
        <v>85</v>
      </c>
      <c r="AC1678" t="str">
        <f>"A20-10"&amp;AB1678&amp;"-"&amp;AF1678</f>
        <v>A20-10RT-F4</v>
      </c>
      <c r="AF1678" t="s">
        <v>150</v>
      </c>
    </row>
    <row r="1679" spans="1:36" x14ac:dyDescent="0.25">
      <c r="A1679">
        <v>53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4.5730000000000004</v>
      </c>
      <c r="U1679" s="19">
        <v>0.3222800925925926</v>
      </c>
      <c r="V1679">
        <v>1.5405660000000001</v>
      </c>
      <c r="W1679" s="1" t="s">
        <v>220</v>
      </c>
      <c r="AB1679" t="s">
        <v>86</v>
      </c>
      <c r="AC1679" t="str">
        <f t="shared" ref="AC1679:AC1701" si="27">"A20-10"&amp;AB1679&amp;"-"&amp;AF1679</f>
        <v>A20-10SO-C9</v>
      </c>
      <c r="AF1679" t="s">
        <v>176</v>
      </c>
    </row>
    <row r="1680" spans="1:36" x14ac:dyDescent="0.25">
      <c r="A1680">
        <v>54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7.3789999999999996</v>
      </c>
      <c r="U1680" s="19">
        <v>0.32321759259259258</v>
      </c>
      <c r="V1680" s="20">
        <v>7.6117080000000004E-2</v>
      </c>
      <c r="W1680" s="1" t="s">
        <v>220</v>
      </c>
      <c r="AB1680" t="s">
        <v>85</v>
      </c>
      <c r="AC1680" t="str">
        <f t="shared" si="27"/>
        <v>A20-10RT-D10</v>
      </c>
      <c r="AF1680" t="s">
        <v>372</v>
      </c>
    </row>
    <row r="1681" spans="1:32" x14ac:dyDescent="0.25">
      <c r="A1681">
        <v>55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2.367</v>
      </c>
      <c r="U1681" s="19">
        <v>0.32405092592592594</v>
      </c>
      <c r="V1681">
        <v>0.85802210000000001</v>
      </c>
      <c r="W1681" s="1" t="s">
        <v>220</v>
      </c>
      <c r="AB1681" t="s">
        <v>86</v>
      </c>
      <c r="AC1681" t="str">
        <f t="shared" si="27"/>
        <v>A20-10SO-H2</v>
      </c>
      <c r="AF1681" t="s">
        <v>122</v>
      </c>
    </row>
    <row r="1682" spans="1:32" x14ac:dyDescent="0.25">
      <c r="A1682">
        <v>56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6.0629999999999997</v>
      </c>
      <c r="U1682" s="19">
        <v>0.32502314814814814</v>
      </c>
      <c r="V1682">
        <v>0.21130589999999999</v>
      </c>
      <c r="W1682" s="1" t="s">
        <v>220</v>
      </c>
      <c r="AB1682" t="s">
        <v>86</v>
      </c>
      <c r="AC1682" t="str">
        <f t="shared" si="27"/>
        <v>A20-10SO-G1</v>
      </c>
      <c r="AF1682" t="s">
        <v>291</v>
      </c>
    </row>
    <row r="1683" spans="1:32" x14ac:dyDescent="0.25">
      <c r="A1683">
        <v>57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3.5779999999999998</v>
      </c>
      <c r="U1683" s="19">
        <v>0.32586805555555554</v>
      </c>
      <c r="V1683">
        <v>1.058891</v>
      </c>
      <c r="W1683" s="1" t="s">
        <v>220</v>
      </c>
      <c r="AB1683" t="s">
        <v>85</v>
      </c>
      <c r="AC1683" t="str">
        <f t="shared" si="27"/>
        <v>A20-10RT-A12</v>
      </c>
      <c r="AF1683" t="s">
        <v>285</v>
      </c>
    </row>
    <row r="1684" spans="1:32" x14ac:dyDescent="0.25">
      <c r="A1684">
        <v>58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2.194</v>
      </c>
      <c r="U1684" s="19">
        <v>0.32679398148148148</v>
      </c>
      <c r="V1684" s="20">
        <v>2.9777540000000002E-2</v>
      </c>
      <c r="W1684" s="1" t="s">
        <v>220</v>
      </c>
      <c r="AB1684" t="s">
        <v>85</v>
      </c>
      <c r="AC1684" t="str">
        <f t="shared" si="27"/>
        <v>A20-10RT-H9</v>
      </c>
      <c r="AF1684" t="s">
        <v>288</v>
      </c>
    </row>
    <row r="1685" spans="1:32" x14ac:dyDescent="0.25">
      <c r="A1685">
        <v>59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2.5870000000000002</v>
      </c>
      <c r="U1685" s="19">
        <v>0.3275925925925926</v>
      </c>
      <c r="V1685" s="20">
        <v>2.403307E-2</v>
      </c>
      <c r="W1685" s="1" t="s">
        <v>220</v>
      </c>
      <c r="AB1685" t="s">
        <v>86</v>
      </c>
      <c r="AC1685" t="str">
        <f t="shared" si="27"/>
        <v>A20-10SO-B11</v>
      </c>
      <c r="AF1685" t="s">
        <v>129</v>
      </c>
    </row>
    <row r="1686" spans="1:32" x14ac:dyDescent="0.25">
      <c r="A1686">
        <v>60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3.8879999999999999</v>
      </c>
      <c r="U1686" s="19">
        <v>0.32829861111111108</v>
      </c>
      <c r="V1686">
        <v>0.2507915</v>
      </c>
      <c r="W1686" s="1" t="s">
        <v>220</v>
      </c>
      <c r="AB1686" t="s">
        <v>85</v>
      </c>
      <c r="AC1686" t="str">
        <f t="shared" si="27"/>
        <v>A20-10RT-A8</v>
      </c>
      <c r="AF1686" t="s">
        <v>166</v>
      </c>
    </row>
    <row r="1687" spans="1:32" x14ac:dyDescent="0.25">
      <c r="A1687">
        <v>61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5.8230000000000004</v>
      </c>
      <c r="U1687" s="19">
        <v>0.32931712962962961</v>
      </c>
      <c r="V1687" s="20">
        <v>8.6504880000000006E-2</v>
      </c>
      <c r="W1687" s="1" t="s">
        <v>220</v>
      </c>
      <c r="AB1687" t="s">
        <v>85</v>
      </c>
      <c r="AC1687" t="str">
        <f t="shared" si="27"/>
        <v>A20-10RT-G10</v>
      </c>
      <c r="AF1687" t="s">
        <v>303</v>
      </c>
    </row>
    <row r="1688" spans="1:32" x14ac:dyDescent="0.25">
      <c r="A1688">
        <v>62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5.6379999999999999</v>
      </c>
      <c r="U1688" s="19">
        <v>0.33011574074074074</v>
      </c>
      <c r="V1688">
        <v>0.2042176</v>
      </c>
      <c r="W1688" s="1" t="s">
        <v>220</v>
      </c>
      <c r="AB1688" t="s">
        <v>86</v>
      </c>
      <c r="AC1688" t="str">
        <f t="shared" si="27"/>
        <v>A20-10SO-H3</v>
      </c>
      <c r="AF1688" t="s">
        <v>165</v>
      </c>
    </row>
    <row r="1689" spans="1:32" x14ac:dyDescent="0.25">
      <c r="A1689">
        <v>63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2.504</v>
      </c>
      <c r="U1689" s="19">
        <v>0.33099537037037036</v>
      </c>
      <c r="V1689" s="20">
        <v>2.2886340000000002E-2</v>
      </c>
      <c r="W1689" s="1" t="s">
        <v>220</v>
      </c>
      <c r="AB1689" t="s">
        <v>85</v>
      </c>
      <c r="AC1689" t="str">
        <f t="shared" si="27"/>
        <v>A20-10RT-E10</v>
      </c>
      <c r="AF1689" t="s">
        <v>248</v>
      </c>
    </row>
    <row r="1690" spans="1:32" x14ac:dyDescent="0.25">
      <c r="A1690">
        <v>64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6.1109999999999998</v>
      </c>
      <c r="U1690" s="19">
        <v>0.33172453703703703</v>
      </c>
      <c r="V1690">
        <v>0.1403421</v>
      </c>
      <c r="W1690" s="1" t="s">
        <v>220</v>
      </c>
      <c r="AB1690" t="s">
        <v>85</v>
      </c>
      <c r="AC1690" t="str">
        <f t="shared" si="27"/>
        <v>A20-10RT-E9</v>
      </c>
      <c r="AF1690" t="s">
        <v>167</v>
      </c>
    </row>
    <row r="1691" spans="1:32" x14ac:dyDescent="0.25">
      <c r="A1691">
        <v>65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6.6639999999999997</v>
      </c>
      <c r="U1691" s="19">
        <v>0.33260416666666665</v>
      </c>
      <c r="V1691">
        <v>0.98356949999999999</v>
      </c>
      <c r="W1691" s="1" t="s">
        <v>220</v>
      </c>
      <c r="AB1691" t="s">
        <v>86</v>
      </c>
      <c r="AC1691" t="str">
        <f t="shared" si="27"/>
        <v>A20-10SO-E3</v>
      </c>
      <c r="AF1691" t="s">
        <v>179</v>
      </c>
    </row>
    <row r="1692" spans="1:32" x14ac:dyDescent="0.25">
      <c r="A1692">
        <v>66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5.9770000000000003</v>
      </c>
      <c r="U1692" s="19">
        <v>0.33358796296296295</v>
      </c>
      <c r="V1692" s="20">
        <v>9.4141130000000003E-2</v>
      </c>
      <c r="W1692" s="1" t="s">
        <v>220</v>
      </c>
      <c r="AB1692" t="s">
        <v>86</v>
      </c>
      <c r="AC1692" t="str">
        <f t="shared" si="27"/>
        <v>A20-10SO-C2</v>
      </c>
      <c r="AF1692" t="s">
        <v>149</v>
      </c>
    </row>
    <row r="1693" spans="1:32" x14ac:dyDescent="0.25">
      <c r="A1693">
        <v>67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2.0649999999999999</v>
      </c>
      <c r="U1693" s="19">
        <v>0.33437500000000003</v>
      </c>
      <c r="V1693" s="20">
        <v>2.1459450000000001E-2</v>
      </c>
      <c r="W1693" s="1" t="s">
        <v>220</v>
      </c>
      <c r="AB1693" t="s">
        <v>86</v>
      </c>
      <c r="AC1693" t="str">
        <f t="shared" si="27"/>
        <v>A20-10SO-B3</v>
      </c>
      <c r="AF1693" t="s">
        <v>242</v>
      </c>
    </row>
    <row r="1694" spans="1:32" x14ac:dyDescent="0.25">
      <c r="A1694">
        <v>68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5.3739999999999997</v>
      </c>
      <c r="U1694" s="19">
        <v>0.33509259259259255</v>
      </c>
      <c r="V1694">
        <v>0.40442080000000002</v>
      </c>
      <c r="W1694" s="1" t="s">
        <v>220</v>
      </c>
      <c r="AB1694" t="s">
        <v>86</v>
      </c>
      <c r="AC1694" t="str">
        <f t="shared" si="27"/>
        <v>A20-10SO-A11</v>
      </c>
      <c r="AF1694" t="s">
        <v>237</v>
      </c>
    </row>
    <row r="1695" spans="1:32" x14ac:dyDescent="0.25">
      <c r="A1695">
        <v>69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4.9050000000000002</v>
      </c>
      <c r="U1695" s="19">
        <v>0.33594907407407404</v>
      </c>
      <c r="V1695">
        <v>0.79653220000000002</v>
      </c>
      <c r="W1695" s="1" t="s">
        <v>220</v>
      </c>
      <c r="AB1695" t="s">
        <v>86</v>
      </c>
      <c r="AC1695" t="str">
        <f t="shared" si="27"/>
        <v>A20-10SO-H7</v>
      </c>
      <c r="AF1695" t="s">
        <v>287</v>
      </c>
    </row>
    <row r="1696" spans="1:32" x14ac:dyDescent="0.25">
      <c r="A1696">
        <v>70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3.8660000000000001</v>
      </c>
      <c r="U1696" s="19">
        <v>0.33709490740740744</v>
      </c>
      <c r="V1696">
        <v>0.1230131</v>
      </c>
      <c r="W1696" s="1" t="s">
        <v>220</v>
      </c>
      <c r="AB1696" t="s">
        <v>85</v>
      </c>
      <c r="AC1696" t="str">
        <f t="shared" si="27"/>
        <v>A20-10RT-G4</v>
      </c>
      <c r="AF1696" t="s">
        <v>243</v>
      </c>
    </row>
    <row r="1697" spans="1:32" x14ac:dyDescent="0.25">
      <c r="A1697">
        <v>71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6.6260000000000003</v>
      </c>
      <c r="U1697" s="19">
        <v>0.33788194444444447</v>
      </c>
      <c r="V1697">
        <v>0.1022102</v>
      </c>
      <c r="W1697" s="1" t="s">
        <v>220</v>
      </c>
      <c r="AB1697" t="s">
        <v>86</v>
      </c>
      <c r="AC1697" t="str">
        <f t="shared" si="27"/>
        <v>A20-10SO-G3</v>
      </c>
      <c r="AF1697" t="s">
        <v>139</v>
      </c>
    </row>
    <row r="1698" spans="1:32" x14ac:dyDescent="0.25">
      <c r="A1698">
        <v>72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5.0199999999999996</v>
      </c>
      <c r="U1698" s="19">
        <v>0.33872685185185186</v>
      </c>
      <c r="V1698">
        <v>0.74740309999999999</v>
      </c>
      <c r="W1698" s="1" t="s">
        <v>220</v>
      </c>
      <c r="AB1698" t="s">
        <v>85</v>
      </c>
      <c r="AC1698" t="str">
        <f t="shared" si="27"/>
        <v>A20-10RT-D9</v>
      </c>
      <c r="AF1698" t="s">
        <v>151</v>
      </c>
    </row>
    <row r="1699" spans="1:32" x14ac:dyDescent="0.25">
      <c r="A1699">
        <v>73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4.165</v>
      </c>
      <c r="U1699" s="19">
        <v>0.33969907407407413</v>
      </c>
      <c r="V1699">
        <v>9.7701099999999999E-2</v>
      </c>
      <c r="W1699" s="1" t="s">
        <v>220</v>
      </c>
      <c r="AB1699" t="s">
        <v>86</v>
      </c>
      <c r="AC1699" t="str">
        <f t="shared" si="27"/>
        <v>A20-10SO-G11</v>
      </c>
      <c r="AF1699" t="s">
        <v>249</v>
      </c>
    </row>
    <row r="1700" spans="1:32" x14ac:dyDescent="0.25">
      <c r="A1700">
        <v>74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3.3660000000000001</v>
      </c>
      <c r="U1700" s="19">
        <v>0.34046296296296297</v>
      </c>
      <c r="V1700">
        <v>0.72778390000000004</v>
      </c>
      <c r="W1700" s="1" t="s">
        <v>220</v>
      </c>
      <c r="AB1700" t="s">
        <v>85</v>
      </c>
      <c r="AC1700" t="str">
        <f t="shared" si="27"/>
        <v>A20-10RT-E1</v>
      </c>
      <c r="AF1700" t="s">
        <v>137</v>
      </c>
    </row>
    <row r="1701" spans="1:32" x14ac:dyDescent="0.25">
      <c r="A1701">
        <v>75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5.4</v>
      </c>
      <c r="U1701" s="19">
        <v>0.3414699074074074</v>
      </c>
      <c r="V1701">
        <v>0.15316940000000001</v>
      </c>
      <c r="W1701" s="1" t="s">
        <v>220</v>
      </c>
      <c r="AB1701" t="s">
        <v>86</v>
      </c>
      <c r="AC1701" t="str">
        <f t="shared" si="27"/>
        <v>A20-10SO-F12</v>
      </c>
      <c r="AF1701" t="s">
        <v>121</v>
      </c>
    </row>
    <row r="1702" spans="1:32" x14ac:dyDescent="0.25">
      <c r="A1702">
        <v>76</v>
      </c>
      <c r="B1702" t="s">
        <v>230</v>
      </c>
      <c r="C1702" t="s">
        <v>609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U1702" s="19">
        <v>0.34225694444444449</v>
      </c>
      <c r="V1702" s="20">
        <v>1.8956259999999999E-2</v>
      </c>
      <c r="W1702" s="1" t="s">
        <v>220</v>
      </c>
    </row>
    <row r="1703" spans="1:32" x14ac:dyDescent="0.25">
      <c r="A1703">
        <v>77</v>
      </c>
      <c r="B1703" t="s">
        <v>230</v>
      </c>
      <c r="C1703" t="s">
        <v>609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T1703" s="63">
        <v>0.49027777777777781</v>
      </c>
      <c r="U1703" s="19">
        <v>0.34290509259259255</v>
      </c>
      <c r="V1703" s="20">
        <v>1.6481289999999999E-2</v>
      </c>
      <c r="W1703" s="1" t="s">
        <v>220</v>
      </c>
    </row>
    <row r="1704" spans="1:32" x14ac:dyDescent="0.25">
      <c r="A1704">
        <v>51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5.5039999999999996</v>
      </c>
      <c r="T1704" s="63">
        <v>0.49027777777777781</v>
      </c>
      <c r="U1704" s="19">
        <v>0.32047453703703704</v>
      </c>
      <c r="V1704" s="20">
        <v>5.4103459999999999E-2</v>
      </c>
      <c r="W1704" s="1" t="s">
        <v>220</v>
      </c>
      <c r="AB1704" t="s">
        <v>85</v>
      </c>
      <c r="AC1704" t="str">
        <f>"A20-10"&amp;AB1704&amp;"-"&amp;AF1704</f>
        <v>A20-10RT-D3</v>
      </c>
      <c r="AF1704" t="s">
        <v>155</v>
      </c>
    </row>
    <row r="1705" spans="1:32" x14ac:dyDescent="0.25">
      <c r="A1705">
        <v>52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8.0180000000000007</v>
      </c>
      <c r="U1705" s="19">
        <v>0.32142361111111112</v>
      </c>
      <c r="V1705" s="20">
        <v>6.256457E-2</v>
      </c>
      <c r="W1705" s="1" t="s">
        <v>220</v>
      </c>
      <c r="AB1705" t="s">
        <v>86</v>
      </c>
      <c r="AC1705" t="str">
        <f>"A20-10"&amp;AB1705&amp;"-"&amp;AF1705</f>
        <v>A20-10SO-D9</v>
      </c>
      <c r="AF1705" t="s">
        <v>151</v>
      </c>
    </row>
    <row r="1706" spans="1:32" x14ac:dyDescent="0.25">
      <c r="A1706">
        <v>53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6.2309999999999999</v>
      </c>
      <c r="U1706" s="19">
        <v>0.3222800925925926</v>
      </c>
      <c r="V1706" s="20">
        <v>5.094957E-2</v>
      </c>
      <c r="W1706" s="1" t="s">
        <v>220</v>
      </c>
      <c r="AB1706" t="s">
        <v>86</v>
      </c>
      <c r="AC1706" t="str">
        <f t="shared" ref="AC1706:AC1728" si="28">"A20-10"&amp;AB1706&amp;"-"&amp;AF1706</f>
        <v>A20-10SO-E2</v>
      </c>
      <c r="AF1706" t="s">
        <v>178</v>
      </c>
    </row>
    <row r="1707" spans="1:32" x14ac:dyDescent="0.25">
      <c r="A1707">
        <v>54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4.968</v>
      </c>
      <c r="U1707" s="19">
        <v>0.32321759259259258</v>
      </c>
      <c r="V1707" s="20">
        <v>6.5644380000000002E-2</v>
      </c>
      <c r="W1707" s="1" t="s">
        <v>220</v>
      </c>
      <c r="AB1707" t="s">
        <v>86</v>
      </c>
      <c r="AC1707" t="str">
        <f t="shared" si="28"/>
        <v>A20-10SO-C3</v>
      </c>
      <c r="AF1707" t="s">
        <v>302</v>
      </c>
    </row>
    <row r="1708" spans="1:32" x14ac:dyDescent="0.25">
      <c r="A1708">
        <v>55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6.23</v>
      </c>
      <c r="U1708" s="19">
        <v>0.32405092592592594</v>
      </c>
      <c r="V1708">
        <v>0.90356890000000001</v>
      </c>
      <c r="W1708" s="1" t="s">
        <v>220</v>
      </c>
      <c r="AB1708" t="s">
        <v>86</v>
      </c>
      <c r="AC1708" t="str">
        <f t="shared" si="28"/>
        <v>A20-10SO-B10</v>
      </c>
      <c r="AF1708" t="s">
        <v>154</v>
      </c>
    </row>
    <row r="1709" spans="1:32" x14ac:dyDescent="0.25">
      <c r="A1709">
        <v>56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5.165</v>
      </c>
      <c r="U1709" s="19">
        <v>0.32502314814814814</v>
      </c>
      <c r="V1709">
        <v>0.52412829999999999</v>
      </c>
      <c r="W1709" s="1" t="s">
        <v>220</v>
      </c>
      <c r="AB1709" t="s">
        <v>86</v>
      </c>
      <c r="AC1709" t="str">
        <f t="shared" si="28"/>
        <v>A20-10SO-E8</v>
      </c>
      <c r="AF1709" t="s">
        <v>293</v>
      </c>
    </row>
    <row r="1710" spans="1:32" x14ac:dyDescent="0.25">
      <c r="A1710">
        <v>57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4.7830000000000004</v>
      </c>
      <c r="U1710" s="19">
        <v>0.32586805555555554</v>
      </c>
      <c r="V1710" s="20">
        <v>4.9837630000000001E-2</v>
      </c>
      <c r="W1710" s="1" t="s">
        <v>220</v>
      </c>
      <c r="AB1710" t="s">
        <v>86</v>
      </c>
      <c r="AC1710" t="str">
        <f t="shared" si="28"/>
        <v>A20-10SO-D10</v>
      </c>
      <c r="AF1710" t="s">
        <v>372</v>
      </c>
    </row>
    <row r="1711" spans="1:32" x14ac:dyDescent="0.25">
      <c r="A1711">
        <v>58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8.2319999999999993</v>
      </c>
      <c r="U1711" s="19">
        <v>0.32679398148148148</v>
      </c>
      <c r="V1711">
        <v>0.1172228</v>
      </c>
      <c r="W1711" s="1" t="s">
        <v>220</v>
      </c>
      <c r="AB1711" t="s">
        <v>85</v>
      </c>
      <c r="AC1711" t="str">
        <f t="shared" si="28"/>
        <v>A20-10RT-D7</v>
      </c>
      <c r="AF1711" t="s">
        <v>286</v>
      </c>
    </row>
    <row r="1712" spans="1:32" x14ac:dyDescent="0.25">
      <c r="A1712">
        <v>59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7.585</v>
      </c>
      <c r="U1712" s="19">
        <v>0.3275925925925926</v>
      </c>
      <c r="V1712" s="20">
        <v>3.5956969999999998E-2</v>
      </c>
      <c r="W1712" s="1" t="s">
        <v>220</v>
      </c>
      <c r="AB1712" t="s">
        <v>86</v>
      </c>
      <c r="AC1712" t="str">
        <f t="shared" si="28"/>
        <v>A20-10SO-B9</v>
      </c>
      <c r="AF1712" t="s">
        <v>125</v>
      </c>
    </row>
    <row r="1713" spans="1:36" x14ac:dyDescent="0.25">
      <c r="A1713">
        <v>60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7.2930000000000001</v>
      </c>
      <c r="U1713" s="19">
        <v>0.32829861111111108</v>
      </c>
      <c r="V1713">
        <v>0.6394299</v>
      </c>
      <c r="W1713" s="1" t="s">
        <v>220</v>
      </c>
      <c r="AB1713" t="s">
        <v>85</v>
      </c>
      <c r="AC1713" t="str">
        <f t="shared" si="28"/>
        <v>A20-10RT-H2</v>
      </c>
      <c r="AD1713" s="9">
        <v>43383</v>
      </c>
      <c r="AE1713">
        <v>31</v>
      </c>
      <c r="AF1713" t="s">
        <v>122</v>
      </c>
      <c r="AG1713" t="s">
        <v>957</v>
      </c>
      <c r="AH1713">
        <v>17</v>
      </c>
      <c r="AI1713">
        <v>1</v>
      </c>
      <c r="AJ1713" s="63">
        <v>0.47500000000000003</v>
      </c>
    </row>
    <row r="1714" spans="1:36" x14ac:dyDescent="0.25">
      <c r="A1714">
        <v>61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7.827</v>
      </c>
      <c r="U1714" s="19">
        <v>0.32931712962962961</v>
      </c>
      <c r="V1714" s="20">
        <v>7.5932410000000006E-2</v>
      </c>
      <c r="W1714" s="1" t="s">
        <v>220</v>
      </c>
      <c r="AB1714" t="s">
        <v>86</v>
      </c>
      <c r="AC1714" t="str">
        <f t="shared" si="28"/>
        <v>A20-10SO-D8</v>
      </c>
      <c r="AF1714" t="s">
        <v>170</v>
      </c>
    </row>
    <row r="1715" spans="1:36" x14ac:dyDescent="0.25">
      <c r="A1715">
        <v>62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5.2</v>
      </c>
      <c r="U1715" s="19">
        <v>0.33011574074074074</v>
      </c>
      <c r="V1715">
        <v>0.54177649999999999</v>
      </c>
      <c r="W1715" s="1" t="s">
        <v>220</v>
      </c>
      <c r="AB1715" t="s">
        <v>86</v>
      </c>
      <c r="AC1715" t="str">
        <f t="shared" si="28"/>
        <v>A20-10SO-F9</v>
      </c>
      <c r="AF1715" t="s">
        <v>240</v>
      </c>
    </row>
    <row r="1716" spans="1:36" x14ac:dyDescent="0.25">
      <c r="A1716">
        <v>63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5.2670000000000003</v>
      </c>
      <c r="U1716" s="19">
        <v>0.33099537037037036</v>
      </c>
      <c r="V1716">
        <v>7.3529300000000006E-2</v>
      </c>
      <c r="W1716" s="1" t="s">
        <v>220</v>
      </c>
      <c r="AB1716" t="s">
        <v>85</v>
      </c>
      <c r="AC1716" t="str">
        <f t="shared" si="28"/>
        <v>A20-10RT-G7</v>
      </c>
      <c r="AF1716" t="s">
        <v>136</v>
      </c>
    </row>
    <row r="1717" spans="1:36" x14ac:dyDescent="0.25">
      <c r="A1717">
        <v>64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5.1210000000000004</v>
      </c>
      <c r="U1717" s="19">
        <v>0.33172453703703703</v>
      </c>
      <c r="V1717" s="20">
        <v>8.2771090000000005E-2</v>
      </c>
      <c r="W1717" s="1" t="s">
        <v>220</v>
      </c>
      <c r="AB1717" t="s">
        <v>85</v>
      </c>
      <c r="AC1717" t="str">
        <f t="shared" si="28"/>
        <v>A20-10RT-C8</v>
      </c>
      <c r="AF1717" t="s">
        <v>238</v>
      </c>
    </row>
    <row r="1718" spans="1:36" x14ac:dyDescent="0.25">
      <c r="A1718">
        <v>65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7.718</v>
      </c>
      <c r="U1718" s="19">
        <v>0.33260416666666665</v>
      </c>
      <c r="V1718" s="20">
        <v>6.8984950000000003E-2</v>
      </c>
      <c r="W1718" s="1" t="s">
        <v>220</v>
      </c>
      <c r="AB1718" t="s">
        <v>85</v>
      </c>
      <c r="AC1718" t="str">
        <f t="shared" si="28"/>
        <v>A20-10RT-H12</v>
      </c>
      <c r="AF1718" t="s">
        <v>153</v>
      </c>
    </row>
    <row r="1719" spans="1:36" x14ac:dyDescent="0.25">
      <c r="A1719">
        <v>66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4.2729999999999997</v>
      </c>
      <c r="U1719" s="19">
        <v>0.33358796296296295</v>
      </c>
      <c r="V1719" s="20">
        <v>8.5303820000000002E-2</v>
      </c>
      <c r="W1719" s="1" t="s">
        <v>220</v>
      </c>
      <c r="AB1719" t="s">
        <v>86</v>
      </c>
      <c r="AC1719" t="str">
        <f t="shared" si="28"/>
        <v>A20-10SO-D2</v>
      </c>
      <c r="AF1719" t="s">
        <v>172</v>
      </c>
    </row>
    <row r="1720" spans="1:36" x14ac:dyDescent="0.25">
      <c r="A1720">
        <v>67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5.5949999999999998</v>
      </c>
      <c r="U1720" s="19">
        <v>0.33437500000000003</v>
      </c>
      <c r="V1720" s="20">
        <v>2.9827320000000001E-2</v>
      </c>
      <c r="W1720" s="1" t="s">
        <v>220</v>
      </c>
      <c r="AB1720" t="s">
        <v>86</v>
      </c>
      <c r="AC1720" t="str">
        <f t="shared" si="28"/>
        <v>A20-10SO-F3</v>
      </c>
      <c r="AF1720" t="s">
        <v>241</v>
      </c>
    </row>
    <row r="1721" spans="1:36" x14ac:dyDescent="0.25">
      <c r="A1721">
        <v>68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8.125</v>
      </c>
      <c r="U1721" s="19">
        <v>0.33509259259259255</v>
      </c>
      <c r="V1721" s="20">
        <v>5.555595E-2</v>
      </c>
      <c r="W1721" s="1" t="s">
        <v>220</v>
      </c>
      <c r="AB1721" t="s">
        <v>85</v>
      </c>
      <c r="AC1721" t="str">
        <f t="shared" si="28"/>
        <v>A20-10RT-F12</v>
      </c>
      <c r="AF1721" t="s">
        <v>121</v>
      </c>
    </row>
    <row r="1722" spans="1:36" x14ac:dyDescent="0.25">
      <c r="A1722">
        <v>69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6.8090000000000002</v>
      </c>
      <c r="U1722" s="19">
        <v>0.33594907407407404</v>
      </c>
      <c r="V1722">
        <v>0.82179460000000004</v>
      </c>
      <c r="W1722" s="1" t="s">
        <v>220</v>
      </c>
      <c r="AB1722" t="s">
        <v>85</v>
      </c>
      <c r="AC1722" t="str">
        <f t="shared" si="28"/>
        <v>A20-10RT-E8</v>
      </c>
      <c r="AF1722" t="s">
        <v>293</v>
      </c>
    </row>
    <row r="1723" spans="1:36" x14ac:dyDescent="0.25">
      <c r="A1723">
        <v>70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6.2629999999999999</v>
      </c>
      <c r="U1723" s="19">
        <v>0.33709490740740744</v>
      </c>
      <c r="V1723" s="20">
        <v>6.6745529999999997E-2</v>
      </c>
      <c r="W1723" s="1" t="s">
        <v>220</v>
      </c>
      <c r="AB1723" t="s">
        <v>85</v>
      </c>
      <c r="AC1723" t="str">
        <f t="shared" si="28"/>
        <v>A20-10RT-E11</v>
      </c>
      <c r="AF1723" t="s">
        <v>339</v>
      </c>
    </row>
    <row r="1724" spans="1:36" x14ac:dyDescent="0.25">
      <c r="A1724">
        <v>71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4.9009999999999998</v>
      </c>
      <c r="U1724" s="19">
        <v>0.33788194444444447</v>
      </c>
      <c r="V1724" s="20">
        <v>5.2136710000000003E-2</v>
      </c>
      <c r="W1724" s="1" t="s">
        <v>220</v>
      </c>
      <c r="AB1724" t="s">
        <v>86</v>
      </c>
      <c r="AC1724" t="str">
        <f t="shared" si="28"/>
        <v>A20-10SO-A4</v>
      </c>
      <c r="AF1724" t="s">
        <v>252</v>
      </c>
    </row>
    <row r="1725" spans="1:36" x14ac:dyDescent="0.25">
      <c r="A1725">
        <v>72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4.38</v>
      </c>
      <c r="U1725" s="19">
        <v>0.33872685185185186</v>
      </c>
      <c r="V1725" s="20">
        <v>5.101841E-2</v>
      </c>
      <c r="W1725" s="1" t="s">
        <v>220</v>
      </c>
      <c r="AB1725" t="s">
        <v>85</v>
      </c>
      <c r="AC1725" t="str">
        <f t="shared" si="28"/>
        <v>A20-10RT-C5</v>
      </c>
      <c r="AF1725" t="s">
        <v>123</v>
      </c>
    </row>
    <row r="1726" spans="1:36" x14ac:dyDescent="0.25">
      <c r="A1726">
        <v>73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4.1210000000000004</v>
      </c>
      <c r="U1726" s="19">
        <v>0.33969907407407413</v>
      </c>
      <c r="V1726" s="20">
        <v>5.205854E-2</v>
      </c>
      <c r="W1726" s="1" t="s">
        <v>220</v>
      </c>
      <c r="AB1726" t="s">
        <v>86</v>
      </c>
      <c r="AC1726" t="str">
        <f t="shared" si="28"/>
        <v>A20-10SO-A6</v>
      </c>
      <c r="AF1726" t="s">
        <v>244</v>
      </c>
    </row>
    <row r="1727" spans="1:36" x14ac:dyDescent="0.25">
      <c r="A1727">
        <v>74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4.4320000000000004</v>
      </c>
      <c r="U1727" s="19">
        <v>0.34046296296296297</v>
      </c>
      <c r="V1727">
        <v>0.54911220000000005</v>
      </c>
      <c r="W1727" s="1" t="s">
        <v>220</v>
      </c>
      <c r="AB1727" t="s">
        <v>85</v>
      </c>
      <c r="AC1727" t="str">
        <f t="shared" si="28"/>
        <v>A20-10RT-B1</v>
      </c>
      <c r="AD1727" s="9">
        <v>43383</v>
      </c>
      <c r="AE1727">
        <v>31</v>
      </c>
      <c r="AF1727" t="s">
        <v>169</v>
      </c>
      <c r="AG1727" t="s">
        <v>957</v>
      </c>
      <c r="AH1727">
        <v>18</v>
      </c>
      <c r="AI1727">
        <v>1</v>
      </c>
      <c r="AJ1727" s="63">
        <v>0.47500000000000003</v>
      </c>
    </row>
    <row r="1728" spans="1:36" x14ac:dyDescent="0.25">
      <c r="A1728">
        <v>75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2.2599999999999998</v>
      </c>
      <c r="U1728" s="19">
        <v>0.3414699074074074</v>
      </c>
      <c r="V1728" s="20">
        <v>8.6546319999999996E-2</v>
      </c>
      <c r="W1728" s="1" t="s">
        <v>220</v>
      </c>
      <c r="AB1728" t="s">
        <v>86</v>
      </c>
      <c r="AC1728" t="str">
        <f t="shared" si="28"/>
        <v>A20-10SO-B6</v>
      </c>
      <c r="AF1728" t="s">
        <v>130</v>
      </c>
    </row>
    <row r="1729" spans="1:32" x14ac:dyDescent="0.25">
      <c r="A1729">
        <v>76</v>
      </c>
      <c r="B1729" t="s">
        <v>89</v>
      </c>
      <c r="C1729" t="s">
        <v>609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U1729" s="19">
        <v>0.34225694444444449</v>
      </c>
      <c r="V1729" s="20">
        <v>4.8409819999999998E-3</v>
      </c>
      <c r="W1729" s="1" t="s">
        <v>220</v>
      </c>
    </row>
    <row r="1730" spans="1:32" x14ac:dyDescent="0.25">
      <c r="A1730">
        <v>77</v>
      </c>
      <c r="B1730" t="s">
        <v>89</v>
      </c>
      <c r="C1730" t="s">
        <v>609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T1730" s="63">
        <v>0.49513888888888885</v>
      </c>
      <c r="U1730" s="19">
        <v>0.34290509259259255</v>
      </c>
      <c r="V1730" s="20">
        <v>6.9461269999999999E-3</v>
      </c>
      <c r="W1730" s="1" t="s">
        <v>220</v>
      </c>
    </row>
    <row r="1731" spans="1:32" x14ac:dyDescent="0.25">
      <c r="A1731">
        <v>51</v>
      </c>
      <c r="B1731" t="s">
        <v>294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3.6869999999999998</v>
      </c>
      <c r="T1731" s="63">
        <v>0.44027777777777777</v>
      </c>
      <c r="U1731" s="19">
        <v>0.50546296296296289</v>
      </c>
      <c r="V1731">
        <v>0.86932860000000001</v>
      </c>
      <c r="W1731" s="1" t="s">
        <v>449</v>
      </c>
      <c r="AB1731" t="s">
        <v>86</v>
      </c>
      <c r="AC1731" t="str">
        <f>"A2-11"&amp;AB1731&amp;"-"&amp;AF1731</f>
        <v>A2-11SO-E2</v>
      </c>
      <c r="AF1731" t="s">
        <v>178</v>
      </c>
    </row>
    <row r="1732" spans="1:32" x14ac:dyDescent="0.25">
      <c r="A1732">
        <v>52</v>
      </c>
      <c r="B1732" t="s">
        <v>294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7.391</v>
      </c>
      <c r="U1732" s="29">
        <v>0.50658564814814822</v>
      </c>
      <c r="V1732">
        <v>1.40004</v>
      </c>
      <c r="W1732" s="1" t="s">
        <v>449</v>
      </c>
      <c r="AB1732" t="s">
        <v>86</v>
      </c>
      <c r="AC1732" t="str">
        <f t="shared" ref="AC1732:AC1755" si="29">"A2-11"&amp;AB1732&amp;"-"&amp;AF1732</f>
        <v>A2-11SO-H1</v>
      </c>
      <c r="AF1732" t="s">
        <v>239</v>
      </c>
    </row>
    <row r="1733" spans="1:32" x14ac:dyDescent="0.25">
      <c r="A1733">
        <v>53</v>
      </c>
      <c r="B1733" t="s">
        <v>294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5.782</v>
      </c>
      <c r="U1733" s="29">
        <v>1.0076736111111111</v>
      </c>
      <c r="V1733">
        <v>0.17514270000000001</v>
      </c>
      <c r="W1733" s="1" t="s">
        <v>449</v>
      </c>
      <c r="AB1733" t="s">
        <v>86</v>
      </c>
      <c r="AC1733" t="str">
        <f t="shared" si="29"/>
        <v>A2-11SO-A9</v>
      </c>
      <c r="AF1733" t="s">
        <v>133</v>
      </c>
    </row>
    <row r="1734" spans="1:32" x14ac:dyDescent="0.25">
      <c r="A1734">
        <v>54</v>
      </c>
      <c r="B1734" t="s">
        <v>294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3.4780000000000002</v>
      </c>
      <c r="U1734" s="19">
        <v>0.50842592592592595</v>
      </c>
      <c r="V1734">
        <v>0.73116199999999998</v>
      </c>
      <c r="W1734" s="1" t="s">
        <v>449</v>
      </c>
      <c r="AB1734" t="s">
        <v>86</v>
      </c>
      <c r="AC1734" t="str">
        <f t="shared" si="29"/>
        <v>A2-11SO-C11</v>
      </c>
      <c r="AF1734" t="s">
        <v>144</v>
      </c>
    </row>
    <row r="1735" spans="1:32" x14ac:dyDescent="0.25">
      <c r="A1735">
        <v>55</v>
      </c>
      <c r="B1735" t="s">
        <v>294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5.6139999999999999</v>
      </c>
      <c r="U1735" s="19">
        <v>0.50935185185185183</v>
      </c>
      <c r="V1735">
        <v>1.251838</v>
      </c>
      <c r="W1735" s="1" t="s">
        <v>449</v>
      </c>
      <c r="AB1735" t="s">
        <v>85</v>
      </c>
      <c r="AC1735" t="str">
        <f t="shared" si="29"/>
        <v>A2-11RT-G12</v>
      </c>
      <c r="AF1735" t="s">
        <v>147</v>
      </c>
    </row>
    <row r="1736" spans="1:32" x14ac:dyDescent="0.25">
      <c r="A1736">
        <v>56</v>
      </c>
      <c r="B1736" t="s">
        <v>294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3.641</v>
      </c>
      <c r="U1736" s="19">
        <v>0.51033564814814814</v>
      </c>
      <c r="V1736">
        <v>0.2397282</v>
      </c>
      <c r="W1736" s="1" t="s">
        <v>449</v>
      </c>
      <c r="AB1736" t="s">
        <v>85</v>
      </c>
      <c r="AC1736" t="str">
        <f t="shared" si="29"/>
        <v>A2-11RT-A8</v>
      </c>
      <c r="AF1736" t="s">
        <v>166</v>
      </c>
    </row>
    <row r="1737" spans="1:32" x14ac:dyDescent="0.25">
      <c r="A1737">
        <v>57</v>
      </c>
      <c r="B1737" t="s">
        <v>294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6.48</v>
      </c>
      <c r="U1737" s="19">
        <v>0.51118055555555553</v>
      </c>
      <c r="V1737" s="20">
        <v>8.4310430000000006E-2</v>
      </c>
      <c r="W1737" s="1" t="s">
        <v>449</v>
      </c>
      <c r="AB1737" t="s">
        <v>85</v>
      </c>
      <c r="AC1737" t="str">
        <f t="shared" si="29"/>
        <v>A2-11RT-H8</v>
      </c>
      <c r="AF1737" t="s">
        <v>152</v>
      </c>
    </row>
    <row r="1738" spans="1:32" x14ac:dyDescent="0.25">
      <c r="A1738">
        <v>58</v>
      </c>
      <c r="B1738" t="s">
        <v>294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5.72</v>
      </c>
      <c r="U1738" s="19">
        <v>0.5121296296296296</v>
      </c>
      <c r="V1738">
        <v>0.1130953</v>
      </c>
      <c r="W1738" s="1" t="s">
        <v>449</v>
      </c>
      <c r="Z1738" t="s">
        <v>1026</v>
      </c>
      <c r="AB1738" t="s">
        <v>85</v>
      </c>
      <c r="AC1738" t="str">
        <f t="shared" si="29"/>
        <v>A2-11RT-</v>
      </c>
    </row>
    <row r="1739" spans="1:32" x14ac:dyDescent="0.25">
      <c r="A1739">
        <v>59</v>
      </c>
      <c r="B1739" t="s">
        <v>294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3.8540000000000001</v>
      </c>
      <c r="U1739" s="19">
        <v>0.51291666666666669</v>
      </c>
      <c r="V1739">
        <v>0.14946699999999999</v>
      </c>
      <c r="W1739" s="1" t="s">
        <v>449</v>
      </c>
      <c r="AB1739" t="s">
        <v>86</v>
      </c>
      <c r="AC1739" t="str">
        <f t="shared" si="29"/>
        <v>A2-11SO-F8</v>
      </c>
      <c r="AF1739" t="s">
        <v>134</v>
      </c>
    </row>
    <row r="1740" spans="1:32" x14ac:dyDescent="0.25">
      <c r="A1740">
        <v>60</v>
      </c>
      <c r="B1740" t="s">
        <v>294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4.6539999999999999</v>
      </c>
      <c r="U1740" s="19">
        <v>0.51377314814814812</v>
      </c>
      <c r="V1740">
        <v>0.1023289</v>
      </c>
      <c r="W1740" s="1" t="s">
        <v>449</v>
      </c>
      <c r="AB1740" t="s">
        <v>85</v>
      </c>
      <c r="AC1740" t="str">
        <f t="shared" si="29"/>
        <v>A2-11RT-E6</v>
      </c>
      <c r="AF1740" t="s">
        <v>156</v>
      </c>
    </row>
    <row r="1741" spans="1:32" x14ac:dyDescent="0.25">
      <c r="A1741">
        <v>61</v>
      </c>
      <c r="B1741" t="s">
        <v>294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4.4870000000000001</v>
      </c>
      <c r="U1741" s="19">
        <v>0.5145601851851852</v>
      </c>
      <c r="V1741">
        <v>1.0898589999999999</v>
      </c>
      <c r="W1741" s="1" t="s">
        <v>449</v>
      </c>
      <c r="AB1741" t="s">
        <v>85</v>
      </c>
      <c r="AC1741" t="str">
        <f t="shared" si="29"/>
        <v>A2-11RT-B5</v>
      </c>
      <c r="AF1741" t="s">
        <v>163</v>
      </c>
    </row>
    <row r="1742" spans="1:32" x14ac:dyDescent="0.25">
      <c r="A1742">
        <v>62</v>
      </c>
      <c r="B1742" t="s">
        <v>294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2.8519999999999999</v>
      </c>
      <c r="U1742" s="19">
        <v>0.51556712962962969</v>
      </c>
      <c r="V1742">
        <v>0.21699180000000001</v>
      </c>
      <c r="W1742" s="1" t="s">
        <v>449</v>
      </c>
      <c r="AB1742" t="s">
        <v>86</v>
      </c>
      <c r="AC1742" t="str">
        <f t="shared" si="29"/>
        <v>A2-11SO-G8</v>
      </c>
      <c r="AF1742" t="s">
        <v>148</v>
      </c>
    </row>
    <row r="1743" spans="1:32" x14ac:dyDescent="0.25">
      <c r="A1743">
        <v>63</v>
      </c>
      <c r="B1743" t="s">
        <v>294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4.3029999999999999</v>
      </c>
      <c r="U1743" s="19">
        <v>0.51642361111111112</v>
      </c>
      <c r="V1743">
        <v>0.36945470000000002</v>
      </c>
      <c r="W1743" s="1" t="s">
        <v>449</v>
      </c>
      <c r="AB1743" t="s">
        <v>85</v>
      </c>
      <c r="AC1743" t="str">
        <f t="shared" si="29"/>
        <v>A2-11RT-E8</v>
      </c>
      <c r="AF1743" t="s">
        <v>293</v>
      </c>
    </row>
    <row r="1744" spans="1:32" x14ac:dyDescent="0.25">
      <c r="A1744">
        <v>64</v>
      </c>
      <c r="B1744" t="s">
        <v>294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2.4220000000000002</v>
      </c>
      <c r="U1744" s="19">
        <v>0.51731481481481478</v>
      </c>
      <c r="V1744" s="20">
        <v>1.8282380000000001E-2</v>
      </c>
      <c r="W1744" s="1" t="s">
        <v>449</v>
      </c>
      <c r="AB1744" t="s">
        <v>85</v>
      </c>
      <c r="AC1744" t="str">
        <f t="shared" si="29"/>
        <v>A2-11RT-C7</v>
      </c>
      <c r="AF1744" t="s">
        <v>135</v>
      </c>
    </row>
    <row r="1745" spans="1:36" x14ac:dyDescent="0.25">
      <c r="A1745">
        <v>65</v>
      </c>
      <c r="B1745" t="s">
        <v>294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2.9590000000000001</v>
      </c>
      <c r="U1745" s="19">
        <v>0.5181365740740741</v>
      </c>
      <c r="V1745">
        <v>0.1099208</v>
      </c>
      <c r="W1745" s="1" t="s">
        <v>449</v>
      </c>
      <c r="AB1745" t="s">
        <v>85</v>
      </c>
      <c r="AC1745" t="str">
        <f t="shared" si="29"/>
        <v>A2-11RT-B11</v>
      </c>
      <c r="AF1745" t="s">
        <v>129</v>
      </c>
    </row>
    <row r="1746" spans="1:36" x14ac:dyDescent="0.25">
      <c r="A1746">
        <v>66</v>
      </c>
      <c r="B1746" t="s">
        <v>294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3.93</v>
      </c>
      <c r="U1746" s="19">
        <v>0.51886574074074077</v>
      </c>
      <c r="V1746" s="20">
        <v>7.3909589999999997E-2</v>
      </c>
      <c r="W1746" s="1" t="s">
        <v>449</v>
      </c>
      <c r="AB1746" t="s">
        <v>86</v>
      </c>
      <c r="AC1746" t="str">
        <f t="shared" si="29"/>
        <v>A2-11SO-G11</v>
      </c>
      <c r="AF1746" t="s">
        <v>249</v>
      </c>
    </row>
    <row r="1747" spans="1:36" x14ac:dyDescent="0.25">
      <c r="A1747">
        <v>67</v>
      </c>
      <c r="B1747" t="s">
        <v>294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4.91</v>
      </c>
      <c r="U1747" s="19">
        <v>0.51971064814814816</v>
      </c>
      <c r="V1747" s="20">
        <v>8.3124470000000006E-2</v>
      </c>
      <c r="W1747" s="1" t="s">
        <v>449</v>
      </c>
      <c r="AB1747" t="s">
        <v>85</v>
      </c>
      <c r="AC1747" t="str">
        <f t="shared" si="29"/>
        <v>A2-11RT-G9</v>
      </c>
      <c r="AF1747" t="s">
        <v>159</v>
      </c>
    </row>
    <row r="1748" spans="1:36" x14ac:dyDescent="0.25">
      <c r="A1748">
        <v>68</v>
      </c>
      <c r="B1748" t="s">
        <v>294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5.6879999999999997</v>
      </c>
      <c r="U1748" s="19">
        <v>0.52060185185185182</v>
      </c>
      <c r="V1748">
        <v>1.3257810000000001</v>
      </c>
      <c r="W1748" s="1" t="s">
        <v>449</v>
      </c>
      <c r="AB1748" t="s">
        <v>85</v>
      </c>
      <c r="AC1748" t="str">
        <f t="shared" si="29"/>
        <v>A2-11RT-H2</v>
      </c>
      <c r="AD1748" s="9">
        <v>43383</v>
      </c>
      <c r="AE1748">
        <v>30</v>
      </c>
      <c r="AF1748" t="s">
        <v>122</v>
      </c>
      <c r="AG1748" t="s">
        <v>957</v>
      </c>
      <c r="AH1748">
        <v>4</v>
      </c>
      <c r="AI1748">
        <v>2</v>
      </c>
      <c r="AJ1748" s="63">
        <v>0.47500000000000003</v>
      </c>
    </row>
    <row r="1749" spans="1:36" x14ac:dyDescent="0.25">
      <c r="A1749">
        <v>69</v>
      </c>
      <c r="B1749" t="s">
        <v>294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2.9689999999999999</v>
      </c>
      <c r="U1749" s="19">
        <v>0.52149305555555558</v>
      </c>
      <c r="V1749" s="20">
        <v>2.0307760000000001E-2</v>
      </c>
      <c r="W1749" s="1" t="s">
        <v>449</v>
      </c>
      <c r="AB1749" t="s">
        <v>86</v>
      </c>
      <c r="AC1749" t="str">
        <f t="shared" si="29"/>
        <v>A2-11SO-C5</v>
      </c>
      <c r="AF1749" t="s">
        <v>123</v>
      </c>
    </row>
    <row r="1750" spans="1:36" x14ac:dyDescent="0.25">
      <c r="A1750">
        <v>70</v>
      </c>
      <c r="B1750" t="s">
        <v>294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4.7450000000000001</v>
      </c>
      <c r="U1750" s="19">
        <v>0.52216435185185184</v>
      </c>
      <c r="V1750">
        <v>1.1304650000000001</v>
      </c>
      <c r="W1750" s="1" t="s">
        <v>449</v>
      </c>
      <c r="AB1750" t="s">
        <v>86</v>
      </c>
      <c r="AC1750" t="str">
        <f t="shared" si="29"/>
        <v>A2-11SO-C6</v>
      </c>
      <c r="AF1750" t="s">
        <v>168</v>
      </c>
    </row>
    <row r="1751" spans="1:36" x14ac:dyDescent="0.25">
      <c r="A1751">
        <v>71</v>
      </c>
      <c r="B1751" t="s">
        <v>294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3.4580000000000002</v>
      </c>
      <c r="U1751" s="19">
        <v>0.52312499999999995</v>
      </c>
      <c r="V1751">
        <v>2.2443689999999998</v>
      </c>
      <c r="W1751" s="1" t="s">
        <v>449</v>
      </c>
      <c r="AB1751" t="s">
        <v>85</v>
      </c>
      <c r="AC1751" t="str">
        <f t="shared" si="29"/>
        <v>A2-11RT-A10</v>
      </c>
      <c r="AF1751" t="s">
        <v>138</v>
      </c>
    </row>
    <row r="1752" spans="1:36" x14ac:dyDescent="0.25">
      <c r="A1752">
        <v>72</v>
      </c>
      <c r="B1752" t="s">
        <v>294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3.6160000000000001</v>
      </c>
      <c r="U1752" s="19">
        <v>0.52415509259259252</v>
      </c>
      <c r="V1752">
        <v>0.85006740000000003</v>
      </c>
      <c r="W1752" s="1" t="s">
        <v>449</v>
      </c>
      <c r="AB1752" t="s">
        <v>85</v>
      </c>
      <c r="AC1752" t="str">
        <f t="shared" si="29"/>
        <v>A2-11RT-F7</v>
      </c>
      <c r="AF1752" t="s">
        <v>171</v>
      </c>
    </row>
    <row r="1753" spans="1:36" x14ac:dyDescent="0.25">
      <c r="A1753">
        <v>73</v>
      </c>
      <c r="B1753" t="s">
        <v>294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1.208</v>
      </c>
      <c r="U1753" s="19">
        <v>0.52511574074074074</v>
      </c>
      <c r="V1753" s="20">
        <v>2.2559989999999999E-2</v>
      </c>
      <c r="W1753" s="1" t="s">
        <v>449</v>
      </c>
      <c r="AB1753" t="s">
        <v>85</v>
      </c>
      <c r="AC1753" t="str">
        <f t="shared" si="29"/>
        <v>A2-11RT-B1</v>
      </c>
      <c r="AF1753" t="s">
        <v>169</v>
      </c>
    </row>
    <row r="1754" spans="1:36" x14ac:dyDescent="0.25">
      <c r="A1754">
        <v>74</v>
      </c>
      <c r="B1754" t="s">
        <v>294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2.7730000000000001</v>
      </c>
      <c r="U1754" s="19">
        <v>0.52608796296296301</v>
      </c>
      <c r="V1754" s="20">
        <v>8.8094469999999994E-2</v>
      </c>
      <c r="W1754" s="1" t="s">
        <v>449</v>
      </c>
      <c r="AB1754" t="s">
        <v>86</v>
      </c>
      <c r="AC1754" t="str">
        <f t="shared" si="29"/>
        <v>A2-11SO-A4</v>
      </c>
      <c r="AF1754" t="s">
        <v>252</v>
      </c>
    </row>
    <row r="1755" spans="1:36" x14ac:dyDescent="0.25">
      <c r="A1755">
        <v>75</v>
      </c>
      <c r="B1755" t="s">
        <v>294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3.8759999999999999</v>
      </c>
      <c r="U1755" s="19">
        <v>0.52694444444444444</v>
      </c>
      <c r="V1755">
        <v>0.71007730000000002</v>
      </c>
      <c r="W1755" s="1" t="s">
        <v>449</v>
      </c>
      <c r="AB1755" t="s">
        <v>85</v>
      </c>
      <c r="AC1755" t="str">
        <f t="shared" si="29"/>
        <v>A2-11RT-H9</v>
      </c>
      <c r="AF1755" t="s">
        <v>288</v>
      </c>
    </row>
    <row r="1756" spans="1:36" x14ac:dyDescent="0.25">
      <c r="A1756">
        <v>76</v>
      </c>
      <c r="B1756" t="s">
        <v>294</v>
      </c>
      <c r="C1756" t="s">
        <v>609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W1756" s="1" t="s">
        <v>449</v>
      </c>
    </row>
    <row r="1757" spans="1:36" x14ac:dyDescent="0.25">
      <c r="A1757">
        <v>77</v>
      </c>
      <c r="B1757" t="s">
        <v>294</v>
      </c>
      <c r="C1757" t="s">
        <v>609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T1757" s="63">
        <v>0.44513888888888892</v>
      </c>
      <c r="U1757" s="19">
        <v>0.52788194444444447</v>
      </c>
      <c r="V1757" s="20">
        <v>1.8548809999999999E-2</v>
      </c>
      <c r="W1757" s="1" t="s">
        <v>449</v>
      </c>
    </row>
    <row r="1758" spans="1:36" x14ac:dyDescent="0.25">
      <c r="A1758">
        <v>51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8.5220000000000002</v>
      </c>
      <c r="T1758" s="63">
        <v>0.44513888888888892</v>
      </c>
      <c r="U1758" s="19">
        <v>0.50546296296296289</v>
      </c>
      <c r="V1758" s="20">
        <v>8.8862750000000004E-2</v>
      </c>
      <c r="W1758" s="1" t="s">
        <v>449</v>
      </c>
      <c r="AB1758" t="s">
        <v>86</v>
      </c>
      <c r="AC1758" t="str">
        <f>"A2-11"&amp;AB1758&amp;"-"&amp;AF1758</f>
        <v>A2-11SO-G4</v>
      </c>
      <c r="AF1758" t="s">
        <v>243</v>
      </c>
    </row>
    <row r="1759" spans="1:36" x14ac:dyDescent="0.25">
      <c r="A1759">
        <v>52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U1759" s="29"/>
      <c r="W1759" s="1" t="s">
        <v>449</v>
      </c>
      <c r="Z1759" t="s">
        <v>1027</v>
      </c>
      <c r="AB1759" t="s">
        <v>85</v>
      </c>
      <c r="AC1759" t="str">
        <f t="shared" ref="AC1759:AC1782" si="30">"A2-11"&amp;AB1759&amp;"-"&amp;AF1759</f>
        <v>A2-11RT-</v>
      </c>
    </row>
    <row r="1760" spans="1:36" x14ac:dyDescent="0.25">
      <c r="A1760">
        <v>53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2.278</v>
      </c>
      <c r="U1760" s="19">
        <v>0.50767361111111109</v>
      </c>
      <c r="V1760" s="20">
        <v>3.7374539999999998E-2</v>
      </c>
      <c r="W1760" s="1" t="s">
        <v>449</v>
      </c>
      <c r="AB1760" t="s">
        <v>86</v>
      </c>
      <c r="AC1760" t="str">
        <f t="shared" si="30"/>
        <v>A2-11SO-A7</v>
      </c>
      <c r="AF1760" t="s">
        <v>164</v>
      </c>
    </row>
    <row r="1761" spans="1:36" x14ac:dyDescent="0.25">
      <c r="A1761">
        <v>54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7.6459999999999999</v>
      </c>
      <c r="U1761" s="19">
        <v>0.50842592592592595</v>
      </c>
      <c r="V1761" s="20">
        <v>7.4528209999999998E-2</v>
      </c>
      <c r="W1761" s="1" t="s">
        <v>449</v>
      </c>
      <c r="AB1761" t="s">
        <v>85</v>
      </c>
      <c r="AC1761" t="str">
        <f t="shared" si="30"/>
        <v>A2-11RT-D8</v>
      </c>
      <c r="AF1761" t="s">
        <v>170</v>
      </c>
    </row>
    <row r="1762" spans="1:36" x14ac:dyDescent="0.25">
      <c r="A1762">
        <v>55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4.4240000000000004</v>
      </c>
      <c r="U1762" s="19">
        <v>0.50935185185185183</v>
      </c>
      <c r="V1762">
        <v>0.67512269999999996</v>
      </c>
      <c r="W1762" s="1" t="s">
        <v>449</v>
      </c>
      <c r="AB1762" t="s">
        <v>85</v>
      </c>
      <c r="AC1762" t="str">
        <f t="shared" si="30"/>
        <v>A2-11RT-A1</v>
      </c>
      <c r="AD1762" s="9">
        <v>43383</v>
      </c>
      <c r="AE1762">
        <v>30</v>
      </c>
      <c r="AF1762" t="s">
        <v>247</v>
      </c>
      <c r="AG1762" t="s">
        <v>957</v>
      </c>
      <c r="AH1762">
        <v>1</v>
      </c>
      <c r="AI1762">
        <v>2</v>
      </c>
      <c r="AJ1762" s="63">
        <v>0.47500000000000003</v>
      </c>
    </row>
    <row r="1763" spans="1:36" x14ac:dyDescent="0.25">
      <c r="A1763">
        <v>56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6.835</v>
      </c>
      <c r="U1763" s="19">
        <v>0.51033564814814814</v>
      </c>
      <c r="V1763">
        <v>7.2163599999999994E-2</v>
      </c>
      <c r="W1763" s="1" t="s">
        <v>449</v>
      </c>
      <c r="AB1763" t="s">
        <v>85</v>
      </c>
      <c r="AC1763" t="str">
        <f t="shared" si="30"/>
        <v>A2-11RT-H7</v>
      </c>
      <c r="AF1763" t="s">
        <v>287</v>
      </c>
    </row>
    <row r="1764" spans="1:36" x14ac:dyDescent="0.25">
      <c r="A1764">
        <v>57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5.4589999999999996</v>
      </c>
      <c r="U1764" s="19">
        <v>0.51118055555555553</v>
      </c>
      <c r="V1764">
        <v>0.78151159999999997</v>
      </c>
      <c r="W1764" s="1" t="s">
        <v>449</v>
      </c>
      <c r="AB1764" t="s">
        <v>86</v>
      </c>
      <c r="AC1764" t="str">
        <f t="shared" si="30"/>
        <v>A2-11SO-H4</v>
      </c>
      <c r="AF1764" t="s">
        <v>140</v>
      </c>
    </row>
    <row r="1765" spans="1:36" x14ac:dyDescent="0.25">
      <c r="A1765">
        <v>58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5.8719999999999999</v>
      </c>
      <c r="U1765" s="19">
        <v>0.5121296296296296</v>
      </c>
      <c r="V1765" s="20">
        <v>1.686211E-2</v>
      </c>
      <c r="W1765" s="1" t="s">
        <v>449</v>
      </c>
      <c r="AB1765" t="s">
        <v>86</v>
      </c>
      <c r="AC1765" t="str">
        <f t="shared" si="30"/>
        <v>A2-11SO-E3</v>
      </c>
      <c r="AF1765" t="s">
        <v>179</v>
      </c>
    </row>
    <row r="1766" spans="1:36" x14ac:dyDescent="0.25">
      <c r="A1766">
        <v>59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5.5540000000000003</v>
      </c>
      <c r="U1766" s="19">
        <v>0.51291666666666669</v>
      </c>
      <c r="V1766">
        <v>0.1374117</v>
      </c>
      <c r="W1766" s="1" t="s">
        <v>449</v>
      </c>
      <c r="AB1766" t="s">
        <v>86</v>
      </c>
      <c r="AC1766" t="str">
        <f t="shared" si="30"/>
        <v>A2-11SO-B3</v>
      </c>
      <c r="AF1766" t="s">
        <v>242</v>
      </c>
    </row>
    <row r="1767" spans="1:36" x14ac:dyDescent="0.25">
      <c r="A1767">
        <v>60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5.6520000000000001</v>
      </c>
      <c r="U1767" s="19">
        <v>0.51377314814814812</v>
      </c>
      <c r="V1767" s="20">
        <v>4.5452840000000001E-2</v>
      </c>
      <c r="W1767" s="1" t="s">
        <v>449</v>
      </c>
      <c r="AB1767" t="s">
        <v>85</v>
      </c>
      <c r="AC1767" t="str">
        <f t="shared" si="30"/>
        <v>A2-11RT-D4</v>
      </c>
      <c r="AF1767" t="s">
        <v>236</v>
      </c>
    </row>
    <row r="1768" spans="1:36" x14ac:dyDescent="0.25">
      <c r="A1768">
        <v>61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4.7110000000000003</v>
      </c>
      <c r="U1768" s="19">
        <v>0.5145601851851852</v>
      </c>
      <c r="V1768">
        <v>5.3324299999999998E-2</v>
      </c>
      <c r="W1768" s="1" t="s">
        <v>449</v>
      </c>
      <c r="AB1768" t="s">
        <v>86</v>
      </c>
      <c r="AC1768" t="str">
        <f t="shared" si="30"/>
        <v>A2-11SO-C4</v>
      </c>
      <c r="AF1768" t="s">
        <v>161</v>
      </c>
    </row>
    <row r="1769" spans="1:36" x14ac:dyDescent="0.25">
      <c r="A1769">
        <v>62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6.7220000000000004</v>
      </c>
      <c r="U1769" s="19">
        <v>0.51556712962962969</v>
      </c>
      <c r="V1769" s="20">
        <v>9.9223350000000002E-2</v>
      </c>
      <c r="W1769" s="1" t="s">
        <v>449</v>
      </c>
      <c r="AB1769" t="s">
        <v>86</v>
      </c>
      <c r="AC1769" t="str">
        <f t="shared" si="30"/>
        <v>A2-11SO-G1</v>
      </c>
      <c r="AF1769" t="s">
        <v>291</v>
      </c>
    </row>
    <row r="1770" spans="1:36" x14ac:dyDescent="0.25">
      <c r="A1770">
        <v>63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6.11</v>
      </c>
      <c r="U1770" s="19">
        <v>0.51642361111111112</v>
      </c>
      <c r="V1770" s="20">
        <v>8.7300840000000005E-2</v>
      </c>
      <c r="W1770" s="1" t="s">
        <v>449</v>
      </c>
      <c r="AB1770" t="s">
        <v>86</v>
      </c>
      <c r="AC1770" t="str">
        <f t="shared" si="30"/>
        <v>A2-11SO-G6</v>
      </c>
      <c r="AF1770" t="s">
        <v>235</v>
      </c>
    </row>
    <row r="1771" spans="1:36" x14ac:dyDescent="0.25">
      <c r="A1771">
        <v>64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5.6710000000000003</v>
      </c>
      <c r="U1771" s="19">
        <v>0.51731481481481478</v>
      </c>
      <c r="V1771">
        <v>0.11717959999999999</v>
      </c>
      <c r="W1771" s="1" t="s">
        <v>449</v>
      </c>
      <c r="AB1771" t="s">
        <v>85</v>
      </c>
      <c r="AC1771" t="str">
        <f t="shared" si="30"/>
        <v>A2-11RT-D1</v>
      </c>
      <c r="AF1771" t="s">
        <v>289</v>
      </c>
    </row>
    <row r="1772" spans="1:36" x14ac:dyDescent="0.25">
      <c r="A1772">
        <v>65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2.508</v>
      </c>
      <c r="U1772" s="19">
        <v>0.5181365740740741</v>
      </c>
      <c r="V1772" s="20">
        <v>9.211248E-3</v>
      </c>
      <c r="W1772" s="1" t="s">
        <v>449</v>
      </c>
      <c r="AB1772" t="s">
        <v>85</v>
      </c>
      <c r="AC1772" t="str">
        <f t="shared" si="30"/>
        <v>A2-11RT-D6</v>
      </c>
      <c r="AF1772" t="s">
        <v>160</v>
      </c>
    </row>
    <row r="1773" spans="1:36" x14ac:dyDescent="0.25">
      <c r="A1773">
        <v>66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6.1040000000000001</v>
      </c>
      <c r="U1773" s="19">
        <v>0.51886574074074077</v>
      </c>
      <c r="V1773" s="20">
        <v>4.3321610000000003E-2</v>
      </c>
      <c r="W1773" s="1" t="s">
        <v>449</v>
      </c>
      <c r="AB1773" t="s">
        <v>85</v>
      </c>
      <c r="AC1773" t="str">
        <f t="shared" si="30"/>
        <v>A2-11RT-F3</v>
      </c>
      <c r="AD1773" s="9">
        <v>43380</v>
      </c>
      <c r="AE1773">
        <v>27</v>
      </c>
      <c r="AF1773" t="s">
        <v>241</v>
      </c>
      <c r="AG1773" t="s">
        <v>594</v>
      </c>
      <c r="AH1773">
        <v>9</v>
      </c>
      <c r="AI1773">
        <v>1</v>
      </c>
      <c r="AJ1773" s="63">
        <v>0.52430555555555558</v>
      </c>
    </row>
    <row r="1774" spans="1:36" x14ac:dyDescent="0.25">
      <c r="A1774">
        <v>67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1.6679999999999999</v>
      </c>
      <c r="U1774" s="19">
        <v>0.51971064814814816</v>
      </c>
      <c r="V1774" s="20">
        <v>1.068267E-2</v>
      </c>
      <c r="W1774" s="1" t="s">
        <v>449</v>
      </c>
      <c r="AB1774" t="s">
        <v>85</v>
      </c>
      <c r="AC1774" t="str">
        <f t="shared" si="30"/>
        <v>A2-11RT-E11</v>
      </c>
      <c r="AF1774" t="s">
        <v>339</v>
      </c>
    </row>
    <row r="1775" spans="1:36" x14ac:dyDescent="0.25">
      <c r="A1775">
        <v>68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5.431</v>
      </c>
      <c r="U1775" s="19">
        <v>0.52060185185185182</v>
      </c>
      <c r="V1775" s="20">
        <v>9.208732E-2</v>
      </c>
      <c r="W1775" s="1" t="s">
        <v>449</v>
      </c>
      <c r="AB1775" t="s">
        <v>85</v>
      </c>
      <c r="AC1775" t="str">
        <f t="shared" si="30"/>
        <v>A2-11RT-D11</v>
      </c>
      <c r="AF1775" t="s">
        <v>128</v>
      </c>
    </row>
    <row r="1776" spans="1:36" x14ac:dyDescent="0.25">
      <c r="A1776">
        <v>69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5.1980000000000004</v>
      </c>
      <c r="U1776" s="19">
        <v>0.52149305555555558</v>
      </c>
      <c r="V1776">
        <v>3.8501399999999998E-2</v>
      </c>
      <c r="W1776" s="1" t="s">
        <v>449</v>
      </c>
      <c r="AB1776" t="s">
        <v>85</v>
      </c>
      <c r="AC1776" t="str">
        <f t="shared" si="30"/>
        <v>A2-11RT-D2</v>
      </c>
      <c r="AF1776" t="s">
        <v>172</v>
      </c>
    </row>
    <row r="1777" spans="1:33" x14ac:dyDescent="0.25">
      <c r="A1777">
        <v>70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5.27</v>
      </c>
      <c r="U1777" s="19">
        <v>0.52216435185185184</v>
      </c>
      <c r="V1777">
        <v>9.9991800000000006E-2</v>
      </c>
      <c r="W1777" s="1" t="s">
        <v>449</v>
      </c>
      <c r="AB1777" t="s">
        <v>85</v>
      </c>
      <c r="AC1777" t="str">
        <f t="shared" si="30"/>
        <v>A2-11RT-E5</v>
      </c>
      <c r="AF1777" t="s">
        <v>306</v>
      </c>
    </row>
    <row r="1778" spans="1:33" x14ac:dyDescent="0.25">
      <c r="A1778">
        <v>71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6.1120000000000001</v>
      </c>
      <c r="U1778" s="19">
        <v>0.52312499999999995</v>
      </c>
      <c r="V1778">
        <v>0.85968219999999995</v>
      </c>
      <c r="W1778" s="1" t="s">
        <v>449</v>
      </c>
      <c r="AB1778" t="s">
        <v>86</v>
      </c>
      <c r="AC1778" t="str">
        <f t="shared" si="30"/>
        <v>A2-11SO-D12</v>
      </c>
      <c r="AF1778" t="s">
        <v>162</v>
      </c>
    </row>
    <row r="1779" spans="1:33" x14ac:dyDescent="0.25">
      <c r="A1779">
        <v>72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5.5309999999999997</v>
      </c>
      <c r="U1779" s="19">
        <v>0.52415509259259252</v>
      </c>
      <c r="V1779">
        <v>0.67961669999999996</v>
      </c>
      <c r="W1779" s="1" t="s">
        <v>449</v>
      </c>
      <c r="AB1779" t="s">
        <v>85</v>
      </c>
      <c r="AC1779" t="str">
        <f t="shared" si="30"/>
        <v>A2-11RT-B6</v>
      </c>
      <c r="AF1779" t="s">
        <v>130</v>
      </c>
    </row>
    <row r="1780" spans="1:33" x14ac:dyDescent="0.25">
      <c r="A1780">
        <v>73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6.87</v>
      </c>
      <c r="U1780" s="19">
        <v>0.52511574074074074</v>
      </c>
      <c r="V1780">
        <v>1.0233239999999999</v>
      </c>
      <c r="W1780" s="1" t="s">
        <v>449</v>
      </c>
      <c r="AB1780" t="s">
        <v>86</v>
      </c>
      <c r="AC1780" t="str">
        <f t="shared" si="30"/>
        <v>A2-11SO-C1</v>
      </c>
      <c r="AF1780" t="s">
        <v>146</v>
      </c>
    </row>
    <row r="1781" spans="1:33" x14ac:dyDescent="0.25">
      <c r="A1781">
        <v>74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6.5049999999999999</v>
      </c>
      <c r="U1781" s="29">
        <v>1.0260879629629629</v>
      </c>
      <c r="V1781" s="20">
        <v>4.7963190000000003E-2</v>
      </c>
      <c r="W1781" s="1" t="s">
        <v>449</v>
      </c>
      <c r="AB1781" t="s">
        <v>85</v>
      </c>
      <c r="AC1781" t="str">
        <f t="shared" si="30"/>
        <v>A2-11RT-C12</v>
      </c>
      <c r="AF1781" t="s">
        <v>304</v>
      </c>
    </row>
    <row r="1782" spans="1:33" x14ac:dyDescent="0.25">
      <c r="A1782">
        <v>75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7.8369999999999997</v>
      </c>
      <c r="U1782" s="19">
        <v>0.52694444444444444</v>
      </c>
      <c r="V1782">
        <v>0.1075064</v>
      </c>
      <c r="W1782" s="1" t="s">
        <v>449</v>
      </c>
      <c r="AB1782" t="s">
        <v>85</v>
      </c>
      <c r="AC1782" t="str">
        <f t="shared" si="30"/>
        <v>A2-11RT-F9</v>
      </c>
      <c r="AF1782" t="s">
        <v>240</v>
      </c>
    </row>
    <row r="1783" spans="1:33" x14ac:dyDescent="0.25">
      <c r="A1783">
        <v>76</v>
      </c>
      <c r="B1783" t="s">
        <v>229</v>
      </c>
      <c r="C1783" t="s">
        <v>609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19">
        <v>0.52788194444444447</v>
      </c>
      <c r="V1783" s="20">
        <v>5.0733009999999997E-3</v>
      </c>
      <c r="W1783" s="1" t="s">
        <v>449</v>
      </c>
    </row>
    <row r="1784" spans="1:33" x14ac:dyDescent="0.25">
      <c r="A1784">
        <v>77</v>
      </c>
      <c r="B1784" t="s">
        <v>229</v>
      </c>
      <c r="C1784" t="s">
        <v>609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T1784" s="63">
        <v>0.45</v>
      </c>
      <c r="U1784" s="19">
        <v>0.52847222222222223</v>
      </c>
      <c r="V1784" s="20">
        <v>5.8903970000000003E-3</v>
      </c>
      <c r="W1784" s="1" t="s">
        <v>449</v>
      </c>
    </row>
    <row r="1785" spans="1:33" x14ac:dyDescent="0.25">
      <c r="A1785">
        <v>51</v>
      </c>
      <c r="B1785" t="s">
        <v>294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3.649</v>
      </c>
      <c r="T1785" s="63">
        <v>0.64374999999999993</v>
      </c>
      <c r="U1785" s="19">
        <v>0.4400810185185185</v>
      </c>
      <c r="V1785">
        <v>0.65637489999999998</v>
      </c>
      <c r="W1785" s="1" t="s">
        <v>450</v>
      </c>
      <c r="AB1785" t="s">
        <v>85</v>
      </c>
      <c r="AC1785" t="str">
        <f>"A2-12"&amp;AB1785&amp;"-"&amp;AF1785</f>
        <v>A2-12RT-B7</v>
      </c>
      <c r="AF1785" t="s">
        <v>177</v>
      </c>
      <c r="AG1785">
        <v>51</v>
      </c>
    </row>
    <row r="1786" spans="1:33" x14ac:dyDescent="0.25">
      <c r="A1786">
        <v>52</v>
      </c>
      <c r="B1786" t="s">
        <v>294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6.5830000000000002</v>
      </c>
      <c r="U1786" s="19">
        <v>0.4410648148148148</v>
      </c>
      <c r="V1786">
        <v>0.87041500000000005</v>
      </c>
      <c r="W1786" s="1" t="s">
        <v>450</v>
      </c>
      <c r="AB1786" t="s">
        <v>85</v>
      </c>
      <c r="AC1786" t="str">
        <f t="shared" ref="AC1786:AC1809" si="31">"A2-12"&amp;AB1786&amp;"-"&amp;AF1786</f>
        <v>A2-12RT-D4</v>
      </c>
      <c r="AF1786" t="s">
        <v>236</v>
      </c>
      <c r="AG1786">
        <v>52</v>
      </c>
    </row>
    <row r="1787" spans="1:33" x14ac:dyDescent="0.25">
      <c r="A1787">
        <v>53</v>
      </c>
      <c r="B1787" t="s">
        <v>294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5.133</v>
      </c>
      <c r="U1787" s="19">
        <v>0.4419907407407408</v>
      </c>
      <c r="V1787" s="20">
        <v>6.1517120000000002E-2</v>
      </c>
      <c r="W1787" s="1" t="s">
        <v>450</v>
      </c>
      <c r="AB1787" t="s">
        <v>86</v>
      </c>
      <c r="AC1787" t="str">
        <f t="shared" si="31"/>
        <v>A2-12SO-G9</v>
      </c>
      <c r="AF1787" t="s">
        <v>159</v>
      </c>
      <c r="AG1787">
        <v>53</v>
      </c>
    </row>
    <row r="1788" spans="1:33" x14ac:dyDescent="0.25">
      <c r="A1788">
        <v>54</v>
      </c>
      <c r="B1788" t="s">
        <v>294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9.2370000000000001</v>
      </c>
      <c r="U1788" s="19">
        <v>0.44271990740740735</v>
      </c>
      <c r="V1788">
        <v>0.15729760000000001</v>
      </c>
      <c r="W1788" s="1" t="s">
        <v>450</v>
      </c>
      <c r="AB1788" t="s">
        <v>85</v>
      </c>
      <c r="AC1788" t="str">
        <f t="shared" si="31"/>
        <v>A2-12RT-C9</v>
      </c>
      <c r="AF1788" t="s">
        <v>176</v>
      </c>
      <c r="AG1788">
        <v>54</v>
      </c>
    </row>
    <row r="1789" spans="1:33" x14ac:dyDescent="0.25">
      <c r="A1789">
        <v>55</v>
      </c>
      <c r="B1789" t="s">
        <v>294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4.6180000000000003</v>
      </c>
      <c r="U1789" s="19">
        <v>0.44351851851851848</v>
      </c>
      <c r="V1789">
        <v>0.86883840000000001</v>
      </c>
      <c r="W1789" s="1" t="s">
        <v>450</v>
      </c>
      <c r="AB1789" t="s">
        <v>85</v>
      </c>
      <c r="AC1789" t="str">
        <f t="shared" si="31"/>
        <v>A2-12RT-A12</v>
      </c>
      <c r="AF1789" t="s">
        <v>285</v>
      </c>
      <c r="AG1789">
        <v>55</v>
      </c>
    </row>
    <row r="1790" spans="1:33" x14ac:dyDescent="0.25">
      <c r="A1790">
        <v>56</v>
      </c>
      <c r="B1790" t="s">
        <v>294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4.7450000000000001</v>
      </c>
      <c r="U1790" s="19">
        <v>0.44443287037037038</v>
      </c>
      <c r="V1790">
        <v>0.7127407</v>
      </c>
      <c r="W1790" s="1" t="s">
        <v>450</v>
      </c>
      <c r="AB1790" t="s">
        <v>86</v>
      </c>
      <c r="AC1790" t="str">
        <f t="shared" si="31"/>
        <v>A2-12SO-H11</v>
      </c>
      <c r="AF1790" t="s">
        <v>141</v>
      </c>
      <c r="AG1790">
        <v>56</v>
      </c>
    </row>
    <row r="1791" spans="1:33" x14ac:dyDescent="0.25">
      <c r="A1791">
        <v>57</v>
      </c>
      <c r="B1791" t="s">
        <v>294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8.8379999999999992</v>
      </c>
      <c r="U1791" s="19">
        <v>0.44535879629629632</v>
      </c>
      <c r="V1791">
        <v>0.1691793</v>
      </c>
      <c r="W1791" s="1" t="s">
        <v>450</v>
      </c>
      <c r="AB1791" t="s">
        <v>85</v>
      </c>
      <c r="AC1791" t="str">
        <f t="shared" si="31"/>
        <v>A2-12RT-A6</v>
      </c>
      <c r="AF1791" t="s">
        <v>244</v>
      </c>
      <c r="AG1791">
        <v>57</v>
      </c>
    </row>
    <row r="1792" spans="1:33" x14ac:dyDescent="0.25">
      <c r="A1792">
        <v>58</v>
      </c>
      <c r="B1792" t="s">
        <v>294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7.5010000000000003</v>
      </c>
      <c r="U1792" s="19">
        <v>0.44615740740740745</v>
      </c>
      <c r="V1792">
        <v>0.14830679999999999</v>
      </c>
      <c r="W1792" s="1" t="s">
        <v>450</v>
      </c>
      <c r="AB1792" t="s">
        <v>85</v>
      </c>
      <c r="AC1792" t="str">
        <f t="shared" si="31"/>
        <v>A2-12RT-D7</v>
      </c>
      <c r="AF1792" t="s">
        <v>286</v>
      </c>
      <c r="AG1792">
        <v>58</v>
      </c>
    </row>
    <row r="1793" spans="1:33" x14ac:dyDescent="0.25">
      <c r="A1793">
        <v>59</v>
      </c>
      <c r="B1793" t="s">
        <v>294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4.7549999999999999</v>
      </c>
      <c r="U1793" s="19">
        <v>0.44725694444444447</v>
      </c>
      <c r="V1793">
        <v>0.87908940000000002</v>
      </c>
      <c r="W1793" s="1" t="s">
        <v>450</v>
      </c>
      <c r="AB1793" t="s">
        <v>85</v>
      </c>
      <c r="AC1793" t="str">
        <f t="shared" si="31"/>
        <v>A2-12RT-C1</v>
      </c>
      <c r="AF1793" t="s">
        <v>146</v>
      </c>
      <c r="AG1793">
        <v>59</v>
      </c>
    </row>
    <row r="1794" spans="1:33" x14ac:dyDescent="0.25">
      <c r="A1794">
        <v>60</v>
      </c>
      <c r="B1794" t="s">
        <v>294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6.26</v>
      </c>
      <c r="U1794" s="19">
        <v>0.44821759259259258</v>
      </c>
      <c r="V1794" s="20">
        <v>7.1905670000000005E-2</v>
      </c>
      <c r="W1794" s="1" t="s">
        <v>450</v>
      </c>
      <c r="AB1794" t="s">
        <v>85</v>
      </c>
      <c r="AC1794" t="str">
        <f t="shared" si="31"/>
        <v>A2-12RT-F7</v>
      </c>
      <c r="AF1794" t="s">
        <v>171</v>
      </c>
      <c r="AG1794">
        <v>60</v>
      </c>
    </row>
    <row r="1795" spans="1:33" x14ac:dyDescent="0.25">
      <c r="A1795">
        <v>61</v>
      </c>
      <c r="B1795" t="s">
        <v>294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5.8040000000000003</v>
      </c>
      <c r="U1795" s="19">
        <v>0.4491087962962963</v>
      </c>
      <c r="V1795" s="20">
        <v>5.9134079999999999E-2</v>
      </c>
      <c r="W1795" s="1" t="s">
        <v>450</v>
      </c>
      <c r="AB1795" t="s">
        <v>85</v>
      </c>
      <c r="AC1795" t="str">
        <f t="shared" si="31"/>
        <v>A2-12RT-B6</v>
      </c>
      <c r="AF1795" t="s">
        <v>130</v>
      </c>
      <c r="AG1795">
        <v>61</v>
      </c>
    </row>
    <row r="1796" spans="1:33" x14ac:dyDescent="0.25">
      <c r="A1796">
        <v>62</v>
      </c>
      <c r="B1796" t="s">
        <v>294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2.6970000000000001</v>
      </c>
      <c r="U1796" s="19">
        <v>0.4498611111111111</v>
      </c>
      <c r="V1796" s="20">
        <v>1.805114E-2</v>
      </c>
      <c r="W1796" s="1" t="s">
        <v>450</v>
      </c>
      <c r="AB1796" t="s">
        <v>86</v>
      </c>
      <c r="AC1796" t="str">
        <f t="shared" si="31"/>
        <v>A2-12SO-E6</v>
      </c>
      <c r="AF1796" t="s">
        <v>156</v>
      </c>
      <c r="AG1796">
        <v>62</v>
      </c>
    </row>
    <row r="1797" spans="1:33" x14ac:dyDescent="0.25">
      <c r="A1797">
        <v>63</v>
      </c>
      <c r="B1797" t="s">
        <v>294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6.0780000000000003</v>
      </c>
      <c r="U1797" s="19">
        <v>0.4508449074074074</v>
      </c>
      <c r="V1797" s="20">
        <v>6.5999050000000004E-2</v>
      </c>
      <c r="W1797" s="1" t="s">
        <v>450</v>
      </c>
      <c r="AB1797" t="s">
        <v>86</v>
      </c>
      <c r="AC1797" t="str">
        <f t="shared" si="31"/>
        <v>A2-12SO-H12</v>
      </c>
      <c r="AF1797" t="s">
        <v>153</v>
      </c>
      <c r="AG1797">
        <v>63</v>
      </c>
    </row>
    <row r="1798" spans="1:33" x14ac:dyDescent="0.25">
      <c r="A1798">
        <v>64</v>
      </c>
      <c r="B1798" t="s">
        <v>294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6.2160000000000002</v>
      </c>
      <c r="U1798" s="19">
        <v>0.45165509259259262</v>
      </c>
      <c r="V1798" s="20">
        <v>9.8548590000000005E-2</v>
      </c>
      <c r="W1798" s="1" t="s">
        <v>450</v>
      </c>
      <c r="AB1798" t="s">
        <v>86</v>
      </c>
      <c r="AC1798" t="str">
        <f t="shared" si="31"/>
        <v>A2-12SO-E10</v>
      </c>
      <c r="AF1798" t="s">
        <v>248</v>
      </c>
      <c r="AG1798">
        <v>64</v>
      </c>
    </row>
    <row r="1799" spans="1:33" x14ac:dyDescent="0.25">
      <c r="A1799">
        <v>65</v>
      </c>
      <c r="B1799" t="s">
        <v>294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8.4250000000000007</v>
      </c>
      <c r="U1799" s="19">
        <v>0.45238425925925929</v>
      </c>
      <c r="V1799">
        <v>0.1144259</v>
      </c>
      <c r="W1799" s="1" t="s">
        <v>450</v>
      </c>
      <c r="AB1799" t="s">
        <v>85</v>
      </c>
      <c r="AC1799" t="str">
        <f t="shared" si="31"/>
        <v>A2-12RT-G4</v>
      </c>
      <c r="AF1799" t="s">
        <v>243</v>
      </c>
      <c r="AG1799">
        <v>65</v>
      </c>
    </row>
    <row r="1800" spans="1:33" x14ac:dyDescent="0.25">
      <c r="A1800">
        <v>66</v>
      </c>
      <c r="B1800" t="s">
        <v>294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6.7359999999999998</v>
      </c>
      <c r="U1800" s="19">
        <v>0.45340277777777777</v>
      </c>
      <c r="V1800">
        <v>1.2071149999999999</v>
      </c>
      <c r="W1800" s="1" t="s">
        <v>450</v>
      </c>
      <c r="AB1800" t="s">
        <v>86</v>
      </c>
      <c r="AC1800" t="str">
        <f t="shared" si="31"/>
        <v>A2-12SO-F5</v>
      </c>
      <c r="AF1800" t="s">
        <v>250</v>
      </c>
      <c r="AG1800">
        <v>66</v>
      </c>
    </row>
    <row r="1801" spans="1:33" x14ac:dyDescent="0.25">
      <c r="A1801">
        <v>67</v>
      </c>
      <c r="B1801" t="s">
        <v>294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5.3710000000000004</v>
      </c>
      <c r="U1801" s="19">
        <v>0.45449074074074075</v>
      </c>
      <c r="V1801">
        <v>0.84657320000000003</v>
      </c>
      <c r="W1801" s="1" t="s">
        <v>450</v>
      </c>
      <c r="AB1801" t="s">
        <v>85</v>
      </c>
      <c r="AC1801" t="str">
        <f t="shared" si="31"/>
        <v>A2-12RT-G5</v>
      </c>
      <c r="AF1801" t="s">
        <v>338</v>
      </c>
      <c r="AG1801">
        <v>67</v>
      </c>
    </row>
    <row r="1802" spans="1:33" x14ac:dyDescent="0.25">
      <c r="A1802">
        <v>68</v>
      </c>
      <c r="B1802" t="s">
        <v>294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6.0209999999999999</v>
      </c>
      <c r="U1802" s="19">
        <v>0.4554050925925926</v>
      </c>
      <c r="V1802">
        <v>0.17795810000000001</v>
      </c>
      <c r="W1802" s="1" t="s">
        <v>450</v>
      </c>
      <c r="AB1802" t="s">
        <v>86</v>
      </c>
      <c r="AC1802" t="str">
        <f t="shared" si="31"/>
        <v>A2-12SO-H1</v>
      </c>
      <c r="AF1802" t="s">
        <v>239</v>
      </c>
      <c r="AG1802">
        <v>68</v>
      </c>
    </row>
    <row r="1803" spans="1:33" x14ac:dyDescent="0.25">
      <c r="A1803">
        <v>69</v>
      </c>
      <c r="B1803" t="s">
        <v>294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5.9829999999999997</v>
      </c>
      <c r="U1803" s="19">
        <v>0.45650462962962962</v>
      </c>
      <c r="V1803">
        <v>0.86367689999999997</v>
      </c>
      <c r="W1803" s="1" t="s">
        <v>450</v>
      </c>
      <c r="AB1803" t="s">
        <v>85</v>
      </c>
      <c r="AC1803" t="str">
        <f t="shared" si="31"/>
        <v>A2-12RT-G7</v>
      </c>
      <c r="AF1803" t="s">
        <v>136</v>
      </c>
      <c r="AG1803">
        <v>69</v>
      </c>
    </row>
    <row r="1804" spans="1:33" x14ac:dyDescent="0.25">
      <c r="A1804">
        <v>70</v>
      </c>
      <c r="B1804" t="s">
        <v>294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5.5709999999999997</v>
      </c>
      <c r="U1804" s="19">
        <v>0.45740740740740743</v>
      </c>
      <c r="V1804">
        <v>0.24387</v>
      </c>
      <c r="W1804" s="1" t="s">
        <v>450</v>
      </c>
      <c r="AB1804" t="s">
        <v>86</v>
      </c>
      <c r="AC1804" t="str">
        <f t="shared" si="31"/>
        <v>A2-12SO-E2</v>
      </c>
      <c r="AF1804" t="s">
        <v>178</v>
      </c>
      <c r="AG1804">
        <v>70</v>
      </c>
    </row>
    <row r="1805" spans="1:33" x14ac:dyDescent="0.25">
      <c r="A1805">
        <v>71</v>
      </c>
      <c r="B1805" t="s">
        <v>294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4.9009999999999998</v>
      </c>
      <c r="U1805" s="19">
        <v>0.45837962962962964</v>
      </c>
      <c r="V1805">
        <v>0.71372590000000002</v>
      </c>
      <c r="W1805" s="1" t="s">
        <v>450</v>
      </c>
      <c r="AB1805" t="s">
        <v>86</v>
      </c>
      <c r="AC1805" t="str">
        <f t="shared" si="31"/>
        <v>A2-12SO-E4</v>
      </c>
      <c r="AF1805" t="s">
        <v>305</v>
      </c>
      <c r="AG1805">
        <v>71</v>
      </c>
    </row>
    <row r="1806" spans="1:33" x14ac:dyDescent="0.25">
      <c r="A1806">
        <v>72</v>
      </c>
      <c r="B1806" t="s">
        <v>294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5.6130000000000004</v>
      </c>
      <c r="U1806" s="19">
        <v>0.45928240740740739</v>
      </c>
      <c r="V1806" s="20">
        <v>7.4885259999999995E-2</v>
      </c>
      <c r="W1806" s="1" t="s">
        <v>450</v>
      </c>
      <c r="AB1806" t="s">
        <v>86</v>
      </c>
      <c r="AC1806" t="str">
        <f t="shared" si="31"/>
        <v>A2-12SO-H5</v>
      </c>
      <c r="AF1806" t="s">
        <v>145</v>
      </c>
      <c r="AG1806">
        <v>72</v>
      </c>
    </row>
    <row r="1807" spans="1:33" x14ac:dyDescent="0.25">
      <c r="A1807">
        <v>73</v>
      </c>
      <c r="B1807" t="s">
        <v>294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5.6020000000000003</v>
      </c>
      <c r="U1807" s="19">
        <v>0.4601041666666667</v>
      </c>
      <c r="V1807">
        <v>0.70828990000000003</v>
      </c>
      <c r="W1807" s="1" t="s">
        <v>450</v>
      </c>
      <c r="AB1807" t="s">
        <v>85</v>
      </c>
      <c r="AC1807" t="str">
        <f t="shared" si="31"/>
        <v>A2-12RT-A8</v>
      </c>
      <c r="AF1807" t="s">
        <v>166</v>
      </c>
      <c r="AG1807">
        <v>73</v>
      </c>
    </row>
    <row r="1808" spans="1:33" x14ac:dyDescent="0.25">
      <c r="A1808">
        <v>74</v>
      </c>
      <c r="B1808" t="s">
        <v>294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4.9690000000000003</v>
      </c>
      <c r="U1808" s="19">
        <v>0.46106481481481482</v>
      </c>
      <c r="V1808">
        <v>7.7816099999999999E-2</v>
      </c>
      <c r="W1808" s="1" t="s">
        <v>450</v>
      </c>
      <c r="AB1808" t="s">
        <v>86</v>
      </c>
      <c r="AC1808" t="str">
        <f t="shared" si="31"/>
        <v>A2-12SO-C3</v>
      </c>
      <c r="AF1808" t="s">
        <v>302</v>
      </c>
      <c r="AG1808">
        <v>74</v>
      </c>
    </row>
    <row r="1809" spans="1:33" x14ac:dyDescent="0.25">
      <c r="A1809">
        <v>75</v>
      </c>
      <c r="B1809" t="s">
        <v>294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4.3499999999999996</v>
      </c>
      <c r="U1809" s="19">
        <v>0.46197916666666666</v>
      </c>
      <c r="V1809" s="20">
        <v>7.2633240000000002E-2</v>
      </c>
      <c r="W1809" s="1" t="s">
        <v>450</v>
      </c>
      <c r="AB1809" t="s">
        <v>85</v>
      </c>
      <c r="AC1809" t="str">
        <f t="shared" si="31"/>
        <v>A2-12RT-A2</v>
      </c>
      <c r="AF1809" t="s">
        <v>120</v>
      </c>
      <c r="AG1809">
        <v>75</v>
      </c>
    </row>
    <row r="1810" spans="1:33" x14ac:dyDescent="0.25">
      <c r="A1810">
        <v>76</v>
      </c>
      <c r="B1810" t="s">
        <v>294</v>
      </c>
      <c r="C1810" t="s">
        <v>609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U1810" s="19"/>
      <c r="W1810" s="1" t="s">
        <v>450</v>
      </c>
      <c r="AG1810">
        <v>76</v>
      </c>
    </row>
    <row r="1811" spans="1:33" x14ac:dyDescent="0.25">
      <c r="A1811">
        <v>77</v>
      </c>
      <c r="B1811" t="s">
        <v>294</v>
      </c>
      <c r="C1811" t="s">
        <v>609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T1811" s="63">
        <v>0.6479166666666667</v>
      </c>
      <c r="U1811" s="19">
        <v>0.46375000000000005</v>
      </c>
      <c r="V1811" s="20">
        <v>1.5884349999999998E-2</v>
      </c>
      <c r="W1811" s="1" t="s">
        <v>450</v>
      </c>
      <c r="AG1811">
        <v>77</v>
      </c>
    </row>
    <row r="1812" spans="1:33" x14ac:dyDescent="0.25">
      <c r="A1812">
        <v>51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8.9179999999999993</v>
      </c>
      <c r="T1812" s="63">
        <v>0.6479166666666667</v>
      </c>
      <c r="U1812" s="19">
        <v>0.4400810185185185</v>
      </c>
      <c r="V1812">
        <v>5.0013200000000001E-2</v>
      </c>
      <c r="W1812" s="1" t="s">
        <v>450</v>
      </c>
      <c r="AB1812" t="s">
        <v>86</v>
      </c>
      <c r="AC1812" t="str">
        <f>"A2-12"&amp;AB1812&amp;"-"&amp;AF1812</f>
        <v>A2-12SO-F11</v>
      </c>
      <c r="AF1812" t="s">
        <v>158</v>
      </c>
      <c r="AG1812">
        <v>51</v>
      </c>
    </row>
    <row r="1813" spans="1:33" x14ac:dyDescent="0.25">
      <c r="A1813">
        <v>52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2.98</v>
      </c>
      <c r="U1813" s="19">
        <v>0.4410648148148148</v>
      </c>
      <c r="V1813">
        <v>0.64499810000000002</v>
      </c>
      <c r="W1813" s="1" t="s">
        <v>450</v>
      </c>
      <c r="AB1813" t="s">
        <v>85</v>
      </c>
      <c r="AC1813" t="str">
        <f t="shared" ref="AC1813:AC1836" si="32">"A2-12"&amp;AB1813&amp;"-"&amp;AF1813</f>
        <v>A2-12RT-B10</v>
      </c>
      <c r="AF1813" t="s">
        <v>154</v>
      </c>
      <c r="AG1813">
        <v>52</v>
      </c>
    </row>
    <row r="1814" spans="1:33" x14ac:dyDescent="0.25">
      <c r="A1814">
        <v>53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6.1180000000000003</v>
      </c>
      <c r="U1814" s="19">
        <v>0.4419907407407408</v>
      </c>
      <c r="V1814">
        <v>0.1015209</v>
      </c>
      <c r="W1814" s="1" t="s">
        <v>450</v>
      </c>
      <c r="AB1814" t="s">
        <v>86</v>
      </c>
      <c r="AC1814" t="str">
        <f t="shared" si="32"/>
        <v>A2-12SO-G7</v>
      </c>
      <c r="AF1814" t="s">
        <v>136</v>
      </c>
      <c r="AG1814">
        <v>53</v>
      </c>
    </row>
    <row r="1815" spans="1:33" x14ac:dyDescent="0.25">
      <c r="A1815">
        <v>54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7.1230000000000002</v>
      </c>
      <c r="U1815" s="19">
        <v>0.44271990740740735</v>
      </c>
      <c r="V1815" s="20">
        <v>2.0347609999999999E-2</v>
      </c>
      <c r="W1815" s="1" t="s">
        <v>450</v>
      </c>
      <c r="AB1815" t="s">
        <v>86</v>
      </c>
      <c r="AC1815" t="str">
        <f t="shared" si="32"/>
        <v>A2-12SO-D3</v>
      </c>
      <c r="AF1815" t="s">
        <v>155</v>
      </c>
      <c r="AG1815">
        <v>54</v>
      </c>
    </row>
    <row r="1816" spans="1:33" x14ac:dyDescent="0.25">
      <c r="A1816">
        <v>55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5.9119999999999999</v>
      </c>
      <c r="U1816" s="19">
        <v>0.44351851851851848</v>
      </c>
      <c r="V1816">
        <v>0.2236109</v>
      </c>
      <c r="W1816" s="1" t="s">
        <v>450</v>
      </c>
      <c r="AB1816" t="s">
        <v>86</v>
      </c>
      <c r="AC1816" t="str">
        <f t="shared" si="32"/>
        <v>A2-12SO-D2</v>
      </c>
      <c r="AF1816" t="s">
        <v>172</v>
      </c>
      <c r="AG1816">
        <v>55</v>
      </c>
    </row>
    <row r="1817" spans="1:33" x14ac:dyDescent="0.25">
      <c r="A1817">
        <v>56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5.6050000000000004</v>
      </c>
      <c r="U1817" s="19">
        <v>0.44443287037037038</v>
      </c>
      <c r="V1817" s="20">
        <v>3.2860420000000001E-2</v>
      </c>
      <c r="W1817" s="1" t="s">
        <v>450</v>
      </c>
      <c r="AB1817" t="s">
        <v>85</v>
      </c>
      <c r="AC1817" t="str">
        <f t="shared" si="32"/>
        <v>A2-12RT-F6</v>
      </c>
      <c r="AF1817" t="s">
        <v>292</v>
      </c>
      <c r="AG1817">
        <v>56</v>
      </c>
    </row>
    <row r="1818" spans="1:33" x14ac:dyDescent="0.25">
      <c r="A1818">
        <v>57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3.9350000000000001</v>
      </c>
      <c r="U1818" s="19">
        <v>0.44535879629629632</v>
      </c>
      <c r="V1818" s="20">
        <v>3.4360109999999999E-2</v>
      </c>
      <c r="W1818" s="1" t="s">
        <v>450</v>
      </c>
      <c r="AB1818" t="s">
        <v>86</v>
      </c>
      <c r="AC1818" t="str">
        <f t="shared" si="32"/>
        <v>A2-12SO-F1</v>
      </c>
      <c r="AF1818" t="s">
        <v>157</v>
      </c>
      <c r="AG1818">
        <v>57</v>
      </c>
    </row>
    <row r="1819" spans="1:33" x14ac:dyDescent="0.25">
      <c r="A1819">
        <v>58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5.16</v>
      </c>
      <c r="U1819" s="19">
        <v>0.44615740740740745</v>
      </c>
      <c r="V1819" s="20">
        <v>6.8924810000000003E-2</v>
      </c>
      <c r="W1819" s="1" t="s">
        <v>450</v>
      </c>
      <c r="AB1819" t="s">
        <v>86</v>
      </c>
      <c r="AC1819" t="str">
        <f t="shared" si="32"/>
        <v>A2-12SO-E5</v>
      </c>
      <c r="AF1819" t="s">
        <v>306</v>
      </c>
      <c r="AG1819">
        <v>58</v>
      </c>
    </row>
    <row r="1820" spans="1:33" x14ac:dyDescent="0.25">
      <c r="A1820">
        <v>59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6.5209999999999999</v>
      </c>
      <c r="U1820" s="19">
        <v>0.44725694444444447</v>
      </c>
      <c r="V1820">
        <v>0.71359499999999998</v>
      </c>
      <c r="W1820" s="1" t="s">
        <v>450</v>
      </c>
      <c r="AB1820" t="s">
        <v>86</v>
      </c>
      <c r="AC1820" t="str">
        <f t="shared" si="32"/>
        <v>A2-12SO-H2</v>
      </c>
      <c r="AF1820" t="s">
        <v>122</v>
      </c>
      <c r="AG1820">
        <v>59</v>
      </c>
    </row>
    <row r="1821" spans="1:33" x14ac:dyDescent="0.25">
      <c r="A1821">
        <v>60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6.8540000000000001</v>
      </c>
      <c r="U1821" s="19">
        <v>0.44821759259259258</v>
      </c>
      <c r="V1821">
        <v>0.57789979999999996</v>
      </c>
      <c r="W1821" s="1" t="s">
        <v>450</v>
      </c>
      <c r="AB1821" t="s">
        <v>86</v>
      </c>
      <c r="AC1821" t="str">
        <f t="shared" si="32"/>
        <v>A2-12SO-H6</v>
      </c>
      <c r="AF1821" t="s">
        <v>143</v>
      </c>
      <c r="AG1821">
        <v>60</v>
      </c>
    </row>
    <row r="1822" spans="1:33" x14ac:dyDescent="0.25">
      <c r="A1822">
        <v>61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10.101000000000001</v>
      </c>
      <c r="U1822" s="19">
        <v>0.4491087962962963</v>
      </c>
      <c r="V1822" s="20">
        <v>8.3917229999999995E-2</v>
      </c>
      <c r="W1822" s="1" t="s">
        <v>450</v>
      </c>
      <c r="AB1822" t="s">
        <v>85</v>
      </c>
      <c r="AC1822" t="str">
        <f t="shared" si="32"/>
        <v>A2-12RT-E11</v>
      </c>
      <c r="AF1822" t="s">
        <v>339</v>
      </c>
      <c r="AG1822">
        <v>61</v>
      </c>
    </row>
    <row r="1823" spans="1:33" x14ac:dyDescent="0.25">
      <c r="A1823">
        <v>62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8.0470000000000006</v>
      </c>
      <c r="U1823" s="19">
        <v>0.4498611111111111</v>
      </c>
      <c r="V1823">
        <v>0.87417579999999995</v>
      </c>
      <c r="W1823" s="1" t="s">
        <v>450</v>
      </c>
      <c r="AB1823" t="s">
        <v>85</v>
      </c>
      <c r="AC1823" t="str">
        <f t="shared" si="32"/>
        <v>A2-12RT-G8</v>
      </c>
      <c r="AF1823" t="s">
        <v>148</v>
      </c>
      <c r="AG1823">
        <v>62</v>
      </c>
    </row>
    <row r="1824" spans="1:33" x14ac:dyDescent="0.25">
      <c r="A1824">
        <v>63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6.9619999999999997</v>
      </c>
      <c r="U1824" s="19">
        <v>0.4508449074074074</v>
      </c>
      <c r="V1824" s="20">
        <v>6.4202670000000003E-2</v>
      </c>
      <c r="W1824" s="1" t="s">
        <v>450</v>
      </c>
      <c r="AB1824" t="s">
        <v>85</v>
      </c>
      <c r="AC1824" t="str">
        <f t="shared" si="32"/>
        <v>A2-12RT-C5</v>
      </c>
      <c r="AF1824" t="s">
        <v>123</v>
      </c>
      <c r="AG1824">
        <v>63</v>
      </c>
    </row>
    <row r="1825" spans="1:33" x14ac:dyDescent="0.25">
      <c r="A1825">
        <v>64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8.7859999999999996</v>
      </c>
      <c r="U1825" s="19">
        <v>0.45165509259259262</v>
      </c>
      <c r="V1825" s="20">
        <v>5.0987860000000003E-2</v>
      </c>
      <c r="W1825" s="1" t="s">
        <v>450</v>
      </c>
      <c r="AB1825" t="s">
        <v>86</v>
      </c>
      <c r="AC1825" t="str">
        <f t="shared" si="32"/>
        <v>A2-12SO-H9</v>
      </c>
      <c r="AF1825" t="s">
        <v>288</v>
      </c>
      <c r="AG1825">
        <v>64</v>
      </c>
    </row>
    <row r="1826" spans="1:33" x14ac:dyDescent="0.25">
      <c r="A1826">
        <v>65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6.6870000000000003</v>
      </c>
      <c r="U1826" s="19">
        <v>0.45238425925925929</v>
      </c>
      <c r="V1826" s="20">
        <v>4.7302160000000003E-2</v>
      </c>
      <c r="W1826" s="1" t="s">
        <v>450</v>
      </c>
      <c r="Z1826" t="s">
        <v>1129</v>
      </c>
      <c r="AB1826" t="s">
        <v>85</v>
      </c>
      <c r="AC1826" t="str">
        <f t="shared" si="32"/>
        <v>A2-12RT-F8</v>
      </c>
      <c r="AF1826" t="s">
        <v>134</v>
      </c>
      <c r="AG1826">
        <v>65</v>
      </c>
    </row>
    <row r="1827" spans="1:33" x14ac:dyDescent="0.25">
      <c r="A1827">
        <v>66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8.3330000000000002</v>
      </c>
      <c r="U1827" s="19">
        <v>0.45340277777777777</v>
      </c>
      <c r="V1827" s="20">
        <v>4.575017E-2</v>
      </c>
      <c r="W1827" s="1" t="s">
        <v>450</v>
      </c>
      <c r="AB1827" t="s">
        <v>85</v>
      </c>
      <c r="AC1827" t="str">
        <f t="shared" si="32"/>
        <v>A2-12RT-H11</v>
      </c>
      <c r="AF1827" t="s">
        <v>141</v>
      </c>
      <c r="AG1827">
        <v>66</v>
      </c>
    </row>
    <row r="1828" spans="1:33" x14ac:dyDescent="0.25">
      <c r="A1828">
        <v>67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9.0449999999999999</v>
      </c>
      <c r="U1828" s="19">
        <v>0.45449074074074075</v>
      </c>
      <c r="V1828" s="20">
        <v>7.7472429999999995E-2</v>
      </c>
      <c r="W1828" s="1" t="s">
        <v>450</v>
      </c>
      <c r="AB1828" t="s">
        <v>86</v>
      </c>
      <c r="AC1828" t="str">
        <f t="shared" si="32"/>
        <v>A2-12SO-F2</v>
      </c>
      <c r="AF1828" t="s">
        <v>371</v>
      </c>
      <c r="AG1828">
        <v>67</v>
      </c>
    </row>
    <row r="1829" spans="1:33" x14ac:dyDescent="0.25">
      <c r="A1829">
        <v>68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6.5830000000000002</v>
      </c>
      <c r="U1829" s="19">
        <v>0.4554050925925926</v>
      </c>
      <c r="V1829" s="20">
        <v>7.5409290000000004E-2</v>
      </c>
      <c r="W1829" s="1" t="s">
        <v>450</v>
      </c>
      <c r="AB1829" t="s">
        <v>86</v>
      </c>
      <c r="AC1829" t="str">
        <f t="shared" si="32"/>
        <v>A2-12SO-B5</v>
      </c>
      <c r="AF1829" t="s">
        <v>163</v>
      </c>
      <c r="AG1829">
        <v>68</v>
      </c>
    </row>
    <row r="1830" spans="1:33" x14ac:dyDescent="0.25">
      <c r="A1830">
        <v>69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8.4749999999999996</v>
      </c>
      <c r="U1830" s="19">
        <v>0.45650462962962962</v>
      </c>
      <c r="V1830" s="20">
        <v>8.4139459999999999E-2</v>
      </c>
      <c r="W1830" s="1" t="s">
        <v>450</v>
      </c>
      <c r="AB1830" t="s">
        <v>86</v>
      </c>
      <c r="AC1830" t="str">
        <f t="shared" si="32"/>
        <v>A2-12SO-B12</v>
      </c>
      <c r="AF1830" t="s">
        <v>132</v>
      </c>
      <c r="AG1830">
        <v>69</v>
      </c>
    </row>
    <row r="1831" spans="1:33" x14ac:dyDescent="0.25">
      <c r="A1831">
        <v>70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7.6210000000000004</v>
      </c>
      <c r="U1831" s="19">
        <v>0.45740740740740743</v>
      </c>
      <c r="V1831">
        <v>0.69865390000000005</v>
      </c>
      <c r="W1831" s="1" t="s">
        <v>450</v>
      </c>
      <c r="AB1831" t="s">
        <v>85</v>
      </c>
      <c r="AC1831" t="str">
        <f t="shared" si="32"/>
        <v>A2-12RT-D11</v>
      </c>
      <c r="AF1831" t="s">
        <v>128</v>
      </c>
      <c r="AG1831">
        <v>70</v>
      </c>
    </row>
    <row r="1832" spans="1:33" x14ac:dyDescent="0.25">
      <c r="A1832">
        <v>71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6.3440000000000003</v>
      </c>
      <c r="U1832" s="19">
        <v>0.45837962962962964</v>
      </c>
      <c r="V1832">
        <v>0.26931860000000002</v>
      </c>
      <c r="W1832" s="1" t="s">
        <v>450</v>
      </c>
      <c r="AB1832" t="s">
        <v>86</v>
      </c>
      <c r="AC1832" t="str">
        <f t="shared" si="32"/>
        <v>A2-12SO-G2</v>
      </c>
      <c r="AF1832" t="s">
        <v>127</v>
      </c>
      <c r="AG1832">
        <v>71</v>
      </c>
    </row>
    <row r="1833" spans="1:33" x14ac:dyDescent="0.25">
      <c r="A1833">
        <v>72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3.3290000000000002</v>
      </c>
      <c r="U1833" s="19">
        <v>0.45928240740740739</v>
      </c>
      <c r="V1833" s="20">
        <v>8.9651309999999994E-3</v>
      </c>
      <c r="W1833" s="1" t="s">
        <v>450</v>
      </c>
      <c r="AB1833" t="s">
        <v>85</v>
      </c>
      <c r="AC1833" t="str">
        <f t="shared" si="32"/>
        <v>A2-12RT-D5</v>
      </c>
      <c r="AF1833" t="s">
        <v>251</v>
      </c>
      <c r="AG1833">
        <v>72</v>
      </c>
    </row>
    <row r="1834" spans="1:33" x14ac:dyDescent="0.25">
      <c r="A1834">
        <v>73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5.4989999999999997</v>
      </c>
      <c r="U1834" s="19">
        <v>0.4601041666666667</v>
      </c>
      <c r="V1834">
        <v>0.63281100000000001</v>
      </c>
      <c r="W1834" s="1" t="s">
        <v>450</v>
      </c>
      <c r="AB1834" t="s">
        <v>86</v>
      </c>
      <c r="AC1834" t="str">
        <f t="shared" si="32"/>
        <v>A2-12SO-B9</v>
      </c>
      <c r="AF1834" t="s">
        <v>125</v>
      </c>
      <c r="AG1834">
        <v>73</v>
      </c>
    </row>
    <row r="1835" spans="1:33" x14ac:dyDescent="0.25">
      <c r="A1835">
        <v>74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5.0780000000000003</v>
      </c>
      <c r="U1835" s="19">
        <v>0.46106481481481482</v>
      </c>
      <c r="V1835" s="20">
        <v>5.2773420000000001E-2</v>
      </c>
      <c r="W1835" s="1" t="s">
        <v>450</v>
      </c>
      <c r="AB1835" t="s">
        <v>85</v>
      </c>
      <c r="AC1835" t="str">
        <f t="shared" si="32"/>
        <v>A2-12RT-C2</v>
      </c>
      <c r="AF1835" t="s">
        <v>149</v>
      </c>
      <c r="AG1835">
        <v>74</v>
      </c>
    </row>
    <row r="1836" spans="1:33" x14ac:dyDescent="0.25">
      <c r="A1836">
        <v>75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5.9850000000000003</v>
      </c>
      <c r="U1836" s="19">
        <v>0.46197916666666666</v>
      </c>
      <c r="V1836">
        <v>0.56157690000000005</v>
      </c>
      <c r="W1836" s="1" t="s">
        <v>450</v>
      </c>
      <c r="AB1836" t="s">
        <v>86</v>
      </c>
      <c r="AC1836" t="str">
        <f t="shared" si="32"/>
        <v>A2-12SO-C11</v>
      </c>
      <c r="AF1836" t="s">
        <v>144</v>
      </c>
      <c r="AG1836">
        <v>75</v>
      </c>
    </row>
    <row r="1837" spans="1:33" x14ac:dyDescent="0.25">
      <c r="A1837">
        <v>76</v>
      </c>
      <c r="B1837" t="s">
        <v>229</v>
      </c>
      <c r="C1837" t="s">
        <v>609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U1837" s="19">
        <v>0.46285879629629628</v>
      </c>
      <c r="V1837" s="20">
        <v>8.3609610000000001E-3</v>
      </c>
      <c r="W1837" s="1" t="s">
        <v>450</v>
      </c>
      <c r="AG1837">
        <v>76</v>
      </c>
    </row>
    <row r="1838" spans="1:33" x14ac:dyDescent="0.25">
      <c r="A1838">
        <v>77</v>
      </c>
      <c r="B1838" t="s">
        <v>229</v>
      </c>
      <c r="C1838" t="s">
        <v>609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T1838" s="63">
        <v>0.65347222222222223</v>
      </c>
      <c r="U1838" s="19">
        <v>0.46375000000000005</v>
      </c>
      <c r="V1838" s="20">
        <v>9.8107409999999996E-3</v>
      </c>
      <c r="W1838" s="1" t="s">
        <v>450</v>
      </c>
      <c r="AG1838">
        <v>77</v>
      </c>
    </row>
    <row r="1839" spans="1:33" x14ac:dyDescent="0.25">
      <c r="A1839">
        <v>1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451</v>
      </c>
      <c r="AB1839" t="s">
        <v>84</v>
      </c>
      <c r="AC1839" t="s">
        <v>972</v>
      </c>
    </row>
    <row r="1840" spans="1:33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451</v>
      </c>
      <c r="AB1840" t="s">
        <v>85</v>
      </c>
      <c r="AC1840" t="str">
        <f>"A2-13"&amp;AB1840&amp;"-"&amp;AF1840</f>
        <v>A2-13RT-B1</v>
      </c>
      <c r="AF1840" t="s">
        <v>169</v>
      </c>
    </row>
    <row r="1841" spans="1:32" x14ac:dyDescent="0.25">
      <c r="A1841">
        <v>2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451</v>
      </c>
      <c r="AB1841" t="s">
        <v>85</v>
      </c>
      <c r="AC1841" t="str">
        <f t="shared" ref="AC1841:AC1845" si="33">"A2-13"&amp;AB1841&amp;"-"&amp;AF1841</f>
        <v>A2-13RT-B2</v>
      </c>
      <c r="AF1841" t="s">
        <v>142</v>
      </c>
    </row>
    <row r="1842" spans="1:32" x14ac:dyDescent="0.25">
      <c r="A1842">
        <v>1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451</v>
      </c>
      <c r="AB1842" t="s">
        <v>86</v>
      </c>
      <c r="AC1842" t="str">
        <f t="shared" si="33"/>
        <v>A2-13SO-B1</v>
      </c>
      <c r="AF1842" t="s">
        <v>169</v>
      </c>
    </row>
    <row r="1843" spans="1:32" x14ac:dyDescent="0.25">
      <c r="A1843">
        <v>2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451</v>
      </c>
      <c r="AB1843" t="s">
        <v>86</v>
      </c>
      <c r="AC1843" t="str">
        <f t="shared" si="33"/>
        <v>A2-13SO-B2</v>
      </c>
      <c r="AF1843" t="s">
        <v>142</v>
      </c>
    </row>
    <row r="1844" spans="1:32" x14ac:dyDescent="0.25">
      <c r="A1844">
        <v>3</v>
      </c>
      <c r="C1844" t="s">
        <v>59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451</v>
      </c>
      <c r="AB1844" t="s">
        <v>85</v>
      </c>
      <c r="AC1844" t="str">
        <f t="shared" si="33"/>
        <v>A2-13RT-B3</v>
      </c>
      <c r="AF1844" t="s">
        <v>242</v>
      </c>
    </row>
    <row r="1845" spans="1:32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451</v>
      </c>
      <c r="AB1845" t="s">
        <v>86</v>
      </c>
      <c r="AC1845" t="str">
        <f t="shared" si="33"/>
        <v>A2-13SO-B3</v>
      </c>
      <c r="AF1845" t="s">
        <v>242</v>
      </c>
    </row>
    <row r="1846" spans="1:32" x14ac:dyDescent="0.25">
      <c r="A1846">
        <v>2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451</v>
      </c>
      <c r="AB1846" t="s">
        <v>84</v>
      </c>
      <c r="AC1846" t="s">
        <v>973</v>
      </c>
    </row>
    <row r="1847" spans="1:32" x14ac:dyDescent="0.25">
      <c r="A1847">
        <v>3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451</v>
      </c>
      <c r="AB1847" t="s">
        <v>84</v>
      </c>
      <c r="AC1847" t="s">
        <v>974</v>
      </c>
    </row>
    <row r="1848" spans="1:32" x14ac:dyDescent="0.25">
      <c r="A1848">
        <v>4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451</v>
      </c>
      <c r="AB1848" t="s">
        <v>84</v>
      </c>
      <c r="AC1848" t="s">
        <v>975</v>
      </c>
    </row>
    <row r="1849" spans="1:32" x14ac:dyDescent="0.25">
      <c r="A1849">
        <v>5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451</v>
      </c>
      <c r="AB1849" t="s">
        <v>84</v>
      </c>
      <c r="AC1849" t="s">
        <v>976</v>
      </c>
    </row>
    <row r="1850" spans="1:32" x14ac:dyDescent="0.25">
      <c r="A1850">
        <v>4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451</v>
      </c>
      <c r="AB1850" t="s">
        <v>85</v>
      </c>
      <c r="AC1850" t="str">
        <f t="shared" ref="AC1850:AC1861" si="34">"A2-13"&amp;AB1850&amp;"-"&amp;AF1850</f>
        <v>A2-13RT-C1</v>
      </c>
      <c r="AF1850" t="s">
        <v>146</v>
      </c>
    </row>
    <row r="1851" spans="1:32" x14ac:dyDescent="0.25">
      <c r="A1851">
        <v>5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451</v>
      </c>
      <c r="AB1851" t="s">
        <v>85</v>
      </c>
      <c r="AC1851" t="str">
        <f t="shared" si="34"/>
        <v>A2-13RT-C2</v>
      </c>
      <c r="AF1851" t="s">
        <v>149</v>
      </c>
    </row>
    <row r="1852" spans="1:32" x14ac:dyDescent="0.25">
      <c r="A1852">
        <v>6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451</v>
      </c>
      <c r="AB1852" t="s">
        <v>85</v>
      </c>
      <c r="AC1852" t="str">
        <f t="shared" si="34"/>
        <v>A2-13RT-C3</v>
      </c>
      <c r="AF1852" t="s">
        <v>302</v>
      </c>
    </row>
    <row r="1853" spans="1:32" x14ac:dyDescent="0.25">
      <c r="A1853">
        <v>7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451</v>
      </c>
      <c r="AB1853" t="s">
        <v>85</v>
      </c>
      <c r="AC1853" t="str">
        <f t="shared" si="34"/>
        <v>A2-13RT-C4</v>
      </c>
      <c r="AF1853" t="s">
        <v>161</v>
      </c>
    </row>
    <row r="1854" spans="1:32" x14ac:dyDescent="0.25">
      <c r="A1854">
        <v>8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451</v>
      </c>
      <c r="AB1854" t="s">
        <v>85</v>
      </c>
      <c r="AC1854" t="str">
        <f t="shared" si="34"/>
        <v>A2-13RT-C5</v>
      </c>
      <c r="AF1854" t="s">
        <v>123</v>
      </c>
    </row>
    <row r="1855" spans="1:32" x14ac:dyDescent="0.25">
      <c r="A1855">
        <v>9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451</v>
      </c>
      <c r="AB1855" t="s">
        <v>85</v>
      </c>
      <c r="AC1855" t="str">
        <f t="shared" si="34"/>
        <v>A2-13RT-C6</v>
      </c>
      <c r="AF1855" t="s">
        <v>168</v>
      </c>
    </row>
    <row r="1856" spans="1:32" x14ac:dyDescent="0.25">
      <c r="A1856">
        <v>4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451</v>
      </c>
      <c r="AB1856" t="s">
        <v>86</v>
      </c>
      <c r="AC1856" t="str">
        <f t="shared" si="34"/>
        <v>A2-13SO-C1</v>
      </c>
      <c r="AF1856" t="s">
        <v>146</v>
      </c>
    </row>
    <row r="1857" spans="1:32" x14ac:dyDescent="0.25">
      <c r="A1857">
        <v>5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451</v>
      </c>
      <c r="AB1857" t="s">
        <v>86</v>
      </c>
      <c r="AC1857" t="str">
        <f t="shared" si="34"/>
        <v>A2-13SO-C2</v>
      </c>
      <c r="AF1857" t="s">
        <v>149</v>
      </c>
    </row>
    <row r="1858" spans="1:32" x14ac:dyDescent="0.25">
      <c r="A1858">
        <v>6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451</v>
      </c>
      <c r="AB1858" t="s">
        <v>86</v>
      </c>
      <c r="AC1858" t="str">
        <f t="shared" si="34"/>
        <v>A2-13SO-C3</v>
      </c>
      <c r="AF1858" t="s">
        <v>302</v>
      </c>
    </row>
    <row r="1859" spans="1:32" x14ac:dyDescent="0.25">
      <c r="A1859">
        <v>7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451</v>
      </c>
      <c r="AB1859" t="s">
        <v>86</v>
      </c>
      <c r="AC1859" t="str">
        <f t="shared" si="34"/>
        <v>A2-13SO-C4</v>
      </c>
      <c r="AF1859" t="s">
        <v>161</v>
      </c>
    </row>
    <row r="1860" spans="1:32" x14ac:dyDescent="0.25">
      <c r="A1860">
        <v>8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451</v>
      </c>
      <c r="AB1860" t="s">
        <v>86</v>
      </c>
      <c r="AC1860" t="str">
        <f t="shared" si="34"/>
        <v>A2-13SO-C5</v>
      </c>
      <c r="AF1860" t="s">
        <v>123</v>
      </c>
    </row>
    <row r="1861" spans="1:32" x14ac:dyDescent="0.25">
      <c r="A1861">
        <v>9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451</v>
      </c>
      <c r="AB1861" t="s">
        <v>86</v>
      </c>
      <c r="AC1861" t="str">
        <f t="shared" si="34"/>
        <v>A2-13SO-C6</v>
      </c>
      <c r="AF1861" t="s">
        <v>168</v>
      </c>
    </row>
    <row r="1862" spans="1:32" x14ac:dyDescent="0.25">
      <c r="A1862">
        <v>6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451</v>
      </c>
      <c r="AB1862" t="s">
        <v>84</v>
      </c>
      <c r="AC1862" t="s">
        <v>977</v>
      </c>
    </row>
    <row r="1863" spans="1:32" x14ac:dyDescent="0.25">
      <c r="A1863">
        <v>7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451</v>
      </c>
      <c r="AB1863" t="s">
        <v>84</v>
      </c>
      <c r="AC1863" t="s">
        <v>978</v>
      </c>
    </row>
    <row r="1864" spans="1:32" x14ac:dyDescent="0.25">
      <c r="A1864">
        <v>8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451</v>
      </c>
      <c r="AB1864" t="s">
        <v>84</v>
      </c>
      <c r="AC1864" t="s">
        <v>979</v>
      </c>
    </row>
    <row r="1865" spans="1:32" x14ac:dyDescent="0.25">
      <c r="A1865">
        <v>9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451</v>
      </c>
      <c r="AB1865" t="s">
        <v>84</v>
      </c>
      <c r="AC1865" t="s">
        <v>980</v>
      </c>
    </row>
    <row r="1866" spans="1:32" x14ac:dyDescent="0.25">
      <c r="A1866">
        <v>10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451</v>
      </c>
      <c r="AB1866" t="s">
        <v>84</v>
      </c>
      <c r="AC1866" t="s">
        <v>981</v>
      </c>
    </row>
    <row r="1867" spans="1:32" x14ac:dyDescent="0.25">
      <c r="A1867">
        <v>11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451</v>
      </c>
      <c r="AB1867" t="s">
        <v>84</v>
      </c>
      <c r="AC1867" t="s">
        <v>982</v>
      </c>
    </row>
    <row r="1868" spans="1:32" x14ac:dyDescent="0.25">
      <c r="A1868">
        <v>12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451</v>
      </c>
      <c r="AB1868" t="s">
        <v>84</v>
      </c>
      <c r="AC1868" t="s">
        <v>983</v>
      </c>
    </row>
    <row r="1869" spans="1:32" x14ac:dyDescent="0.25">
      <c r="A1869">
        <v>13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451</v>
      </c>
      <c r="AB1869" t="s">
        <v>84</v>
      </c>
      <c r="AC1869" t="s">
        <v>984</v>
      </c>
    </row>
    <row r="1870" spans="1:32" x14ac:dyDescent="0.25">
      <c r="A1870">
        <v>14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451</v>
      </c>
      <c r="AB1870" t="s">
        <v>84</v>
      </c>
      <c r="AC1870" t="s">
        <v>985</v>
      </c>
    </row>
    <row r="1871" spans="1:32" x14ac:dyDescent="0.25">
      <c r="A1871">
        <v>15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451</v>
      </c>
      <c r="AB1871" t="s">
        <v>84</v>
      </c>
      <c r="AC1871" t="s">
        <v>971</v>
      </c>
    </row>
    <row r="1872" spans="1:32" x14ac:dyDescent="0.25">
      <c r="A1872">
        <v>10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451</v>
      </c>
      <c r="AB1872" t="s">
        <v>85</v>
      </c>
      <c r="AC1872" t="str">
        <f t="shared" ref="AC1872:AC1901" si="35">"A2-13"&amp;AB1872&amp;"-"&amp;AF1872</f>
        <v>A2-13RT-E1</v>
      </c>
      <c r="AF1872" t="s">
        <v>137</v>
      </c>
    </row>
    <row r="1873" spans="1:32" x14ac:dyDescent="0.25">
      <c r="A1873">
        <v>11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451</v>
      </c>
      <c r="AB1873" t="s">
        <v>85</v>
      </c>
      <c r="AC1873" t="str">
        <f t="shared" si="35"/>
        <v>A2-13RT-E2</v>
      </c>
      <c r="AF1873" t="s">
        <v>178</v>
      </c>
    </row>
    <row r="1874" spans="1:32" x14ac:dyDescent="0.25">
      <c r="A1874">
        <v>12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451</v>
      </c>
      <c r="AB1874" t="s">
        <v>85</v>
      </c>
      <c r="AC1874" t="str">
        <f t="shared" si="35"/>
        <v>A2-13RT-E3</v>
      </c>
      <c r="AF1874" t="s">
        <v>179</v>
      </c>
    </row>
    <row r="1875" spans="1:32" x14ac:dyDescent="0.25">
      <c r="A1875">
        <v>13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451</v>
      </c>
      <c r="AB1875" t="s">
        <v>85</v>
      </c>
      <c r="AC1875" t="str">
        <f t="shared" si="35"/>
        <v>A2-13RT-E4</v>
      </c>
      <c r="AF1875" t="s">
        <v>305</v>
      </c>
    </row>
    <row r="1876" spans="1:32" x14ac:dyDescent="0.25">
      <c r="A1876">
        <v>14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451</v>
      </c>
      <c r="AB1876" t="s">
        <v>85</v>
      </c>
      <c r="AC1876" t="str">
        <f t="shared" si="35"/>
        <v>A2-13RT-E5</v>
      </c>
      <c r="AF1876" t="s">
        <v>306</v>
      </c>
    </row>
    <row r="1877" spans="1:32" x14ac:dyDescent="0.25">
      <c r="A1877">
        <v>15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451</v>
      </c>
      <c r="AB1877" t="s">
        <v>85</v>
      </c>
      <c r="AC1877" t="str">
        <f t="shared" si="35"/>
        <v>A2-13RT-E6</v>
      </c>
      <c r="AF1877" t="s">
        <v>156</v>
      </c>
    </row>
    <row r="1878" spans="1:32" x14ac:dyDescent="0.25">
      <c r="A1878">
        <v>16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451</v>
      </c>
      <c r="AB1878" t="s">
        <v>85</v>
      </c>
      <c r="AC1878" t="str">
        <f t="shared" si="35"/>
        <v>A2-13RT-E7</v>
      </c>
      <c r="AF1878" t="s">
        <v>131</v>
      </c>
    </row>
    <row r="1879" spans="1:32" x14ac:dyDescent="0.25">
      <c r="A1879">
        <v>17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451</v>
      </c>
      <c r="AB1879" t="s">
        <v>85</v>
      </c>
      <c r="AC1879" t="str">
        <f t="shared" si="35"/>
        <v>A2-13RT-E8</v>
      </c>
      <c r="AF1879" t="s">
        <v>293</v>
      </c>
    </row>
    <row r="1880" spans="1:32" x14ac:dyDescent="0.25">
      <c r="A1880">
        <v>18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451</v>
      </c>
      <c r="AB1880" t="s">
        <v>85</v>
      </c>
      <c r="AC1880" t="str">
        <f t="shared" si="35"/>
        <v>A2-13RT-E9</v>
      </c>
      <c r="AF1880" t="s">
        <v>167</v>
      </c>
    </row>
    <row r="1881" spans="1:32" x14ac:dyDescent="0.25">
      <c r="A1881">
        <v>19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451</v>
      </c>
      <c r="AB1881" t="s">
        <v>85</v>
      </c>
      <c r="AC1881" t="str">
        <f t="shared" si="35"/>
        <v>A2-13RT-E10</v>
      </c>
      <c r="AF1881" t="s">
        <v>248</v>
      </c>
    </row>
    <row r="1882" spans="1:32" x14ac:dyDescent="0.25">
      <c r="A1882">
        <v>20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451</v>
      </c>
      <c r="AB1882" t="s">
        <v>85</v>
      </c>
      <c r="AC1882" t="str">
        <f t="shared" si="35"/>
        <v>A2-13RT-E11</v>
      </c>
      <c r="AF1882" t="s">
        <v>339</v>
      </c>
    </row>
    <row r="1883" spans="1:32" x14ac:dyDescent="0.25">
      <c r="A1883">
        <v>21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451</v>
      </c>
      <c r="AB1883" t="s">
        <v>85</v>
      </c>
      <c r="AC1883" t="str">
        <f t="shared" si="35"/>
        <v>A2-13RT-E12</v>
      </c>
      <c r="AF1883" t="s">
        <v>175</v>
      </c>
    </row>
    <row r="1884" spans="1:32" x14ac:dyDescent="0.25">
      <c r="A1884">
        <v>22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451</v>
      </c>
      <c r="AB1884" t="s">
        <v>85</v>
      </c>
      <c r="AC1884" t="str">
        <f t="shared" si="35"/>
        <v>A2-13RT-G1</v>
      </c>
      <c r="AF1884" t="s">
        <v>291</v>
      </c>
    </row>
    <row r="1885" spans="1:32" x14ac:dyDescent="0.25">
      <c r="A1885">
        <v>23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451</v>
      </c>
      <c r="AB1885" t="s">
        <v>85</v>
      </c>
      <c r="AC1885" t="str">
        <f t="shared" si="35"/>
        <v>A2-13RT-G2</v>
      </c>
      <c r="AF1885" t="s">
        <v>127</v>
      </c>
    </row>
    <row r="1886" spans="1:32" x14ac:dyDescent="0.25">
      <c r="A1886">
        <v>24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451</v>
      </c>
      <c r="AB1886" t="s">
        <v>85</v>
      </c>
      <c r="AC1886" t="str">
        <f t="shared" si="35"/>
        <v>A2-13RT-G3</v>
      </c>
      <c r="AF1886" t="s">
        <v>139</v>
      </c>
    </row>
    <row r="1887" spans="1:32" x14ac:dyDescent="0.25">
      <c r="A1887">
        <v>10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451</v>
      </c>
      <c r="AB1887" t="s">
        <v>86</v>
      </c>
      <c r="AC1887" t="str">
        <f t="shared" si="35"/>
        <v>A2-13SO-E1</v>
      </c>
      <c r="AF1887" t="s">
        <v>137</v>
      </c>
    </row>
    <row r="1888" spans="1:32" x14ac:dyDescent="0.25">
      <c r="A1888">
        <v>11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451</v>
      </c>
      <c r="AB1888" t="s">
        <v>86</v>
      </c>
      <c r="AC1888" t="str">
        <f t="shared" si="35"/>
        <v>A2-13SO-E2</v>
      </c>
      <c r="AF1888" t="s">
        <v>178</v>
      </c>
    </row>
    <row r="1889" spans="1:32" x14ac:dyDescent="0.25">
      <c r="A1889">
        <v>12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451</v>
      </c>
      <c r="AB1889" t="s">
        <v>86</v>
      </c>
      <c r="AC1889" t="str">
        <f t="shared" si="35"/>
        <v>A2-13SO-E3</v>
      </c>
      <c r="AF1889" t="s">
        <v>179</v>
      </c>
    </row>
    <row r="1890" spans="1:32" x14ac:dyDescent="0.25">
      <c r="A1890">
        <v>13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451</v>
      </c>
      <c r="AB1890" t="s">
        <v>86</v>
      </c>
      <c r="AC1890" t="str">
        <f t="shared" si="35"/>
        <v>A2-13SO-E4</v>
      </c>
      <c r="AF1890" t="s">
        <v>305</v>
      </c>
    </row>
    <row r="1891" spans="1:32" x14ac:dyDescent="0.25">
      <c r="A1891">
        <v>14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451</v>
      </c>
      <c r="AB1891" t="s">
        <v>86</v>
      </c>
      <c r="AC1891" t="str">
        <f t="shared" si="35"/>
        <v>A2-13SO-E5</v>
      </c>
      <c r="AF1891" t="s">
        <v>306</v>
      </c>
    </row>
    <row r="1892" spans="1:32" x14ac:dyDescent="0.25">
      <c r="A1892">
        <v>15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451</v>
      </c>
      <c r="AB1892" t="s">
        <v>86</v>
      </c>
      <c r="AC1892" t="str">
        <f t="shared" si="35"/>
        <v>A2-13SO-E6</v>
      </c>
      <c r="AF1892" t="s">
        <v>156</v>
      </c>
    </row>
    <row r="1893" spans="1:32" x14ac:dyDescent="0.25">
      <c r="A1893">
        <v>16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451</v>
      </c>
      <c r="AB1893" t="s">
        <v>86</v>
      </c>
      <c r="AC1893" t="str">
        <f t="shared" si="35"/>
        <v>A2-13SO-E7</v>
      </c>
      <c r="AF1893" t="s">
        <v>131</v>
      </c>
    </row>
    <row r="1894" spans="1:32" x14ac:dyDescent="0.25">
      <c r="A1894">
        <v>17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451</v>
      </c>
      <c r="AB1894" t="s">
        <v>86</v>
      </c>
      <c r="AC1894" t="str">
        <f t="shared" si="35"/>
        <v>A2-13SO-E8</v>
      </c>
      <c r="AF1894" t="s">
        <v>293</v>
      </c>
    </row>
    <row r="1895" spans="1:32" x14ac:dyDescent="0.25">
      <c r="A1895">
        <v>18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451</v>
      </c>
      <c r="AB1895" t="s">
        <v>86</v>
      </c>
      <c r="AC1895" t="str">
        <f t="shared" si="35"/>
        <v>A2-13SO-E9</v>
      </c>
      <c r="AF1895" t="s">
        <v>167</v>
      </c>
    </row>
    <row r="1896" spans="1:32" x14ac:dyDescent="0.25">
      <c r="A1896">
        <v>19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451</v>
      </c>
      <c r="AB1896" t="s">
        <v>86</v>
      </c>
      <c r="AC1896" t="str">
        <f t="shared" si="35"/>
        <v>A2-13SO-E10</v>
      </c>
      <c r="AF1896" t="s">
        <v>248</v>
      </c>
    </row>
    <row r="1897" spans="1:32" x14ac:dyDescent="0.25">
      <c r="A1897">
        <v>20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451</v>
      </c>
      <c r="AB1897" t="s">
        <v>86</v>
      </c>
      <c r="AC1897" t="str">
        <f t="shared" si="35"/>
        <v>A2-13SO-E11</v>
      </c>
      <c r="AF1897" t="s">
        <v>339</v>
      </c>
    </row>
    <row r="1898" spans="1:32" x14ac:dyDescent="0.25">
      <c r="A1898">
        <v>21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451</v>
      </c>
      <c r="AB1898" t="s">
        <v>86</v>
      </c>
      <c r="AC1898" t="str">
        <f t="shared" si="35"/>
        <v>A2-13SO-E12</v>
      </c>
      <c r="AF1898" t="s">
        <v>175</v>
      </c>
    </row>
    <row r="1899" spans="1:32" x14ac:dyDescent="0.25">
      <c r="A1899">
        <v>22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451</v>
      </c>
      <c r="AB1899" t="s">
        <v>86</v>
      </c>
      <c r="AC1899" t="str">
        <f t="shared" si="35"/>
        <v>A2-13SO-G1</v>
      </c>
      <c r="AF1899" t="s">
        <v>291</v>
      </c>
    </row>
    <row r="1900" spans="1:32" x14ac:dyDescent="0.25">
      <c r="A1900">
        <v>23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451</v>
      </c>
      <c r="AB1900" t="s">
        <v>86</v>
      </c>
      <c r="AC1900" t="str">
        <f t="shared" si="35"/>
        <v>A2-13SO-G2</v>
      </c>
      <c r="AF1900" t="s">
        <v>127</v>
      </c>
    </row>
    <row r="1901" spans="1:32" x14ac:dyDescent="0.25">
      <c r="A1901">
        <v>24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451</v>
      </c>
      <c r="AB1901" t="s">
        <v>86</v>
      </c>
      <c r="AC1901" t="str">
        <f t="shared" si="35"/>
        <v>A2-13SO-G3</v>
      </c>
      <c r="AF1901" t="s">
        <v>139</v>
      </c>
    </row>
    <row r="1902" spans="1:32" x14ac:dyDescent="0.25">
      <c r="A1902">
        <v>1</v>
      </c>
      <c r="C1902" t="s">
        <v>59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584</v>
      </c>
      <c r="AB1902" t="s">
        <v>84</v>
      </c>
      <c r="AC1902" t="s">
        <v>1002</v>
      </c>
    </row>
    <row r="1903" spans="1:32" x14ac:dyDescent="0.25">
      <c r="A1903">
        <v>2</v>
      </c>
      <c r="C1903" t="s">
        <v>201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584</v>
      </c>
      <c r="AB1903" t="s">
        <v>84</v>
      </c>
      <c r="AC1903" t="s">
        <v>1003</v>
      </c>
    </row>
    <row r="1904" spans="1:32" x14ac:dyDescent="0.25">
      <c r="A1904">
        <v>3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584</v>
      </c>
      <c r="AB1904" t="s">
        <v>84</v>
      </c>
      <c r="AC1904" t="s">
        <v>1004</v>
      </c>
    </row>
    <row r="1905" spans="1:29" x14ac:dyDescent="0.25">
      <c r="A1905">
        <v>4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584</v>
      </c>
      <c r="AB1905" t="s">
        <v>84</v>
      </c>
      <c r="AC1905" t="s">
        <v>1005</v>
      </c>
    </row>
    <row r="1906" spans="1:29" x14ac:dyDescent="0.25">
      <c r="A1906">
        <v>5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584</v>
      </c>
      <c r="AB1906" t="s">
        <v>84</v>
      </c>
      <c r="AC1906" t="s">
        <v>1006</v>
      </c>
    </row>
    <row r="1907" spans="1:29" x14ac:dyDescent="0.25">
      <c r="A1907">
        <v>6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584</v>
      </c>
      <c r="AB1907" t="s">
        <v>84</v>
      </c>
      <c r="AC1907" t="s">
        <v>1007</v>
      </c>
    </row>
    <row r="1908" spans="1:29" x14ac:dyDescent="0.25">
      <c r="A1908">
        <v>7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584</v>
      </c>
      <c r="AB1908" t="s">
        <v>84</v>
      </c>
      <c r="AC1908" t="s">
        <v>1008</v>
      </c>
    </row>
    <row r="1909" spans="1:29" x14ac:dyDescent="0.25">
      <c r="A1909">
        <v>8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584</v>
      </c>
      <c r="AB1909" t="s">
        <v>84</v>
      </c>
      <c r="AC1909" t="s">
        <v>1009</v>
      </c>
    </row>
    <row r="1910" spans="1:29" x14ac:dyDescent="0.25">
      <c r="A1910">
        <v>9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584</v>
      </c>
      <c r="AB1910" t="s">
        <v>84</v>
      </c>
      <c r="AC1910" t="s">
        <v>1010</v>
      </c>
    </row>
    <row r="1911" spans="1:29" x14ac:dyDescent="0.25">
      <c r="A1911">
        <v>10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584</v>
      </c>
      <c r="AB1911" t="s">
        <v>84</v>
      </c>
      <c r="AC1911" t="s">
        <v>1011</v>
      </c>
    </row>
    <row r="1912" spans="1:29" x14ac:dyDescent="0.25">
      <c r="A1912">
        <v>11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584</v>
      </c>
      <c r="AB1912" t="s">
        <v>84</v>
      </c>
      <c r="AC1912" t="s">
        <v>1012</v>
      </c>
    </row>
    <row r="1913" spans="1:29" x14ac:dyDescent="0.25">
      <c r="A1913">
        <v>12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584</v>
      </c>
      <c r="AB1913" t="s">
        <v>84</v>
      </c>
      <c r="AC1913" t="s">
        <v>1013</v>
      </c>
    </row>
    <row r="1914" spans="1:29" x14ac:dyDescent="0.25">
      <c r="A1914">
        <v>13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584</v>
      </c>
      <c r="AB1914" t="s">
        <v>84</v>
      </c>
      <c r="AC1914" t="s">
        <v>1014</v>
      </c>
    </row>
    <row r="1915" spans="1:29" x14ac:dyDescent="0.25">
      <c r="A1915">
        <v>14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584</v>
      </c>
      <c r="AB1915" t="s">
        <v>84</v>
      </c>
      <c r="AC1915" t="s">
        <v>1015</v>
      </c>
    </row>
    <row r="1916" spans="1:29" x14ac:dyDescent="0.25">
      <c r="A1916">
        <v>15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584</v>
      </c>
      <c r="AB1916" t="s">
        <v>84</v>
      </c>
      <c r="AC1916" t="s">
        <v>986</v>
      </c>
    </row>
    <row r="1917" spans="1:29" x14ac:dyDescent="0.25">
      <c r="A1917">
        <v>16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584</v>
      </c>
      <c r="AB1917" t="s">
        <v>84</v>
      </c>
      <c r="AC1917" t="s">
        <v>987</v>
      </c>
    </row>
    <row r="1918" spans="1:29" x14ac:dyDescent="0.25">
      <c r="A1918">
        <v>17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584</v>
      </c>
      <c r="AB1918" t="s">
        <v>84</v>
      </c>
      <c r="AC1918" t="s">
        <v>988</v>
      </c>
    </row>
    <row r="1919" spans="1:29" x14ac:dyDescent="0.25">
      <c r="A1919">
        <v>18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584</v>
      </c>
      <c r="AB1919" t="s">
        <v>84</v>
      </c>
      <c r="AC1919" t="s">
        <v>989</v>
      </c>
    </row>
    <row r="1920" spans="1:29" x14ac:dyDescent="0.25">
      <c r="A1920">
        <v>19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584</v>
      </c>
      <c r="AB1920" t="s">
        <v>84</v>
      </c>
      <c r="AC1920" t="s">
        <v>990</v>
      </c>
    </row>
    <row r="1921" spans="1:32" x14ac:dyDescent="0.25">
      <c r="A1921">
        <v>20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584</v>
      </c>
      <c r="AB1921" t="s">
        <v>84</v>
      </c>
      <c r="AC1921" t="s">
        <v>991</v>
      </c>
    </row>
    <row r="1922" spans="1:32" x14ac:dyDescent="0.25">
      <c r="A1922">
        <v>21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584</v>
      </c>
      <c r="AB1922" t="s">
        <v>84</v>
      </c>
      <c r="AC1922" t="s">
        <v>992</v>
      </c>
    </row>
    <row r="1923" spans="1:32" x14ac:dyDescent="0.25">
      <c r="A1923">
        <v>22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584</v>
      </c>
      <c r="AB1923" t="s">
        <v>84</v>
      </c>
      <c r="AC1923" t="s">
        <v>993</v>
      </c>
    </row>
    <row r="1924" spans="1:32" x14ac:dyDescent="0.25">
      <c r="A1924">
        <v>23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584</v>
      </c>
      <c r="AB1924" t="s">
        <v>84</v>
      </c>
      <c r="AC1924" t="s">
        <v>994</v>
      </c>
    </row>
    <row r="1925" spans="1:32" x14ac:dyDescent="0.25">
      <c r="A1925">
        <v>24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584</v>
      </c>
      <c r="AB1925" t="s">
        <v>84</v>
      </c>
      <c r="AC1925" t="s">
        <v>995</v>
      </c>
    </row>
    <row r="1926" spans="1:32" x14ac:dyDescent="0.25">
      <c r="A1926">
        <v>25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584</v>
      </c>
      <c r="AB1926" t="s">
        <v>84</v>
      </c>
      <c r="AC1926" t="s">
        <v>996</v>
      </c>
    </row>
    <row r="1927" spans="1:32" x14ac:dyDescent="0.25">
      <c r="A1927">
        <v>26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584</v>
      </c>
      <c r="AB1927" t="s">
        <v>84</v>
      </c>
      <c r="AC1927" t="s">
        <v>997</v>
      </c>
    </row>
    <row r="1928" spans="1:32" x14ac:dyDescent="0.25">
      <c r="A1928">
        <v>27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584</v>
      </c>
      <c r="AB1928" t="s">
        <v>84</v>
      </c>
      <c r="AC1928" t="s">
        <v>998</v>
      </c>
    </row>
    <row r="1929" spans="1:32" x14ac:dyDescent="0.25">
      <c r="A1929">
        <v>28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584</v>
      </c>
      <c r="AB1929" t="s">
        <v>84</v>
      </c>
      <c r="AC1929" t="s">
        <v>999</v>
      </c>
    </row>
    <row r="1930" spans="1:32" x14ac:dyDescent="0.25">
      <c r="A1930">
        <v>29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584</v>
      </c>
      <c r="AB1930" t="s">
        <v>84</v>
      </c>
      <c r="AC1930" t="s">
        <v>1000</v>
      </c>
    </row>
    <row r="1931" spans="1:32" x14ac:dyDescent="0.25">
      <c r="A1931">
        <v>30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584</v>
      </c>
      <c r="AB1931" t="s">
        <v>84</v>
      </c>
      <c r="AC1931" t="s">
        <v>1001</v>
      </c>
    </row>
    <row r="1932" spans="1:32" x14ac:dyDescent="0.25">
      <c r="A1932">
        <v>1</v>
      </c>
      <c r="C1932" t="s">
        <v>59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584</v>
      </c>
      <c r="AB1932" t="s">
        <v>85</v>
      </c>
      <c r="AC1932" t="str">
        <f>"A2-14"&amp;AB1932&amp;"-"&amp;AF1932</f>
        <v>A2-14RT-A1</v>
      </c>
      <c r="AF1932" t="s">
        <v>247</v>
      </c>
    </row>
    <row r="1933" spans="1:32" x14ac:dyDescent="0.25">
      <c r="A1933">
        <v>2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584</v>
      </c>
      <c r="AB1933" t="s">
        <v>85</v>
      </c>
      <c r="AC1933" t="str">
        <f t="shared" ref="AC1933:AC1991" si="36">"A2-14"&amp;AB1933&amp;"-"&amp;AF1933</f>
        <v>A2-14RT-A2</v>
      </c>
      <c r="AF1933" t="s">
        <v>120</v>
      </c>
    </row>
    <row r="1934" spans="1:32" x14ac:dyDescent="0.25">
      <c r="A1934">
        <v>3</v>
      </c>
      <c r="C1934" t="s">
        <v>201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584</v>
      </c>
      <c r="AB1934" t="s">
        <v>85</v>
      </c>
      <c r="AC1934" t="str">
        <f t="shared" si="36"/>
        <v>A2-14RT-A3</v>
      </c>
      <c r="AF1934" t="s">
        <v>245</v>
      </c>
    </row>
    <row r="1935" spans="1:32" x14ac:dyDescent="0.25">
      <c r="A1935">
        <v>4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584</v>
      </c>
      <c r="AB1935" t="s">
        <v>85</v>
      </c>
      <c r="AC1935" t="str">
        <f t="shared" si="36"/>
        <v>A2-14RT-A4</v>
      </c>
      <c r="AF1935" t="s">
        <v>252</v>
      </c>
    </row>
    <row r="1936" spans="1:32" x14ac:dyDescent="0.25">
      <c r="A1936">
        <v>5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584</v>
      </c>
      <c r="AB1936" t="s">
        <v>85</v>
      </c>
      <c r="AC1936" t="str">
        <f t="shared" si="36"/>
        <v>A2-14RT-A5</v>
      </c>
      <c r="AF1936" t="s">
        <v>246</v>
      </c>
    </row>
    <row r="1937" spans="1:32" x14ac:dyDescent="0.25">
      <c r="A1937">
        <v>6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584</v>
      </c>
      <c r="AB1937" t="s">
        <v>85</v>
      </c>
      <c r="AC1937" t="str">
        <f t="shared" si="36"/>
        <v>A2-14RT-A6</v>
      </c>
      <c r="AF1937" t="s">
        <v>244</v>
      </c>
    </row>
    <row r="1938" spans="1:32" x14ac:dyDescent="0.25">
      <c r="A1938">
        <v>7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584</v>
      </c>
      <c r="AB1938" t="s">
        <v>85</v>
      </c>
      <c r="AC1938" t="str">
        <f t="shared" si="36"/>
        <v>A2-14RT-A7</v>
      </c>
      <c r="AF1938" t="s">
        <v>164</v>
      </c>
    </row>
    <row r="1939" spans="1:32" x14ac:dyDescent="0.25">
      <c r="A1939">
        <v>8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584</v>
      </c>
      <c r="AB1939" t="s">
        <v>85</v>
      </c>
      <c r="AC1939" t="str">
        <f t="shared" si="36"/>
        <v>A2-14RT-A8</v>
      </c>
      <c r="AF1939" t="s">
        <v>166</v>
      </c>
    </row>
    <row r="1940" spans="1:32" x14ac:dyDescent="0.25">
      <c r="A1940">
        <v>9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584</v>
      </c>
      <c r="AB1940" t="s">
        <v>85</v>
      </c>
      <c r="AC1940" t="str">
        <f t="shared" si="36"/>
        <v>A2-14RT-A9</v>
      </c>
      <c r="AF1940" t="s">
        <v>133</v>
      </c>
    </row>
    <row r="1941" spans="1:32" x14ac:dyDescent="0.25">
      <c r="A1941">
        <v>10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584</v>
      </c>
      <c r="AB1941" t="s">
        <v>85</v>
      </c>
      <c r="AC1941" t="str">
        <f t="shared" si="36"/>
        <v>A2-14RT-A10</v>
      </c>
      <c r="AF1941" t="s">
        <v>138</v>
      </c>
    </row>
    <row r="1942" spans="1:32" x14ac:dyDescent="0.25">
      <c r="A1942">
        <v>11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584</v>
      </c>
      <c r="AB1942" t="s">
        <v>85</v>
      </c>
      <c r="AC1942" t="str">
        <f t="shared" si="36"/>
        <v>A2-14RT-A11</v>
      </c>
      <c r="AF1942" t="s">
        <v>237</v>
      </c>
    </row>
    <row r="1943" spans="1:32" x14ac:dyDescent="0.25">
      <c r="A1943">
        <v>12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584</v>
      </c>
      <c r="AB1943" t="s">
        <v>85</v>
      </c>
      <c r="AC1943" t="str">
        <f t="shared" si="36"/>
        <v>A2-14RT-A12</v>
      </c>
      <c r="AF1943" t="s">
        <v>285</v>
      </c>
    </row>
    <row r="1944" spans="1:32" x14ac:dyDescent="0.25">
      <c r="A1944">
        <v>13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584</v>
      </c>
      <c r="AB1944" t="s">
        <v>85</v>
      </c>
      <c r="AC1944" t="str">
        <f t="shared" si="36"/>
        <v>A2-14RT-C1</v>
      </c>
      <c r="AF1944" t="s">
        <v>146</v>
      </c>
    </row>
    <row r="1945" spans="1:32" x14ac:dyDescent="0.25">
      <c r="A1945">
        <v>14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584</v>
      </c>
      <c r="AB1945" t="s">
        <v>85</v>
      </c>
      <c r="AC1945" t="str">
        <f t="shared" si="36"/>
        <v>A2-14RT-C2</v>
      </c>
      <c r="AF1945" t="s">
        <v>149</v>
      </c>
    </row>
    <row r="1946" spans="1:32" x14ac:dyDescent="0.25">
      <c r="A1946">
        <v>15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584</v>
      </c>
      <c r="AB1946" t="s">
        <v>85</v>
      </c>
      <c r="AC1946" t="str">
        <f t="shared" si="36"/>
        <v>A2-14RT-C3</v>
      </c>
      <c r="AF1946" t="s">
        <v>302</v>
      </c>
    </row>
    <row r="1947" spans="1:32" x14ac:dyDescent="0.25">
      <c r="A1947">
        <v>16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584</v>
      </c>
      <c r="AB1947" t="s">
        <v>85</v>
      </c>
      <c r="AC1947" t="str">
        <f t="shared" si="36"/>
        <v>A2-14RT-C4</v>
      </c>
      <c r="AF1947" t="s">
        <v>161</v>
      </c>
    </row>
    <row r="1948" spans="1:32" x14ac:dyDescent="0.25">
      <c r="A1948">
        <v>17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584</v>
      </c>
      <c r="AB1948" t="s">
        <v>85</v>
      </c>
      <c r="AC1948" t="str">
        <f t="shared" si="36"/>
        <v>A2-14RT-C5</v>
      </c>
      <c r="AF1948" t="s">
        <v>123</v>
      </c>
    </row>
    <row r="1949" spans="1:32" x14ac:dyDescent="0.25">
      <c r="A1949">
        <v>18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584</v>
      </c>
      <c r="AB1949" t="s">
        <v>85</v>
      </c>
      <c r="AC1949" t="str">
        <f t="shared" si="36"/>
        <v>A2-14RT-C6</v>
      </c>
      <c r="AF1949" t="s">
        <v>168</v>
      </c>
    </row>
    <row r="1950" spans="1:32" x14ac:dyDescent="0.25">
      <c r="A1950">
        <v>19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584</v>
      </c>
      <c r="AB1950" t="s">
        <v>85</v>
      </c>
      <c r="AC1950" t="str">
        <f t="shared" si="36"/>
        <v>A2-14RT-C7</v>
      </c>
      <c r="AF1950" t="s">
        <v>135</v>
      </c>
    </row>
    <row r="1951" spans="1:32" x14ac:dyDescent="0.25">
      <c r="A1951">
        <v>20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584</v>
      </c>
      <c r="AB1951" t="s">
        <v>85</v>
      </c>
      <c r="AC1951" t="str">
        <f t="shared" si="36"/>
        <v>A2-14RT-C8</v>
      </c>
      <c r="AF1951" t="s">
        <v>238</v>
      </c>
    </row>
    <row r="1952" spans="1:32" x14ac:dyDescent="0.25">
      <c r="A1952">
        <v>21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584</v>
      </c>
      <c r="AB1952" t="s">
        <v>85</v>
      </c>
      <c r="AC1952" t="str">
        <f t="shared" si="36"/>
        <v>A2-14RT-C9</v>
      </c>
      <c r="AF1952" t="s">
        <v>176</v>
      </c>
    </row>
    <row r="1953" spans="1:32" x14ac:dyDescent="0.25">
      <c r="A1953">
        <v>22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584</v>
      </c>
      <c r="AB1953" t="s">
        <v>85</v>
      </c>
      <c r="AC1953" t="str">
        <f t="shared" si="36"/>
        <v>A2-14RT-C10</v>
      </c>
      <c r="AF1953" t="s">
        <v>126</v>
      </c>
    </row>
    <row r="1954" spans="1:32" x14ac:dyDescent="0.25">
      <c r="A1954">
        <v>23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584</v>
      </c>
      <c r="AB1954" t="s">
        <v>85</v>
      </c>
      <c r="AC1954" t="str">
        <f t="shared" si="36"/>
        <v>A2-14RT-C11</v>
      </c>
      <c r="AF1954" t="s">
        <v>144</v>
      </c>
    </row>
    <row r="1955" spans="1:32" x14ac:dyDescent="0.25">
      <c r="A1955">
        <v>24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584</v>
      </c>
      <c r="AB1955" t="s">
        <v>85</v>
      </c>
      <c r="AC1955" t="str">
        <f t="shared" si="36"/>
        <v>A2-14RT-C12</v>
      </c>
      <c r="AF1955" t="s">
        <v>304</v>
      </c>
    </row>
    <row r="1956" spans="1:32" x14ac:dyDescent="0.25">
      <c r="A1956">
        <v>25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584</v>
      </c>
      <c r="AB1956" t="s">
        <v>85</v>
      </c>
      <c r="AC1956" t="str">
        <f t="shared" si="36"/>
        <v>A2-14RT-E1</v>
      </c>
      <c r="AF1956" t="s">
        <v>137</v>
      </c>
    </row>
    <row r="1957" spans="1:32" x14ac:dyDescent="0.25">
      <c r="A1957">
        <v>26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584</v>
      </c>
      <c r="AB1957" t="s">
        <v>85</v>
      </c>
      <c r="AC1957" t="str">
        <f t="shared" si="36"/>
        <v>A2-14RT-E2</v>
      </c>
      <c r="AF1957" t="s">
        <v>178</v>
      </c>
    </row>
    <row r="1958" spans="1:32" x14ac:dyDescent="0.25">
      <c r="A1958">
        <v>27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584</v>
      </c>
      <c r="AB1958" t="s">
        <v>85</v>
      </c>
      <c r="AC1958" t="str">
        <f t="shared" si="36"/>
        <v>A2-14RT-E3</v>
      </c>
      <c r="AF1958" t="s">
        <v>179</v>
      </c>
    </row>
    <row r="1959" spans="1:32" x14ac:dyDescent="0.25">
      <c r="A1959">
        <v>28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584</v>
      </c>
      <c r="AB1959" t="s">
        <v>85</v>
      </c>
      <c r="AC1959" t="str">
        <f t="shared" si="36"/>
        <v>A2-14RT-E4</v>
      </c>
      <c r="AF1959" t="s">
        <v>305</v>
      </c>
    </row>
    <row r="1960" spans="1:32" x14ac:dyDescent="0.25">
      <c r="A1960">
        <v>29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584</v>
      </c>
      <c r="AB1960" t="s">
        <v>85</v>
      </c>
      <c r="AC1960" t="str">
        <f t="shared" si="36"/>
        <v>A2-14RT-E5</v>
      </c>
      <c r="AF1960" t="s">
        <v>306</v>
      </c>
    </row>
    <row r="1961" spans="1:32" x14ac:dyDescent="0.25">
      <c r="A1961">
        <v>30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584</v>
      </c>
      <c r="AB1961" t="s">
        <v>85</v>
      </c>
      <c r="AC1961" t="str">
        <f t="shared" si="36"/>
        <v>A2-14RT-E6</v>
      </c>
      <c r="AF1961" t="s">
        <v>156</v>
      </c>
    </row>
    <row r="1962" spans="1:32" x14ac:dyDescent="0.25">
      <c r="A1962">
        <v>1</v>
      </c>
      <c r="C1962" t="s">
        <v>59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584</v>
      </c>
      <c r="AB1962" t="s">
        <v>86</v>
      </c>
      <c r="AC1962" t="str">
        <f t="shared" si="36"/>
        <v>A2-14SO-A1</v>
      </c>
      <c r="AF1962" t="s">
        <v>247</v>
      </c>
    </row>
    <row r="1963" spans="1:32" x14ac:dyDescent="0.25">
      <c r="A1963">
        <v>2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584</v>
      </c>
      <c r="AB1963" t="s">
        <v>86</v>
      </c>
      <c r="AC1963" t="str">
        <f t="shared" si="36"/>
        <v>A2-14SO-A2</v>
      </c>
      <c r="AF1963" t="s">
        <v>120</v>
      </c>
    </row>
    <row r="1964" spans="1:32" x14ac:dyDescent="0.25">
      <c r="A1964">
        <v>3</v>
      </c>
      <c r="C1964" t="s">
        <v>201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584</v>
      </c>
      <c r="AB1964" t="s">
        <v>86</v>
      </c>
      <c r="AC1964" t="str">
        <f t="shared" si="36"/>
        <v>A2-14SO-A3</v>
      </c>
      <c r="AF1964" t="s">
        <v>245</v>
      </c>
    </row>
    <row r="1965" spans="1:32" x14ac:dyDescent="0.25">
      <c r="A1965">
        <v>4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584</v>
      </c>
      <c r="AB1965" t="s">
        <v>86</v>
      </c>
      <c r="AC1965" t="str">
        <f t="shared" si="36"/>
        <v>A2-14SO-A4</v>
      </c>
      <c r="AF1965" t="s">
        <v>252</v>
      </c>
    </row>
    <row r="1966" spans="1:32" x14ac:dyDescent="0.25">
      <c r="A1966">
        <v>5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584</v>
      </c>
      <c r="AB1966" t="s">
        <v>86</v>
      </c>
      <c r="AC1966" t="str">
        <f t="shared" si="36"/>
        <v>A2-14SO-A5</v>
      </c>
      <c r="AF1966" t="s">
        <v>246</v>
      </c>
    </row>
    <row r="1967" spans="1:32" x14ac:dyDescent="0.25">
      <c r="A1967">
        <v>6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584</v>
      </c>
      <c r="AB1967" t="s">
        <v>86</v>
      </c>
      <c r="AC1967" t="str">
        <f t="shared" si="36"/>
        <v>A2-14SO-A6</v>
      </c>
      <c r="AF1967" t="s">
        <v>244</v>
      </c>
    </row>
    <row r="1968" spans="1:32" x14ac:dyDescent="0.25">
      <c r="A1968">
        <v>7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584</v>
      </c>
      <c r="AB1968" t="s">
        <v>86</v>
      </c>
      <c r="AC1968" t="str">
        <f t="shared" si="36"/>
        <v>A2-14SO-A7</v>
      </c>
      <c r="AF1968" t="s">
        <v>164</v>
      </c>
    </row>
    <row r="1969" spans="1:32" x14ac:dyDescent="0.25">
      <c r="A1969">
        <v>8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584</v>
      </c>
      <c r="AB1969" t="s">
        <v>86</v>
      </c>
      <c r="AC1969" t="str">
        <f t="shared" si="36"/>
        <v>A2-14SO-A8</v>
      </c>
      <c r="AF1969" t="s">
        <v>166</v>
      </c>
    </row>
    <row r="1970" spans="1:32" x14ac:dyDescent="0.25">
      <c r="A1970">
        <v>9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584</v>
      </c>
      <c r="AB1970" t="s">
        <v>86</v>
      </c>
      <c r="AC1970" t="str">
        <f t="shared" si="36"/>
        <v>A2-14SO-A9</v>
      </c>
      <c r="AF1970" t="s">
        <v>133</v>
      </c>
    </row>
    <row r="1971" spans="1:32" x14ac:dyDescent="0.25">
      <c r="A1971">
        <v>10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584</v>
      </c>
      <c r="AB1971" t="s">
        <v>86</v>
      </c>
      <c r="AC1971" t="str">
        <f t="shared" si="36"/>
        <v>A2-14SO-A10</v>
      </c>
      <c r="AF1971" t="s">
        <v>138</v>
      </c>
    </row>
    <row r="1972" spans="1:32" x14ac:dyDescent="0.25">
      <c r="A1972">
        <v>11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584</v>
      </c>
      <c r="AB1972" t="s">
        <v>86</v>
      </c>
      <c r="AC1972" t="str">
        <f t="shared" si="36"/>
        <v>A2-14SO-A11</v>
      </c>
      <c r="AF1972" t="s">
        <v>237</v>
      </c>
    </row>
    <row r="1973" spans="1:32" x14ac:dyDescent="0.25">
      <c r="A1973">
        <v>12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584</v>
      </c>
      <c r="AB1973" t="s">
        <v>86</v>
      </c>
      <c r="AC1973" t="str">
        <f t="shared" si="36"/>
        <v>A2-14SO-A12</v>
      </c>
      <c r="AF1973" t="s">
        <v>285</v>
      </c>
    </row>
    <row r="1974" spans="1:32" x14ac:dyDescent="0.25">
      <c r="A1974">
        <v>13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584</v>
      </c>
      <c r="AB1974" t="s">
        <v>86</v>
      </c>
      <c r="AC1974" t="str">
        <f t="shared" si="36"/>
        <v>A2-14SO-C1</v>
      </c>
      <c r="AF1974" t="s">
        <v>146</v>
      </c>
    </row>
    <row r="1975" spans="1:32" x14ac:dyDescent="0.25">
      <c r="A1975">
        <v>14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584</v>
      </c>
      <c r="AB1975" t="s">
        <v>86</v>
      </c>
      <c r="AC1975" t="str">
        <f t="shared" si="36"/>
        <v>A2-14SO-C2</v>
      </c>
      <c r="AF1975" t="s">
        <v>149</v>
      </c>
    </row>
    <row r="1976" spans="1:32" x14ac:dyDescent="0.25">
      <c r="A1976">
        <v>15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584</v>
      </c>
      <c r="AB1976" t="s">
        <v>86</v>
      </c>
      <c r="AC1976" t="str">
        <f t="shared" si="36"/>
        <v>A2-14SO-C3</v>
      </c>
      <c r="AF1976" t="s">
        <v>302</v>
      </c>
    </row>
    <row r="1977" spans="1:32" x14ac:dyDescent="0.25">
      <c r="A1977">
        <v>16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584</v>
      </c>
      <c r="AB1977" t="s">
        <v>86</v>
      </c>
      <c r="AC1977" t="str">
        <f t="shared" si="36"/>
        <v>A2-14SO-C4</v>
      </c>
      <c r="AF1977" t="s">
        <v>161</v>
      </c>
    </row>
    <row r="1978" spans="1:32" x14ac:dyDescent="0.25">
      <c r="A1978">
        <v>17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584</v>
      </c>
      <c r="AB1978" t="s">
        <v>86</v>
      </c>
      <c r="AC1978" t="str">
        <f t="shared" si="36"/>
        <v>A2-14SO-C5</v>
      </c>
      <c r="AF1978" t="s">
        <v>123</v>
      </c>
    </row>
    <row r="1979" spans="1:32" x14ac:dyDescent="0.25">
      <c r="A1979">
        <v>18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584</v>
      </c>
      <c r="AB1979" t="s">
        <v>86</v>
      </c>
      <c r="AC1979" t="str">
        <f t="shared" si="36"/>
        <v>A2-14SO-C6</v>
      </c>
      <c r="AF1979" t="s">
        <v>168</v>
      </c>
    </row>
    <row r="1980" spans="1:32" x14ac:dyDescent="0.25">
      <c r="A1980">
        <v>19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584</v>
      </c>
      <c r="AB1980" t="s">
        <v>86</v>
      </c>
      <c r="AC1980" t="str">
        <f t="shared" si="36"/>
        <v>A2-14SO-C7</v>
      </c>
      <c r="AF1980" t="s">
        <v>135</v>
      </c>
    </row>
    <row r="1981" spans="1:32" x14ac:dyDescent="0.25">
      <c r="A1981">
        <v>20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584</v>
      </c>
      <c r="AB1981" t="s">
        <v>86</v>
      </c>
      <c r="AC1981" t="str">
        <f t="shared" si="36"/>
        <v>A2-14SO-C8</v>
      </c>
      <c r="AF1981" t="s">
        <v>238</v>
      </c>
    </row>
    <row r="1982" spans="1:32" x14ac:dyDescent="0.25">
      <c r="A1982">
        <v>21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584</v>
      </c>
      <c r="AB1982" t="s">
        <v>86</v>
      </c>
      <c r="AC1982" t="str">
        <f t="shared" si="36"/>
        <v>A2-14SO-C9</v>
      </c>
      <c r="AF1982" t="s">
        <v>176</v>
      </c>
    </row>
    <row r="1983" spans="1:32" x14ac:dyDescent="0.25">
      <c r="A1983">
        <v>22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584</v>
      </c>
      <c r="AB1983" t="s">
        <v>86</v>
      </c>
      <c r="AC1983" t="str">
        <f t="shared" si="36"/>
        <v>A2-14SO-C10</v>
      </c>
      <c r="AF1983" t="s">
        <v>126</v>
      </c>
    </row>
    <row r="1984" spans="1:32" x14ac:dyDescent="0.25">
      <c r="A1984">
        <v>23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584</v>
      </c>
      <c r="AB1984" t="s">
        <v>86</v>
      </c>
      <c r="AC1984" t="str">
        <f t="shared" si="36"/>
        <v>A2-14SO-C11</v>
      </c>
      <c r="AF1984" t="s">
        <v>144</v>
      </c>
    </row>
    <row r="1985" spans="1:32" x14ac:dyDescent="0.25">
      <c r="A1985">
        <v>24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584</v>
      </c>
      <c r="AB1985" t="s">
        <v>86</v>
      </c>
      <c r="AC1985" t="str">
        <f t="shared" si="36"/>
        <v>A2-14SO-C12</v>
      </c>
      <c r="AF1985" t="s">
        <v>304</v>
      </c>
    </row>
    <row r="1986" spans="1:32" x14ac:dyDescent="0.25">
      <c r="A1986">
        <v>25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584</v>
      </c>
      <c r="AB1986" t="s">
        <v>86</v>
      </c>
      <c r="AC1986" t="str">
        <f t="shared" si="36"/>
        <v>A2-14SO-E1</v>
      </c>
      <c r="AF1986" t="s">
        <v>137</v>
      </c>
    </row>
    <row r="1987" spans="1:32" x14ac:dyDescent="0.25">
      <c r="A1987">
        <v>26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584</v>
      </c>
      <c r="AB1987" t="s">
        <v>86</v>
      </c>
      <c r="AC1987" t="str">
        <f t="shared" si="36"/>
        <v>A2-14SO-E2</v>
      </c>
      <c r="AF1987" t="s">
        <v>178</v>
      </c>
    </row>
    <row r="1988" spans="1:32" x14ac:dyDescent="0.25">
      <c r="A1988">
        <v>27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584</v>
      </c>
      <c r="AB1988" t="s">
        <v>86</v>
      </c>
      <c r="AC1988" t="str">
        <f t="shared" si="36"/>
        <v>A2-14SO-E3</v>
      </c>
      <c r="AF1988" t="s">
        <v>179</v>
      </c>
    </row>
    <row r="1989" spans="1:32" x14ac:dyDescent="0.25">
      <c r="A1989">
        <v>28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584</v>
      </c>
      <c r="AB1989" t="s">
        <v>86</v>
      </c>
      <c r="AC1989" t="str">
        <f t="shared" si="36"/>
        <v>A2-14SO-E4</v>
      </c>
      <c r="AF1989" t="s">
        <v>305</v>
      </c>
    </row>
    <row r="1990" spans="1:32" x14ac:dyDescent="0.25">
      <c r="A1990">
        <v>29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584</v>
      </c>
      <c r="AB1990" t="s">
        <v>86</v>
      </c>
      <c r="AC1990" t="str">
        <f t="shared" si="36"/>
        <v>A2-14SO-E5</v>
      </c>
      <c r="AF1990" t="s">
        <v>306</v>
      </c>
    </row>
    <row r="1991" spans="1:32" x14ac:dyDescent="0.25">
      <c r="A1991">
        <v>30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584</v>
      </c>
      <c r="AB1991" t="s">
        <v>86</v>
      </c>
      <c r="AC1991" t="str">
        <f t="shared" si="36"/>
        <v>A2-14SO-E6</v>
      </c>
      <c r="AF1991" t="s">
        <v>156</v>
      </c>
    </row>
    <row r="1992" spans="1:32" x14ac:dyDescent="0.25">
      <c r="A1992">
        <v>1</v>
      </c>
      <c r="C1992" t="s">
        <v>201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585</v>
      </c>
      <c r="AB1992" t="s">
        <v>84</v>
      </c>
      <c r="AC1992" t="s">
        <v>1028</v>
      </c>
    </row>
    <row r="1993" spans="1:32" x14ac:dyDescent="0.25">
      <c r="A1993">
        <v>2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585</v>
      </c>
      <c r="AB1993" t="s">
        <v>84</v>
      </c>
      <c r="AC1993" t="s">
        <v>1029</v>
      </c>
    </row>
    <row r="1994" spans="1:32" x14ac:dyDescent="0.25">
      <c r="A1994">
        <v>3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585</v>
      </c>
      <c r="AB1994" t="s">
        <v>84</v>
      </c>
      <c r="AC1994" t="s">
        <v>1030</v>
      </c>
    </row>
    <row r="1995" spans="1:32" x14ac:dyDescent="0.25">
      <c r="A1995">
        <v>4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585</v>
      </c>
      <c r="AB1995" t="s">
        <v>84</v>
      </c>
      <c r="AC1995" t="s">
        <v>1031</v>
      </c>
    </row>
    <row r="1996" spans="1:32" x14ac:dyDescent="0.25">
      <c r="A1996">
        <v>5</v>
      </c>
      <c r="C1996" t="s">
        <v>59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585</v>
      </c>
      <c r="AB1996" t="s">
        <v>84</v>
      </c>
      <c r="AC1996" t="s">
        <v>1032</v>
      </c>
    </row>
    <row r="1997" spans="1:32" x14ac:dyDescent="0.25">
      <c r="A1997">
        <v>6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585</v>
      </c>
      <c r="AB1997" t="s">
        <v>84</v>
      </c>
      <c r="AC1997" t="s">
        <v>1033</v>
      </c>
    </row>
    <row r="1998" spans="1:32" x14ac:dyDescent="0.25">
      <c r="A1998">
        <v>7</v>
      </c>
      <c r="C1998" t="s">
        <v>58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585</v>
      </c>
      <c r="AB1998" t="s">
        <v>84</v>
      </c>
      <c r="AC1998" t="s">
        <v>1034</v>
      </c>
    </row>
    <row r="1999" spans="1:32" x14ac:dyDescent="0.25">
      <c r="A1999">
        <v>8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585</v>
      </c>
      <c r="AB1999" t="s">
        <v>84</v>
      </c>
      <c r="AC1999" t="s">
        <v>1035</v>
      </c>
    </row>
    <row r="2000" spans="1:32" x14ac:dyDescent="0.25">
      <c r="A2000">
        <v>9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585</v>
      </c>
      <c r="AB2000" t="s">
        <v>84</v>
      </c>
      <c r="AC2000" t="s">
        <v>1036</v>
      </c>
    </row>
    <row r="2001" spans="1:32" x14ac:dyDescent="0.25">
      <c r="A2001">
        <v>10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585</v>
      </c>
      <c r="AB2001" t="s">
        <v>84</v>
      </c>
      <c r="AC2001" t="s">
        <v>1037</v>
      </c>
    </row>
    <row r="2002" spans="1:32" x14ac:dyDescent="0.25">
      <c r="A2002">
        <v>11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585</v>
      </c>
      <c r="AB2002" t="s">
        <v>84</v>
      </c>
      <c r="AC2002" t="s">
        <v>1038</v>
      </c>
    </row>
    <row r="2003" spans="1:32" x14ac:dyDescent="0.25">
      <c r="A2003">
        <v>12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585</v>
      </c>
      <c r="AB2003" t="s">
        <v>84</v>
      </c>
      <c r="AC2003" t="s">
        <v>1039</v>
      </c>
    </row>
    <row r="2004" spans="1:32" x14ac:dyDescent="0.25">
      <c r="A2004">
        <v>13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585</v>
      </c>
      <c r="AB2004" t="s">
        <v>84</v>
      </c>
      <c r="AC2004" t="s">
        <v>1040</v>
      </c>
    </row>
    <row r="2005" spans="1:32" x14ac:dyDescent="0.25">
      <c r="A2005">
        <v>14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585</v>
      </c>
      <c r="AB2005" t="s">
        <v>84</v>
      </c>
      <c r="AC2005" t="s">
        <v>1041</v>
      </c>
    </row>
    <row r="2006" spans="1:32" x14ac:dyDescent="0.25">
      <c r="A2006">
        <v>15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585</v>
      </c>
      <c r="AB2006" t="s">
        <v>84</v>
      </c>
      <c r="AC2006" t="s">
        <v>1042</v>
      </c>
    </row>
    <row r="2007" spans="1:32" x14ac:dyDescent="0.25">
      <c r="A2007">
        <v>16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585</v>
      </c>
      <c r="AB2007" t="s">
        <v>84</v>
      </c>
      <c r="AC2007" t="s">
        <v>1043</v>
      </c>
    </row>
    <row r="2008" spans="1:32" x14ac:dyDescent="0.25">
      <c r="A2008">
        <v>17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585</v>
      </c>
      <c r="AB2008" t="s">
        <v>84</v>
      </c>
      <c r="AC2008" t="s">
        <v>1044</v>
      </c>
    </row>
    <row r="2009" spans="1:32" x14ac:dyDescent="0.25">
      <c r="A2009">
        <v>18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585</v>
      </c>
      <c r="AB2009" t="s">
        <v>84</v>
      </c>
      <c r="AC2009" t="s">
        <v>1045</v>
      </c>
    </row>
    <row r="2010" spans="1:32" x14ac:dyDescent="0.25">
      <c r="A2010">
        <v>1</v>
      </c>
      <c r="C2010" t="s">
        <v>201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585</v>
      </c>
      <c r="AB2010" t="s">
        <v>85</v>
      </c>
      <c r="AC2010" t="str">
        <f>"A2-15"&amp;AB2010&amp;"-"&amp;AF2010</f>
        <v>A2-15RT-D1</v>
      </c>
      <c r="AF2010" t="s">
        <v>289</v>
      </c>
    </row>
    <row r="2011" spans="1:32" x14ac:dyDescent="0.25">
      <c r="A2011">
        <v>2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585</v>
      </c>
      <c r="AB2011" t="s">
        <v>85</v>
      </c>
      <c r="AC2011" t="str">
        <f t="shared" ref="AC2011:AC2069" si="37">"A2-15"&amp;AB2011&amp;"-"&amp;AF2011</f>
        <v>A2-15RT-D2</v>
      </c>
      <c r="AF2011" t="s">
        <v>172</v>
      </c>
    </row>
    <row r="2012" spans="1:32" x14ac:dyDescent="0.25">
      <c r="A2012">
        <v>3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585</v>
      </c>
      <c r="AB2012" t="s">
        <v>85</v>
      </c>
      <c r="AC2012" t="str">
        <f t="shared" si="37"/>
        <v>A2-15RT-D3</v>
      </c>
      <c r="AF2012" t="s">
        <v>155</v>
      </c>
    </row>
    <row r="2013" spans="1:32" x14ac:dyDescent="0.25">
      <c r="A2013">
        <v>4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585</v>
      </c>
      <c r="AB2013" t="s">
        <v>85</v>
      </c>
      <c r="AC2013" t="str">
        <f t="shared" si="37"/>
        <v>A2-15RT-D4</v>
      </c>
      <c r="AF2013" t="s">
        <v>236</v>
      </c>
    </row>
    <row r="2014" spans="1:32" x14ac:dyDescent="0.25">
      <c r="A2014">
        <v>5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585</v>
      </c>
      <c r="AB2014" t="s">
        <v>85</v>
      </c>
      <c r="AC2014" t="str">
        <f t="shared" si="37"/>
        <v>A2-15RT-D5</v>
      </c>
      <c r="AF2014" t="s">
        <v>251</v>
      </c>
    </row>
    <row r="2015" spans="1:32" x14ac:dyDescent="0.25">
      <c r="A2015">
        <v>6</v>
      </c>
      <c r="C2015" t="s">
        <v>59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585</v>
      </c>
      <c r="AB2015" t="s">
        <v>85</v>
      </c>
      <c r="AC2015" t="str">
        <f t="shared" si="37"/>
        <v>A2-15RT-D6</v>
      </c>
      <c r="AF2015" t="s">
        <v>160</v>
      </c>
    </row>
    <row r="2016" spans="1:32" x14ac:dyDescent="0.25">
      <c r="A2016">
        <v>7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585</v>
      </c>
      <c r="AB2016" t="s">
        <v>85</v>
      </c>
      <c r="AC2016" t="str">
        <f t="shared" si="37"/>
        <v>A2-15RT-D7</v>
      </c>
      <c r="AF2016" t="s">
        <v>286</v>
      </c>
    </row>
    <row r="2017" spans="1:32" x14ac:dyDescent="0.25">
      <c r="A2017">
        <v>8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585</v>
      </c>
      <c r="AB2017" t="s">
        <v>85</v>
      </c>
      <c r="AC2017" t="str">
        <f t="shared" si="37"/>
        <v>A2-15RT-D8</v>
      </c>
      <c r="AF2017" t="s">
        <v>170</v>
      </c>
    </row>
    <row r="2018" spans="1:32" x14ac:dyDescent="0.25">
      <c r="A2018">
        <v>9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585</v>
      </c>
      <c r="AB2018" t="s">
        <v>85</v>
      </c>
      <c r="AC2018" t="str">
        <f t="shared" si="37"/>
        <v>A2-15RT-D9</v>
      </c>
      <c r="AF2018" t="s">
        <v>151</v>
      </c>
    </row>
    <row r="2019" spans="1:32" x14ac:dyDescent="0.25">
      <c r="A2019">
        <v>10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585</v>
      </c>
      <c r="AB2019" t="s">
        <v>85</v>
      </c>
      <c r="AC2019" t="str">
        <f t="shared" si="37"/>
        <v>A2-15RT-D10</v>
      </c>
      <c r="AF2019" t="s">
        <v>372</v>
      </c>
    </row>
    <row r="2020" spans="1:32" x14ac:dyDescent="0.25">
      <c r="A2020">
        <v>11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585</v>
      </c>
      <c r="AB2020" t="s">
        <v>85</v>
      </c>
      <c r="AC2020" t="str">
        <f t="shared" si="37"/>
        <v>A2-15RT-D11</v>
      </c>
      <c r="AF2020" t="s">
        <v>128</v>
      </c>
    </row>
    <row r="2021" spans="1:32" x14ac:dyDescent="0.25">
      <c r="A2021">
        <v>12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585</v>
      </c>
      <c r="AB2021" t="s">
        <v>85</v>
      </c>
      <c r="AC2021" t="str">
        <f t="shared" si="37"/>
        <v>A2-15RT-D12</v>
      </c>
      <c r="AF2021" t="s">
        <v>162</v>
      </c>
    </row>
    <row r="2022" spans="1:32" x14ac:dyDescent="0.25">
      <c r="A2022">
        <v>13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585</v>
      </c>
      <c r="AB2022" t="s">
        <v>85</v>
      </c>
      <c r="AC2022" t="str">
        <f t="shared" si="37"/>
        <v>A2-15RT-F1</v>
      </c>
      <c r="AF2022" t="s">
        <v>157</v>
      </c>
    </row>
    <row r="2023" spans="1:32" x14ac:dyDescent="0.25">
      <c r="A2023">
        <v>14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585</v>
      </c>
      <c r="AB2023" t="s">
        <v>85</v>
      </c>
      <c r="AC2023" t="str">
        <f t="shared" si="37"/>
        <v>A2-15RT-F2</v>
      </c>
      <c r="AF2023" t="s">
        <v>371</v>
      </c>
    </row>
    <row r="2024" spans="1:32" x14ac:dyDescent="0.25">
      <c r="A2024">
        <v>15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585</v>
      </c>
      <c r="AB2024" t="s">
        <v>85</v>
      </c>
      <c r="AC2024" t="str">
        <f t="shared" si="37"/>
        <v>A2-15RT-F3</v>
      </c>
      <c r="AF2024" t="s">
        <v>241</v>
      </c>
    </row>
    <row r="2025" spans="1:32" x14ac:dyDescent="0.25">
      <c r="A2025">
        <v>16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585</v>
      </c>
      <c r="AB2025" t="s">
        <v>85</v>
      </c>
      <c r="AC2025" t="str">
        <f t="shared" si="37"/>
        <v>A2-15RT-F4</v>
      </c>
      <c r="AF2025" t="s">
        <v>150</v>
      </c>
    </row>
    <row r="2026" spans="1:32" x14ac:dyDescent="0.25">
      <c r="A2026">
        <v>17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585</v>
      </c>
      <c r="AB2026" t="s">
        <v>85</v>
      </c>
      <c r="AC2026" t="str">
        <f t="shared" si="37"/>
        <v>A2-15RT-F5</v>
      </c>
      <c r="AF2026" t="s">
        <v>250</v>
      </c>
    </row>
    <row r="2027" spans="1:32" x14ac:dyDescent="0.25">
      <c r="A2027">
        <v>18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585</v>
      </c>
      <c r="AB2027" t="s">
        <v>85</v>
      </c>
      <c r="AC2027" t="str">
        <f t="shared" si="37"/>
        <v>A2-15RT-F6</v>
      </c>
      <c r="AF2027" t="s">
        <v>292</v>
      </c>
    </row>
    <row r="2028" spans="1:32" x14ac:dyDescent="0.25">
      <c r="A2028">
        <v>19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585</v>
      </c>
      <c r="AB2028" t="s">
        <v>85</v>
      </c>
      <c r="AC2028" t="str">
        <f t="shared" si="37"/>
        <v>A2-15RT-F7</v>
      </c>
      <c r="AF2028" t="s">
        <v>171</v>
      </c>
    </row>
    <row r="2029" spans="1:32" x14ac:dyDescent="0.25">
      <c r="A2029">
        <v>20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585</v>
      </c>
      <c r="AB2029" t="s">
        <v>85</v>
      </c>
      <c r="AC2029" t="str">
        <f t="shared" si="37"/>
        <v>A2-15RT-F8</v>
      </c>
      <c r="AF2029" t="s">
        <v>134</v>
      </c>
    </row>
    <row r="2030" spans="1:32" x14ac:dyDescent="0.25">
      <c r="A2030">
        <v>21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585</v>
      </c>
      <c r="AB2030" t="s">
        <v>85</v>
      </c>
      <c r="AC2030" t="str">
        <f t="shared" si="37"/>
        <v>A2-15RT-F9</v>
      </c>
      <c r="AF2030" t="s">
        <v>240</v>
      </c>
    </row>
    <row r="2031" spans="1:32" x14ac:dyDescent="0.25">
      <c r="A2031">
        <v>22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585</v>
      </c>
      <c r="AB2031" t="s">
        <v>85</v>
      </c>
      <c r="AC2031" t="str">
        <f t="shared" si="37"/>
        <v>A2-15RT-F10</v>
      </c>
      <c r="AF2031" t="s">
        <v>290</v>
      </c>
    </row>
    <row r="2032" spans="1:32" x14ac:dyDescent="0.25">
      <c r="A2032">
        <v>23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585</v>
      </c>
      <c r="AB2032" t="s">
        <v>85</v>
      </c>
      <c r="AC2032" t="str">
        <f t="shared" si="37"/>
        <v>A2-15RT-F11</v>
      </c>
      <c r="AF2032" t="s">
        <v>158</v>
      </c>
    </row>
    <row r="2033" spans="1:32" x14ac:dyDescent="0.25">
      <c r="A2033">
        <v>24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585</v>
      </c>
      <c r="AB2033" t="s">
        <v>85</v>
      </c>
      <c r="AC2033" t="str">
        <f t="shared" si="37"/>
        <v>A2-15RT-F12</v>
      </c>
      <c r="AF2033" t="s">
        <v>121</v>
      </c>
    </row>
    <row r="2034" spans="1:32" x14ac:dyDescent="0.25">
      <c r="A2034">
        <v>25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585</v>
      </c>
      <c r="AB2034" t="s">
        <v>85</v>
      </c>
      <c r="AC2034" t="str">
        <f t="shared" si="37"/>
        <v>A2-15RT-G1</v>
      </c>
      <c r="AF2034" t="s">
        <v>291</v>
      </c>
    </row>
    <row r="2035" spans="1:32" x14ac:dyDescent="0.25">
      <c r="A2035">
        <v>26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585</v>
      </c>
      <c r="AB2035" t="s">
        <v>85</v>
      </c>
      <c r="AC2035" t="str">
        <f t="shared" si="37"/>
        <v>A2-15RT-G2</v>
      </c>
      <c r="AF2035" t="s">
        <v>127</v>
      </c>
    </row>
    <row r="2036" spans="1:32" x14ac:dyDescent="0.25">
      <c r="A2036">
        <v>27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585</v>
      </c>
      <c r="AB2036" t="s">
        <v>85</v>
      </c>
      <c r="AC2036" t="str">
        <f t="shared" si="37"/>
        <v>A2-15RT-G3</v>
      </c>
      <c r="AF2036" t="s">
        <v>139</v>
      </c>
    </row>
    <row r="2037" spans="1:32" x14ac:dyDescent="0.25">
      <c r="A2037">
        <v>28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585</v>
      </c>
      <c r="AB2037" t="s">
        <v>85</v>
      </c>
      <c r="AC2037" t="str">
        <f t="shared" si="37"/>
        <v>A2-15RT-G4</v>
      </c>
      <c r="AF2037" t="s">
        <v>243</v>
      </c>
    </row>
    <row r="2038" spans="1:32" x14ac:dyDescent="0.25">
      <c r="A2038">
        <v>29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585</v>
      </c>
      <c r="AB2038" t="s">
        <v>85</v>
      </c>
      <c r="AC2038" t="str">
        <f t="shared" si="37"/>
        <v>A2-15RT-G5</v>
      </c>
      <c r="AF2038" t="s">
        <v>338</v>
      </c>
    </row>
    <row r="2039" spans="1:32" x14ac:dyDescent="0.25">
      <c r="A2039">
        <v>30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585</v>
      </c>
      <c r="AB2039" t="s">
        <v>85</v>
      </c>
      <c r="AC2039" t="str">
        <f t="shared" si="37"/>
        <v>A2-15RT-G6</v>
      </c>
      <c r="AF2039" t="s">
        <v>235</v>
      </c>
    </row>
    <row r="2040" spans="1:32" x14ac:dyDescent="0.25">
      <c r="A2040">
        <v>1</v>
      </c>
      <c r="C2040" t="s">
        <v>201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585</v>
      </c>
      <c r="AB2040" t="s">
        <v>86</v>
      </c>
      <c r="AC2040" t="str">
        <f t="shared" si="37"/>
        <v>A2-15SO-D1</v>
      </c>
      <c r="AF2040" t="s">
        <v>289</v>
      </c>
    </row>
    <row r="2041" spans="1:32" x14ac:dyDescent="0.25">
      <c r="A2041">
        <v>2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585</v>
      </c>
      <c r="AB2041" t="s">
        <v>86</v>
      </c>
      <c r="AC2041" t="str">
        <f t="shared" si="37"/>
        <v>A2-15SO-D2</v>
      </c>
      <c r="AF2041" t="s">
        <v>172</v>
      </c>
    </row>
    <row r="2042" spans="1:32" x14ac:dyDescent="0.25">
      <c r="A2042">
        <v>3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585</v>
      </c>
      <c r="AB2042" t="s">
        <v>86</v>
      </c>
      <c r="AC2042" t="str">
        <f t="shared" si="37"/>
        <v>A2-15SO-D3</v>
      </c>
      <c r="AF2042" t="s">
        <v>155</v>
      </c>
    </row>
    <row r="2043" spans="1:32" x14ac:dyDescent="0.25">
      <c r="A2043">
        <v>4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585</v>
      </c>
      <c r="AB2043" t="s">
        <v>86</v>
      </c>
      <c r="AC2043" t="str">
        <f t="shared" si="37"/>
        <v>A2-15SO-D4</v>
      </c>
      <c r="AF2043" t="s">
        <v>236</v>
      </c>
    </row>
    <row r="2044" spans="1:32" x14ac:dyDescent="0.25">
      <c r="A2044">
        <v>5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585</v>
      </c>
      <c r="AB2044" t="s">
        <v>86</v>
      </c>
      <c r="AC2044" t="str">
        <f t="shared" si="37"/>
        <v>A2-15SO-D5</v>
      </c>
      <c r="AF2044" t="s">
        <v>251</v>
      </c>
    </row>
    <row r="2045" spans="1:32" x14ac:dyDescent="0.25">
      <c r="A2045">
        <v>6</v>
      </c>
      <c r="C2045" t="s">
        <v>59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585</v>
      </c>
      <c r="AB2045" t="s">
        <v>86</v>
      </c>
      <c r="AC2045" t="str">
        <f t="shared" si="37"/>
        <v>A2-15SO-D6</v>
      </c>
      <c r="AF2045" t="s">
        <v>160</v>
      </c>
    </row>
    <row r="2046" spans="1:32" x14ac:dyDescent="0.25">
      <c r="A2046">
        <v>7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585</v>
      </c>
      <c r="AB2046" t="s">
        <v>86</v>
      </c>
      <c r="AC2046" t="str">
        <f t="shared" si="37"/>
        <v>A2-15SO-D7</v>
      </c>
      <c r="AF2046" t="s">
        <v>286</v>
      </c>
    </row>
    <row r="2047" spans="1:32" x14ac:dyDescent="0.25">
      <c r="A2047">
        <v>8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585</v>
      </c>
      <c r="AB2047" t="s">
        <v>86</v>
      </c>
      <c r="AC2047" t="str">
        <f t="shared" si="37"/>
        <v>A2-15SO-D8</v>
      </c>
      <c r="AF2047" t="s">
        <v>170</v>
      </c>
    </row>
    <row r="2048" spans="1:32" x14ac:dyDescent="0.25">
      <c r="A2048">
        <v>9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585</v>
      </c>
      <c r="AB2048" t="s">
        <v>86</v>
      </c>
      <c r="AC2048" t="str">
        <f t="shared" si="37"/>
        <v>A2-15SO-D9</v>
      </c>
      <c r="AF2048" t="s">
        <v>151</v>
      </c>
    </row>
    <row r="2049" spans="1:32" x14ac:dyDescent="0.25">
      <c r="A2049">
        <v>10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585</v>
      </c>
      <c r="AB2049" t="s">
        <v>86</v>
      </c>
      <c r="AC2049" t="str">
        <f t="shared" si="37"/>
        <v>A2-15SO-D10</v>
      </c>
      <c r="AF2049" t="s">
        <v>372</v>
      </c>
    </row>
    <row r="2050" spans="1:32" x14ac:dyDescent="0.25">
      <c r="A2050">
        <v>11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585</v>
      </c>
      <c r="AB2050" t="s">
        <v>86</v>
      </c>
      <c r="AC2050" t="str">
        <f t="shared" si="37"/>
        <v>A2-15SO-D11</v>
      </c>
      <c r="AF2050" t="s">
        <v>128</v>
      </c>
    </row>
    <row r="2051" spans="1:32" x14ac:dyDescent="0.25">
      <c r="A2051">
        <v>12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585</v>
      </c>
      <c r="AB2051" t="s">
        <v>86</v>
      </c>
      <c r="AC2051" t="str">
        <f t="shared" si="37"/>
        <v>A2-15SO-D12</v>
      </c>
      <c r="AF2051" t="s">
        <v>162</v>
      </c>
    </row>
    <row r="2052" spans="1:32" x14ac:dyDescent="0.25">
      <c r="A2052">
        <v>13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585</v>
      </c>
      <c r="AB2052" t="s">
        <v>86</v>
      </c>
      <c r="AC2052" t="str">
        <f t="shared" si="37"/>
        <v>A2-15SO-F1</v>
      </c>
      <c r="AF2052" t="s">
        <v>157</v>
      </c>
    </row>
    <row r="2053" spans="1:32" x14ac:dyDescent="0.25">
      <c r="A2053">
        <v>14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585</v>
      </c>
      <c r="AB2053" t="s">
        <v>86</v>
      </c>
      <c r="AC2053" t="str">
        <f t="shared" si="37"/>
        <v>A2-15SO-F2</v>
      </c>
      <c r="AF2053" t="s">
        <v>371</v>
      </c>
    </row>
    <row r="2054" spans="1:32" x14ac:dyDescent="0.25">
      <c r="A2054">
        <v>15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585</v>
      </c>
      <c r="AB2054" t="s">
        <v>86</v>
      </c>
      <c r="AC2054" t="str">
        <f t="shared" si="37"/>
        <v>A2-15SO-F3</v>
      </c>
      <c r="AF2054" t="s">
        <v>241</v>
      </c>
    </row>
    <row r="2055" spans="1:32" x14ac:dyDescent="0.25">
      <c r="A2055">
        <v>16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585</v>
      </c>
      <c r="AB2055" t="s">
        <v>86</v>
      </c>
      <c r="AC2055" t="str">
        <f t="shared" si="37"/>
        <v>A2-15SO-F4</v>
      </c>
      <c r="AF2055" t="s">
        <v>150</v>
      </c>
    </row>
    <row r="2056" spans="1:32" x14ac:dyDescent="0.25">
      <c r="A2056">
        <v>17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585</v>
      </c>
      <c r="AB2056" t="s">
        <v>86</v>
      </c>
      <c r="AC2056" t="str">
        <f t="shared" si="37"/>
        <v>A2-15SO-F5</v>
      </c>
      <c r="AF2056" t="s">
        <v>250</v>
      </c>
    </row>
    <row r="2057" spans="1:32" x14ac:dyDescent="0.25">
      <c r="A2057">
        <v>18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585</v>
      </c>
      <c r="AB2057" t="s">
        <v>86</v>
      </c>
      <c r="AC2057" t="str">
        <f t="shared" si="37"/>
        <v>A2-15SO-F6</v>
      </c>
      <c r="AF2057" t="s">
        <v>292</v>
      </c>
    </row>
    <row r="2058" spans="1:32" x14ac:dyDescent="0.25">
      <c r="A2058">
        <v>19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585</v>
      </c>
      <c r="AB2058" t="s">
        <v>86</v>
      </c>
      <c r="AC2058" t="str">
        <f t="shared" si="37"/>
        <v>A2-15SO-F7</v>
      </c>
      <c r="AF2058" t="s">
        <v>171</v>
      </c>
    </row>
    <row r="2059" spans="1:32" x14ac:dyDescent="0.25">
      <c r="A2059">
        <v>20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585</v>
      </c>
      <c r="AB2059" t="s">
        <v>86</v>
      </c>
      <c r="AC2059" t="str">
        <f t="shared" si="37"/>
        <v>A2-15SO-F8</v>
      </c>
      <c r="AF2059" t="s">
        <v>134</v>
      </c>
    </row>
    <row r="2060" spans="1:32" x14ac:dyDescent="0.25">
      <c r="A2060">
        <v>21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585</v>
      </c>
      <c r="AB2060" t="s">
        <v>86</v>
      </c>
      <c r="AC2060" t="str">
        <f t="shared" si="37"/>
        <v>A2-15SO-F9</v>
      </c>
      <c r="AF2060" t="s">
        <v>240</v>
      </c>
    </row>
    <row r="2061" spans="1:32" x14ac:dyDescent="0.25">
      <c r="A2061">
        <v>22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585</v>
      </c>
      <c r="AB2061" t="s">
        <v>86</v>
      </c>
      <c r="AC2061" t="str">
        <f t="shared" si="37"/>
        <v>A2-15SO-F10</v>
      </c>
      <c r="AF2061" t="s">
        <v>290</v>
      </c>
    </row>
    <row r="2062" spans="1:32" x14ac:dyDescent="0.25">
      <c r="A2062">
        <v>23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585</v>
      </c>
      <c r="AB2062" t="s">
        <v>86</v>
      </c>
      <c r="AC2062" t="str">
        <f t="shared" si="37"/>
        <v>A2-15SO-F11</v>
      </c>
      <c r="AF2062" t="s">
        <v>158</v>
      </c>
    </row>
    <row r="2063" spans="1:32" x14ac:dyDescent="0.25">
      <c r="A2063">
        <v>24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585</v>
      </c>
      <c r="AB2063" t="s">
        <v>86</v>
      </c>
      <c r="AC2063" t="str">
        <f t="shared" si="37"/>
        <v>A2-15SO-F12</v>
      </c>
      <c r="AF2063" t="s">
        <v>121</v>
      </c>
    </row>
    <row r="2064" spans="1:32" x14ac:dyDescent="0.25">
      <c r="A2064">
        <v>25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585</v>
      </c>
      <c r="AB2064" t="s">
        <v>86</v>
      </c>
      <c r="AC2064" t="str">
        <f t="shared" si="37"/>
        <v>A2-15SO-G1</v>
      </c>
      <c r="AF2064" t="s">
        <v>291</v>
      </c>
    </row>
    <row r="2065" spans="1:32" x14ac:dyDescent="0.25">
      <c r="A2065">
        <v>26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585</v>
      </c>
      <c r="AB2065" t="s">
        <v>86</v>
      </c>
      <c r="AC2065" t="str">
        <f t="shared" si="37"/>
        <v>A2-15SO-G2</v>
      </c>
      <c r="AF2065" t="s">
        <v>127</v>
      </c>
    </row>
    <row r="2066" spans="1:32" x14ac:dyDescent="0.25">
      <c r="A2066">
        <v>27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585</v>
      </c>
      <c r="AB2066" t="s">
        <v>86</v>
      </c>
      <c r="AC2066" t="str">
        <f t="shared" si="37"/>
        <v>A2-15SO-G3</v>
      </c>
      <c r="AF2066" t="s">
        <v>139</v>
      </c>
    </row>
    <row r="2067" spans="1:32" x14ac:dyDescent="0.25">
      <c r="A2067">
        <v>28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585</v>
      </c>
      <c r="AB2067" t="s">
        <v>86</v>
      </c>
      <c r="AC2067" t="str">
        <f t="shared" si="37"/>
        <v>A2-15SO-G4</v>
      </c>
      <c r="AF2067" t="s">
        <v>243</v>
      </c>
    </row>
    <row r="2068" spans="1:32" x14ac:dyDescent="0.25">
      <c r="A2068">
        <v>29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585</v>
      </c>
      <c r="AB2068" t="s">
        <v>86</v>
      </c>
      <c r="AC2068" t="str">
        <f t="shared" si="37"/>
        <v>A2-15SO-G5</v>
      </c>
      <c r="AF2068" t="s">
        <v>338</v>
      </c>
    </row>
    <row r="2069" spans="1:32" x14ac:dyDescent="0.25">
      <c r="A2069">
        <v>30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585</v>
      </c>
      <c r="AB2069" t="s">
        <v>86</v>
      </c>
      <c r="AC2069" t="str">
        <f t="shared" si="37"/>
        <v>A2-15SO-G6</v>
      </c>
      <c r="AF2069" t="s">
        <v>235</v>
      </c>
    </row>
    <row r="2070" spans="1:32" x14ac:dyDescent="0.25">
      <c r="A2070">
        <v>1</v>
      </c>
      <c r="C2070" t="s">
        <v>59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587</v>
      </c>
      <c r="AB2070" t="s">
        <v>84</v>
      </c>
      <c r="AC2070" t="s">
        <v>1046</v>
      </c>
    </row>
    <row r="2071" spans="1:32" x14ac:dyDescent="0.25">
      <c r="A2071">
        <v>2</v>
      </c>
      <c r="C2071" t="s">
        <v>201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587</v>
      </c>
      <c r="AB2071" t="s">
        <v>84</v>
      </c>
      <c r="AC2071" t="s">
        <v>1047</v>
      </c>
    </row>
    <row r="2072" spans="1:32" x14ac:dyDescent="0.25">
      <c r="A2072">
        <v>3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587</v>
      </c>
      <c r="AB2072" t="s">
        <v>84</v>
      </c>
      <c r="AC2072" t="s">
        <v>1048</v>
      </c>
    </row>
    <row r="2073" spans="1:32" x14ac:dyDescent="0.25">
      <c r="A2073">
        <v>4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587</v>
      </c>
      <c r="AB2073" t="s">
        <v>84</v>
      </c>
      <c r="AC2073" t="s">
        <v>1049</v>
      </c>
    </row>
    <row r="2074" spans="1:32" x14ac:dyDescent="0.25">
      <c r="A2074">
        <v>5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587</v>
      </c>
      <c r="AB2074" t="s">
        <v>84</v>
      </c>
      <c r="AC2074" t="s">
        <v>1050</v>
      </c>
    </row>
    <row r="2075" spans="1:32" x14ac:dyDescent="0.25">
      <c r="A2075">
        <v>6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587</v>
      </c>
      <c r="AB2075" t="s">
        <v>84</v>
      </c>
      <c r="AC2075" t="s">
        <v>1051</v>
      </c>
    </row>
    <row r="2076" spans="1:32" x14ac:dyDescent="0.25">
      <c r="A2076">
        <v>7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587</v>
      </c>
      <c r="AB2076" t="s">
        <v>84</v>
      </c>
      <c r="AC2076" t="s">
        <v>1052</v>
      </c>
    </row>
    <row r="2077" spans="1:32" x14ac:dyDescent="0.25">
      <c r="A2077">
        <v>8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587</v>
      </c>
      <c r="AB2077" t="s">
        <v>84</v>
      </c>
      <c r="AC2077" t="s">
        <v>1053</v>
      </c>
    </row>
    <row r="2078" spans="1:32" x14ac:dyDescent="0.25">
      <c r="A2078">
        <v>9</v>
      </c>
      <c r="C2078" t="s">
        <v>58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587</v>
      </c>
      <c r="AB2078" t="s">
        <v>84</v>
      </c>
      <c r="AC2078" t="s">
        <v>1054</v>
      </c>
    </row>
    <row r="2079" spans="1:32" x14ac:dyDescent="0.25">
      <c r="A2079">
        <v>10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587</v>
      </c>
      <c r="AB2079" t="s">
        <v>84</v>
      </c>
      <c r="AC2079" t="s">
        <v>1055</v>
      </c>
    </row>
    <row r="2080" spans="1:32" x14ac:dyDescent="0.25">
      <c r="A2080">
        <v>11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587</v>
      </c>
      <c r="AB2080" t="s">
        <v>84</v>
      </c>
      <c r="AC2080" t="s">
        <v>1056</v>
      </c>
    </row>
    <row r="2081" spans="1:32" x14ac:dyDescent="0.25">
      <c r="A2081">
        <v>12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587</v>
      </c>
      <c r="AB2081" t="s">
        <v>84</v>
      </c>
      <c r="AC2081" t="s">
        <v>1057</v>
      </c>
    </row>
    <row r="2082" spans="1:32" x14ac:dyDescent="0.25">
      <c r="A2082">
        <v>13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587</v>
      </c>
      <c r="AB2082" t="s">
        <v>84</v>
      </c>
      <c r="AC2082" t="s">
        <v>1058</v>
      </c>
    </row>
    <row r="2083" spans="1:32" x14ac:dyDescent="0.25">
      <c r="A2083">
        <v>14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587</v>
      </c>
      <c r="AB2083" t="s">
        <v>84</v>
      </c>
      <c r="AC2083" t="s">
        <v>1059</v>
      </c>
    </row>
    <row r="2084" spans="1:32" x14ac:dyDescent="0.25">
      <c r="A2084">
        <v>15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587</v>
      </c>
      <c r="AB2084" t="s">
        <v>84</v>
      </c>
      <c r="AC2084" t="s">
        <v>1060</v>
      </c>
    </row>
    <row r="2085" spans="1:32" x14ac:dyDescent="0.25">
      <c r="A2085">
        <v>1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587</v>
      </c>
      <c r="AB2085" t="s">
        <v>85</v>
      </c>
      <c r="AC2085" t="str">
        <f>"A2-16"&amp;AB2085&amp;"-"&amp;AF2085</f>
        <v>A2-16RT-A1</v>
      </c>
      <c r="AF2085" t="s">
        <v>247</v>
      </c>
    </row>
    <row r="2086" spans="1:32" x14ac:dyDescent="0.25">
      <c r="A2086">
        <v>2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587</v>
      </c>
      <c r="AB2086" t="s">
        <v>85</v>
      </c>
      <c r="AC2086" t="str">
        <f t="shared" ref="AC2086:AC2149" si="38">"A2-16"&amp;AB2086&amp;"-"&amp;AF2086</f>
        <v>A2-16RT-A2</v>
      </c>
      <c r="AF2086" t="s">
        <v>120</v>
      </c>
    </row>
    <row r="2087" spans="1:32" x14ac:dyDescent="0.25">
      <c r="A2087">
        <v>3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587</v>
      </c>
      <c r="AB2087" t="s">
        <v>85</v>
      </c>
      <c r="AC2087" t="str">
        <f t="shared" si="38"/>
        <v>A2-16RT-A3</v>
      </c>
      <c r="AF2087" t="s">
        <v>245</v>
      </c>
    </row>
    <row r="2088" spans="1:32" x14ac:dyDescent="0.25">
      <c r="A2088">
        <v>4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587</v>
      </c>
      <c r="AB2088" t="s">
        <v>85</v>
      </c>
      <c r="AC2088" t="str">
        <f t="shared" si="38"/>
        <v>A2-16RT-A4</v>
      </c>
      <c r="AF2088" t="s">
        <v>252</v>
      </c>
    </row>
    <row r="2089" spans="1:32" x14ac:dyDescent="0.25">
      <c r="A2089">
        <v>5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587</v>
      </c>
      <c r="AB2089" t="s">
        <v>85</v>
      </c>
      <c r="AC2089" t="str">
        <f t="shared" si="38"/>
        <v>A2-16RT-A5</v>
      </c>
      <c r="AF2089" t="s">
        <v>246</v>
      </c>
    </row>
    <row r="2090" spans="1:32" x14ac:dyDescent="0.25">
      <c r="A2090">
        <v>6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587</v>
      </c>
      <c r="AB2090" t="s">
        <v>85</v>
      </c>
      <c r="AC2090" t="str">
        <f t="shared" si="38"/>
        <v>A2-16RT-A6</v>
      </c>
      <c r="AF2090" t="s">
        <v>244</v>
      </c>
    </row>
    <row r="2091" spans="1:32" x14ac:dyDescent="0.25">
      <c r="A2091">
        <v>7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587</v>
      </c>
      <c r="AB2091" t="s">
        <v>85</v>
      </c>
      <c r="AC2091" t="str">
        <f t="shared" si="38"/>
        <v>A2-16RT-A7</v>
      </c>
      <c r="AF2091" t="s">
        <v>164</v>
      </c>
    </row>
    <row r="2092" spans="1:32" x14ac:dyDescent="0.25">
      <c r="A2092">
        <v>8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587</v>
      </c>
      <c r="AB2092" t="s">
        <v>85</v>
      </c>
      <c r="AC2092" t="str">
        <f t="shared" si="38"/>
        <v>A2-16RT-A8</v>
      </c>
      <c r="AF2092" t="s">
        <v>166</v>
      </c>
    </row>
    <row r="2093" spans="1:32" x14ac:dyDescent="0.25">
      <c r="A2093">
        <v>9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587</v>
      </c>
      <c r="AB2093" t="s">
        <v>85</v>
      </c>
      <c r="AC2093" t="str">
        <f t="shared" si="38"/>
        <v>A2-16RT-A9</v>
      </c>
      <c r="AF2093" t="s">
        <v>133</v>
      </c>
    </row>
    <row r="2094" spans="1:32" x14ac:dyDescent="0.25">
      <c r="A2094">
        <v>10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587</v>
      </c>
      <c r="AB2094" t="s">
        <v>85</v>
      </c>
      <c r="AC2094" t="str">
        <f t="shared" si="38"/>
        <v>A2-16RT-A10</v>
      </c>
      <c r="AF2094" t="s">
        <v>138</v>
      </c>
    </row>
    <row r="2095" spans="1:32" x14ac:dyDescent="0.25">
      <c r="A2095">
        <v>11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587</v>
      </c>
      <c r="AB2095" t="s">
        <v>85</v>
      </c>
      <c r="AC2095" t="str">
        <f t="shared" si="38"/>
        <v>A2-16RT-A11</v>
      </c>
      <c r="AF2095" t="s">
        <v>237</v>
      </c>
    </row>
    <row r="2096" spans="1:32" x14ac:dyDescent="0.25">
      <c r="A2096">
        <v>12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587</v>
      </c>
      <c r="AB2096" t="s">
        <v>85</v>
      </c>
      <c r="AC2096" t="str">
        <f t="shared" si="38"/>
        <v>A2-16RT-A12</v>
      </c>
      <c r="AF2096" t="s">
        <v>285</v>
      </c>
    </row>
    <row r="2097" spans="1:32" x14ac:dyDescent="0.25">
      <c r="A2097">
        <v>13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587</v>
      </c>
      <c r="AB2097" t="s">
        <v>85</v>
      </c>
      <c r="AC2097" t="str">
        <f t="shared" si="38"/>
        <v>A2-16RT-C1</v>
      </c>
      <c r="AF2097" t="s">
        <v>146</v>
      </c>
    </row>
    <row r="2098" spans="1:32" x14ac:dyDescent="0.25">
      <c r="A2098">
        <v>14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587</v>
      </c>
      <c r="AB2098" t="s">
        <v>85</v>
      </c>
      <c r="AC2098" t="str">
        <f t="shared" si="38"/>
        <v>A2-16RT-C2</v>
      </c>
      <c r="AF2098" t="s">
        <v>149</v>
      </c>
    </row>
    <row r="2099" spans="1:32" x14ac:dyDescent="0.25">
      <c r="A2099">
        <v>15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587</v>
      </c>
      <c r="AB2099" t="s">
        <v>85</v>
      </c>
      <c r="AC2099" t="str">
        <f t="shared" si="38"/>
        <v>A2-16RT-C3</v>
      </c>
      <c r="AF2099" t="s">
        <v>302</v>
      </c>
    </row>
    <row r="2100" spans="1:32" x14ac:dyDescent="0.25">
      <c r="A2100">
        <v>16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587</v>
      </c>
      <c r="AB2100" t="s">
        <v>85</v>
      </c>
      <c r="AC2100" t="str">
        <f t="shared" si="38"/>
        <v>A2-16RT-C4</v>
      </c>
      <c r="AF2100" t="s">
        <v>161</v>
      </c>
    </row>
    <row r="2101" spans="1:32" x14ac:dyDescent="0.25">
      <c r="A2101">
        <v>17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587</v>
      </c>
      <c r="AB2101" t="s">
        <v>85</v>
      </c>
      <c r="AC2101" t="str">
        <f t="shared" si="38"/>
        <v>A2-16RT-C5</v>
      </c>
      <c r="AF2101" t="s">
        <v>123</v>
      </c>
    </row>
    <row r="2102" spans="1:32" x14ac:dyDescent="0.25">
      <c r="A2102">
        <v>18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587</v>
      </c>
      <c r="AB2102" t="s">
        <v>85</v>
      </c>
      <c r="AC2102" t="str">
        <f t="shared" si="38"/>
        <v>A2-16RT-C6</v>
      </c>
      <c r="AF2102" t="s">
        <v>168</v>
      </c>
    </row>
    <row r="2103" spans="1:32" x14ac:dyDescent="0.25">
      <c r="A2103">
        <v>19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587</v>
      </c>
      <c r="AB2103" t="s">
        <v>85</v>
      </c>
      <c r="AC2103" t="str">
        <f t="shared" si="38"/>
        <v>A2-16RT-C7</v>
      </c>
      <c r="AF2103" t="s">
        <v>135</v>
      </c>
    </row>
    <row r="2104" spans="1:32" x14ac:dyDescent="0.25">
      <c r="A2104">
        <v>20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587</v>
      </c>
      <c r="AB2104" t="s">
        <v>85</v>
      </c>
      <c r="AC2104" t="str">
        <f t="shared" si="38"/>
        <v>A2-16RT-C8</v>
      </c>
      <c r="AF2104" t="s">
        <v>238</v>
      </c>
    </row>
    <row r="2105" spans="1:32" x14ac:dyDescent="0.25">
      <c r="A2105">
        <v>21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587</v>
      </c>
      <c r="AB2105" t="s">
        <v>85</v>
      </c>
      <c r="AC2105" t="str">
        <f t="shared" si="38"/>
        <v>A2-16RT-C9</v>
      </c>
      <c r="AF2105" t="s">
        <v>176</v>
      </c>
    </row>
    <row r="2106" spans="1:32" x14ac:dyDescent="0.25">
      <c r="A2106">
        <v>22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587</v>
      </c>
      <c r="AB2106" t="s">
        <v>85</v>
      </c>
      <c r="AC2106" t="str">
        <f t="shared" si="38"/>
        <v>A2-16RT-C10</v>
      </c>
      <c r="AF2106" t="s">
        <v>126</v>
      </c>
    </row>
    <row r="2107" spans="1:32" x14ac:dyDescent="0.25">
      <c r="A2107">
        <v>23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587</v>
      </c>
      <c r="AB2107" t="s">
        <v>85</v>
      </c>
      <c r="AC2107" t="str">
        <f t="shared" si="38"/>
        <v>A2-16RT-C11</v>
      </c>
      <c r="AF2107" t="s">
        <v>144</v>
      </c>
    </row>
    <row r="2108" spans="1:32" x14ac:dyDescent="0.25">
      <c r="A2108">
        <v>24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587</v>
      </c>
      <c r="AB2108" t="s">
        <v>85</v>
      </c>
      <c r="AC2108" t="str">
        <f t="shared" si="38"/>
        <v>A2-16RT-C12</v>
      </c>
      <c r="AF2108" t="s">
        <v>304</v>
      </c>
    </row>
    <row r="2109" spans="1:32" x14ac:dyDescent="0.25">
      <c r="A2109">
        <v>25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587</v>
      </c>
      <c r="AB2109" t="s">
        <v>85</v>
      </c>
      <c r="AC2109" t="str">
        <f t="shared" si="38"/>
        <v>A2-16RT-F1</v>
      </c>
      <c r="AF2109" t="s">
        <v>157</v>
      </c>
    </row>
    <row r="2110" spans="1:32" x14ac:dyDescent="0.25">
      <c r="A2110">
        <v>26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587</v>
      </c>
      <c r="AB2110" t="s">
        <v>85</v>
      </c>
      <c r="AC2110" t="str">
        <f t="shared" si="38"/>
        <v>A2-16RT-F2</v>
      </c>
      <c r="AF2110" t="s">
        <v>371</v>
      </c>
    </row>
    <row r="2111" spans="1:32" x14ac:dyDescent="0.25">
      <c r="A2111">
        <v>27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587</v>
      </c>
      <c r="AB2111" t="s">
        <v>85</v>
      </c>
      <c r="AC2111" t="str">
        <f t="shared" si="38"/>
        <v>A2-16RT-F3</v>
      </c>
      <c r="AF2111" t="s">
        <v>241</v>
      </c>
    </row>
    <row r="2112" spans="1:32" x14ac:dyDescent="0.25">
      <c r="A2112">
        <v>28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587</v>
      </c>
      <c r="AB2112" t="s">
        <v>85</v>
      </c>
      <c r="AC2112" t="str">
        <f t="shared" si="38"/>
        <v>A2-16RT-F4</v>
      </c>
      <c r="AF2112" t="s">
        <v>150</v>
      </c>
    </row>
    <row r="2113" spans="1:32" x14ac:dyDescent="0.25">
      <c r="A2113">
        <v>29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587</v>
      </c>
      <c r="AB2113" t="s">
        <v>85</v>
      </c>
      <c r="AC2113" t="str">
        <f t="shared" si="38"/>
        <v>A2-16RT-F5</v>
      </c>
      <c r="AF2113" t="s">
        <v>250</v>
      </c>
    </row>
    <row r="2114" spans="1:32" x14ac:dyDescent="0.25">
      <c r="A2114">
        <v>30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587</v>
      </c>
      <c r="AB2114" t="s">
        <v>85</v>
      </c>
      <c r="AC2114" t="str">
        <f t="shared" si="38"/>
        <v>A2-16RT-F6</v>
      </c>
      <c r="AF2114" t="s">
        <v>292</v>
      </c>
    </row>
    <row r="2115" spans="1:32" x14ac:dyDescent="0.25">
      <c r="A2115">
        <v>31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587</v>
      </c>
      <c r="AB2115" t="s">
        <v>85</v>
      </c>
      <c r="AC2115" t="str">
        <f t="shared" si="38"/>
        <v>A2-16RT-F7</v>
      </c>
      <c r="AF2115" t="s">
        <v>171</v>
      </c>
    </row>
    <row r="2116" spans="1:32" x14ac:dyDescent="0.25">
      <c r="A2116">
        <v>32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587</v>
      </c>
      <c r="AB2116" t="s">
        <v>85</v>
      </c>
      <c r="AC2116" t="str">
        <f t="shared" si="38"/>
        <v>A2-16RT-F8</v>
      </c>
      <c r="AF2116" t="s">
        <v>134</v>
      </c>
    </row>
    <row r="2117" spans="1:32" x14ac:dyDescent="0.25">
      <c r="A2117">
        <v>33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587</v>
      </c>
      <c r="AB2117" t="s">
        <v>85</v>
      </c>
      <c r="AC2117" t="str">
        <f t="shared" si="38"/>
        <v>A2-16RT-F9</v>
      </c>
      <c r="AF2117" t="s">
        <v>240</v>
      </c>
    </row>
    <row r="2118" spans="1:32" x14ac:dyDescent="0.25">
      <c r="A2118">
        <v>34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587</v>
      </c>
      <c r="AB2118" t="s">
        <v>85</v>
      </c>
      <c r="AC2118" t="str">
        <f t="shared" si="38"/>
        <v>A2-16RT-F10</v>
      </c>
      <c r="AF2118" t="s">
        <v>290</v>
      </c>
    </row>
    <row r="2119" spans="1:32" x14ac:dyDescent="0.25">
      <c r="A2119">
        <v>35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587</v>
      </c>
      <c r="AB2119" t="s">
        <v>85</v>
      </c>
      <c r="AC2119" t="str">
        <f t="shared" si="38"/>
        <v>A2-16RT-F11</v>
      </c>
      <c r="AF2119" t="s">
        <v>158</v>
      </c>
    </row>
    <row r="2120" spans="1:32" x14ac:dyDescent="0.25">
      <c r="A2120">
        <v>36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587</v>
      </c>
      <c r="AB2120" t="s">
        <v>85</v>
      </c>
      <c r="AC2120" t="str">
        <f t="shared" si="38"/>
        <v>A2-16RT-F12</v>
      </c>
      <c r="AF2120" t="s">
        <v>121</v>
      </c>
    </row>
    <row r="2121" spans="1:32" x14ac:dyDescent="0.25">
      <c r="A2121">
        <v>37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587</v>
      </c>
      <c r="AB2121" t="s">
        <v>85</v>
      </c>
      <c r="AC2121" t="str">
        <f t="shared" si="38"/>
        <v>A2-16RT-H1</v>
      </c>
      <c r="AF2121" t="s">
        <v>239</v>
      </c>
    </row>
    <row r="2122" spans="1:32" x14ac:dyDescent="0.25">
      <c r="A2122">
        <v>38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587</v>
      </c>
      <c r="AB2122" t="s">
        <v>85</v>
      </c>
      <c r="AC2122" t="str">
        <f t="shared" si="38"/>
        <v>A2-16RT-H2</v>
      </c>
      <c r="AF2122" t="s">
        <v>122</v>
      </c>
    </row>
    <row r="2123" spans="1:32" x14ac:dyDescent="0.25">
      <c r="A2123">
        <v>1</v>
      </c>
      <c r="C2123" t="s">
        <v>201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587</v>
      </c>
      <c r="AB2123" t="s">
        <v>86</v>
      </c>
      <c r="AC2123" t="str">
        <f t="shared" si="38"/>
        <v>A2-16SO-A1</v>
      </c>
      <c r="AF2123" t="s">
        <v>247</v>
      </c>
    </row>
    <row r="2124" spans="1:32" x14ac:dyDescent="0.25">
      <c r="A2124">
        <v>2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587</v>
      </c>
      <c r="AB2124" t="s">
        <v>86</v>
      </c>
      <c r="AC2124" t="str">
        <f t="shared" si="38"/>
        <v>A2-16SO-A2</v>
      </c>
      <c r="AF2124" t="s">
        <v>120</v>
      </c>
    </row>
    <row r="2125" spans="1:32" x14ac:dyDescent="0.25">
      <c r="A2125">
        <v>3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587</v>
      </c>
      <c r="AB2125" t="s">
        <v>86</v>
      </c>
      <c r="AC2125" t="str">
        <f t="shared" si="38"/>
        <v>A2-16SO-A3</v>
      </c>
      <c r="AF2125" t="s">
        <v>245</v>
      </c>
    </row>
    <row r="2126" spans="1:32" x14ac:dyDescent="0.25">
      <c r="A2126">
        <v>4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587</v>
      </c>
      <c r="AB2126" t="s">
        <v>86</v>
      </c>
      <c r="AC2126" t="str">
        <f t="shared" si="38"/>
        <v>A2-16SO-A4</v>
      </c>
      <c r="AF2126" t="s">
        <v>252</v>
      </c>
    </row>
    <row r="2127" spans="1:32" x14ac:dyDescent="0.25">
      <c r="A2127">
        <v>5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587</v>
      </c>
      <c r="AB2127" t="s">
        <v>86</v>
      </c>
      <c r="AC2127" t="str">
        <f t="shared" si="38"/>
        <v>A2-16SO-A5</v>
      </c>
      <c r="AF2127" t="s">
        <v>246</v>
      </c>
    </row>
    <row r="2128" spans="1:32" x14ac:dyDescent="0.25">
      <c r="A2128">
        <v>6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587</v>
      </c>
      <c r="AB2128" t="s">
        <v>86</v>
      </c>
      <c r="AC2128" t="str">
        <f t="shared" si="38"/>
        <v>A2-16SO-A6</v>
      </c>
      <c r="AF2128" t="s">
        <v>244</v>
      </c>
    </row>
    <row r="2129" spans="1:32" x14ac:dyDescent="0.25">
      <c r="A2129">
        <v>7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587</v>
      </c>
      <c r="AB2129" t="s">
        <v>86</v>
      </c>
      <c r="AC2129" t="str">
        <f t="shared" si="38"/>
        <v>A2-16SO-A7</v>
      </c>
      <c r="AF2129" t="s">
        <v>164</v>
      </c>
    </row>
    <row r="2130" spans="1:32" x14ac:dyDescent="0.25">
      <c r="A2130">
        <v>8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587</v>
      </c>
      <c r="AB2130" t="s">
        <v>86</v>
      </c>
      <c r="AC2130" t="str">
        <f t="shared" si="38"/>
        <v>A2-16SO-A8</v>
      </c>
      <c r="AF2130" t="s">
        <v>166</v>
      </c>
    </row>
    <row r="2131" spans="1:32" x14ac:dyDescent="0.25">
      <c r="A2131">
        <v>9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587</v>
      </c>
      <c r="AB2131" t="s">
        <v>86</v>
      </c>
      <c r="AC2131" t="str">
        <f t="shared" si="38"/>
        <v>A2-16SO-A9</v>
      </c>
      <c r="AF2131" t="s">
        <v>133</v>
      </c>
    </row>
    <row r="2132" spans="1:32" x14ac:dyDescent="0.25">
      <c r="A2132">
        <v>10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587</v>
      </c>
      <c r="AB2132" t="s">
        <v>86</v>
      </c>
      <c r="AC2132" t="str">
        <f t="shared" si="38"/>
        <v>A2-16SO-A10</v>
      </c>
      <c r="AF2132" t="s">
        <v>138</v>
      </c>
    </row>
    <row r="2133" spans="1:32" x14ac:dyDescent="0.25">
      <c r="A2133">
        <v>11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587</v>
      </c>
      <c r="AB2133" t="s">
        <v>86</v>
      </c>
      <c r="AC2133" t="str">
        <f t="shared" si="38"/>
        <v>A2-16SO-A11</v>
      </c>
      <c r="AF2133" t="s">
        <v>237</v>
      </c>
    </row>
    <row r="2134" spans="1:32" x14ac:dyDescent="0.25">
      <c r="A2134">
        <v>12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587</v>
      </c>
      <c r="AB2134" t="s">
        <v>86</v>
      </c>
      <c r="AC2134" t="str">
        <f t="shared" si="38"/>
        <v>A2-16SO-A12</v>
      </c>
      <c r="AF2134" t="s">
        <v>285</v>
      </c>
    </row>
    <row r="2135" spans="1:32" x14ac:dyDescent="0.25">
      <c r="A2135">
        <v>13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587</v>
      </c>
      <c r="AB2135" t="s">
        <v>86</v>
      </c>
      <c r="AC2135" t="str">
        <f t="shared" si="38"/>
        <v>A2-16SO-C1</v>
      </c>
      <c r="AF2135" t="s">
        <v>146</v>
      </c>
    </row>
    <row r="2136" spans="1:32" x14ac:dyDescent="0.25">
      <c r="A2136">
        <v>14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587</v>
      </c>
      <c r="AB2136" t="s">
        <v>86</v>
      </c>
      <c r="AC2136" t="str">
        <f t="shared" si="38"/>
        <v>A2-16SO-C2</v>
      </c>
      <c r="AF2136" t="s">
        <v>149</v>
      </c>
    </row>
    <row r="2137" spans="1:32" x14ac:dyDescent="0.25">
      <c r="A2137">
        <v>15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587</v>
      </c>
      <c r="AB2137" t="s">
        <v>86</v>
      </c>
      <c r="AC2137" t="str">
        <f t="shared" si="38"/>
        <v>A2-16SO-C3</v>
      </c>
      <c r="AF2137" t="s">
        <v>302</v>
      </c>
    </row>
    <row r="2138" spans="1:32" x14ac:dyDescent="0.25">
      <c r="A2138">
        <v>16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587</v>
      </c>
      <c r="AB2138" t="s">
        <v>86</v>
      </c>
      <c r="AC2138" t="str">
        <f t="shared" si="38"/>
        <v>A2-16SO-C4</v>
      </c>
      <c r="AF2138" t="s">
        <v>161</v>
      </c>
    </row>
    <row r="2139" spans="1:32" x14ac:dyDescent="0.25">
      <c r="A2139">
        <v>17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587</v>
      </c>
      <c r="AB2139" t="s">
        <v>86</v>
      </c>
      <c r="AC2139" t="str">
        <f t="shared" si="38"/>
        <v>A2-16SO-C5</v>
      </c>
      <c r="AF2139" t="s">
        <v>123</v>
      </c>
    </row>
    <row r="2140" spans="1:32" x14ac:dyDescent="0.25">
      <c r="A2140">
        <v>18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587</v>
      </c>
      <c r="AB2140" t="s">
        <v>86</v>
      </c>
      <c r="AC2140" t="str">
        <f t="shared" si="38"/>
        <v>A2-16SO-C6</v>
      </c>
      <c r="AF2140" t="s">
        <v>168</v>
      </c>
    </row>
    <row r="2141" spans="1:32" x14ac:dyDescent="0.25">
      <c r="A2141">
        <v>19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587</v>
      </c>
      <c r="AB2141" t="s">
        <v>86</v>
      </c>
      <c r="AC2141" t="str">
        <f t="shared" si="38"/>
        <v>A2-16SO-C7</v>
      </c>
      <c r="AF2141" t="s">
        <v>135</v>
      </c>
    </row>
    <row r="2142" spans="1:32" x14ac:dyDescent="0.25">
      <c r="A2142">
        <v>20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587</v>
      </c>
      <c r="AB2142" t="s">
        <v>86</v>
      </c>
      <c r="AC2142" t="str">
        <f t="shared" si="38"/>
        <v>A2-16SO-C8</v>
      </c>
      <c r="AF2142" t="s">
        <v>238</v>
      </c>
    </row>
    <row r="2143" spans="1:32" x14ac:dyDescent="0.25">
      <c r="A2143">
        <v>21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587</v>
      </c>
      <c r="AB2143" t="s">
        <v>86</v>
      </c>
      <c r="AC2143" t="str">
        <f t="shared" si="38"/>
        <v>A2-16SO-C9</v>
      </c>
      <c r="AF2143" t="s">
        <v>176</v>
      </c>
    </row>
    <row r="2144" spans="1:32" x14ac:dyDescent="0.25">
      <c r="A2144">
        <v>22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587</v>
      </c>
      <c r="AB2144" t="s">
        <v>86</v>
      </c>
      <c r="AC2144" t="str">
        <f t="shared" si="38"/>
        <v>A2-16SO-C10</v>
      </c>
      <c r="AF2144" t="s">
        <v>126</v>
      </c>
    </row>
    <row r="2145" spans="1:32" x14ac:dyDescent="0.25">
      <c r="A2145">
        <v>23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587</v>
      </c>
      <c r="AB2145" t="s">
        <v>86</v>
      </c>
      <c r="AC2145" t="str">
        <f t="shared" si="38"/>
        <v>A2-16SO-C11</v>
      </c>
      <c r="AF2145" t="s">
        <v>144</v>
      </c>
    </row>
    <row r="2146" spans="1:32" x14ac:dyDescent="0.25">
      <c r="A2146">
        <v>24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587</v>
      </c>
      <c r="AB2146" t="s">
        <v>86</v>
      </c>
      <c r="AC2146" t="str">
        <f t="shared" si="38"/>
        <v>A2-16SO-C12</v>
      </c>
      <c r="AF2146" t="s">
        <v>304</v>
      </c>
    </row>
    <row r="2147" spans="1:32" x14ac:dyDescent="0.25">
      <c r="A2147">
        <v>25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587</v>
      </c>
      <c r="AB2147" t="s">
        <v>86</v>
      </c>
      <c r="AC2147" t="str">
        <f t="shared" si="38"/>
        <v>A2-16SO-F1</v>
      </c>
      <c r="AF2147" t="s">
        <v>157</v>
      </c>
    </row>
    <row r="2148" spans="1:32" x14ac:dyDescent="0.25">
      <c r="A2148">
        <v>26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587</v>
      </c>
      <c r="AB2148" t="s">
        <v>86</v>
      </c>
      <c r="AC2148" t="str">
        <f t="shared" si="38"/>
        <v>A2-16SO-F2</v>
      </c>
      <c r="AF2148" t="s">
        <v>371</v>
      </c>
    </row>
    <row r="2149" spans="1:32" x14ac:dyDescent="0.25">
      <c r="A2149">
        <v>27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587</v>
      </c>
      <c r="AB2149" t="s">
        <v>86</v>
      </c>
      <c r="AC2149" t="str">
        <f t="shared" si="38"/>
        <v>A2-16SO-F3</v>
      </c>
      <c r="AF2149" t="s">
        <v>241</v>
      </c>
    </row>
    <row r="2150" spans="1:32" x14ac:dyDescent="0.25">
      <c r="A2150">
        <v>28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587</v>
      </c>
      <c r="AB2150" t="s">
        <v>86</v>
      </c>
      <c r="AC2150" t="str">
        <f t="shared" ref="AC2150:AC2160" si="39">"A2-16"&amp;AB2150&amp;"-"&amp;AF2150</f>
        <v>A2-16SO-F4</v>
      </c>
      <c r="AF2150" t="s">
        <v>150</v>
      </c>
    </row>
    <row r="2151" spans="1:32" x14ac:dyDescent="0.25">
      <c r="A2151">
        <v>29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587</v>
      </c>
      <c r="AB2151" t="s">
        <v>86</v>
      </c>
      <c r="AC2151" t="str">
        <f t="shared" si="39"/>
        <v>A2-16SO-F5</v>
      </c>
      <c r="AF2151" t="s">
        <v>250</v>
      </c>
    </row>
    <row r="2152" spans="1:32" x14ac:dyDescent="0.25">
      <c r="A2152">
        <v>30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587</v>
      </c>
      <c r="AB2152" t="s">
        <v>86</v>
      </c>
      <c r="AC2152" t="str">
        <f t="shared" si="39"/>
        <v>A2-16SO-F6</v>
      </c>
      <c r="AF2152" t="s">
        <v>292</v>
      </c>
    </row>
    <row r="2153" spans="1:32" x14ac:dyDescent="0.25">
      <c r="A2153">
        <v>31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587</v>
      </c>
      <c r="AB2153" t="s">
        <v>86</v>
      </c>
      <c r="AC2153" t="str">
        <f t="shared" si="39"/>
        <v>A2-16SO-F7</v>
      </c>
      <c r="AF2153" t="s">
        <v>171</v>
      </c>
    </row>
    <row r="2154" spans="1:32" x14ac:dyDescent="0.25">
      <c r="A2154">
        <v>32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587</v>
      </c>
      <c r="AB2154" t="s">
        <v>86</v>
      </c>
      <c r="AC2154" t="str">
        <f t="shared" si="39"/>
        <v>A2-16SO-F8</v>
      </c>
      <c r="AF2154" t="s">
        <v>134</v>
      </c>
    </row>
    <row r="2155" spans="1:32" x14ac:dyDescent="0.25">
      <c r="A2155">
        <v>33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587</v>
      </c>
      <c r="AB2155" t="s">
        <v>86</v>
      </c>
      <c r="AC2155" t="str">
        <f t="shared" si="39"/>
        <v>A2-16SO-F9</v>
      </c>
      <c r="AF2155" t="s">
        <v>240</v>
      </c>
    </row>
    <row r="2156" spans="1:32" x14ac:dyDescent="0.25">
      <c r="A2156">
        <v>34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587</v>
      </c>
      <c r="AB2156" t="s">
        <v>86</v>
      </c>
      <c r="AC2156" t="str">
        <f t="shared" si="39"/>
        <v>A2-16SO-F10</v>
      </c>
      <c r="AF2156" t="s">
        <v>290</v>
      </c>
    </row>
    <row r="2157" spans="1:32" x14ac:dyDescent="0.25">
      <c r="A2157">
        <v>35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587</v>
      </c>
      <c r="AB2157" t="s">
        <v>86</v>
      </c>
      <c r="AC2157" t="str">
        <f t="shared" si="39"/>
        <v>A2-16SO-F11</v>
      </c>
      <c r="AF2157" t="s">
        <v>158</v>
      </c>
    </row>
    <row r="2158" spans="1:32" x14ac:dyDescent="0.25">
      <c r="A2158">
        <v>36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587</v>
      </c>
      <c r="AB2158" t="s">
        <v>86</v>
      </c>
      <c r="AC2158" t="str">
        <f t="shared" si="39"/>
        <v>A2-16SO-F12</v>
      </c>
      <c r="AF2158" t="s">
        <v>121</v>
      </c>
    </row>
    <row r="2159" spans="1:32" x14ac:dyDescent="0.25">
      <c r="A2159">
        <v>37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587</v>
      </c>
      <c r="AB2159" t="s">
        <v>86</v>
      </c>
      <c r="AC2159" t="str">
        <f t="shared" si="39"/>
        <v>A2-16SO-H1</v>
      </c>
      <c r="AF2159" t="s">
        <v>239</v>
      </c>
    </row>
    <row r="2160" spans="1:32" x14ac:dyDescent="0.25">
      <c r="A2160">
        <v>38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587</v>
      </c>
      <c r="AB2160" t="s">
        <v>86</v>
      </c>
      <c r="AC2160" t="str">
        <f t="shared" si="39"/>
        <v>A2-16SO-H2</v>
      </c>
      <c r="AF2160" t="s">
        <v>122</v>
      </c>
    </row>
    <row r="2161" spans="1:32" x14ac:dyDescent="0.25">
      <c r="A2161">
        <v>1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588</v>
      </c>
      <c r="AB2161" t="s">
        <v>85</v>
      </c>
      <c r="AC2161" t="str">
        <f>"A2-17"&amp;AB2161&amp;"-"&amp;AF2161</f>
        <v>A2-17RT-A1</v>
      </c>
      <c r="AF2161" t="s">
        <v>247</v>
      </c>
    </row>
    <row r="2162" spans="1:32" x14ac:dyDescent="0.25">
      <c r="A2162">
        <v>2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588</v>
      </c>
      <c r="AB2162" t="s">
        <v>85</v>
      </c>
      <c r="AC2162" t="str">
        <f t="shared" ref="AC2162:AC2172" si="40">"A2-17"&amp;AB2162&amp;"-"&amp;AF2162</f>
        <v>A2-17RT-A2</v>
      </c>
      <c r="AF2162" t="s">
        <v>120</v>
      </c>
    </row>
    <row r="2163" spans="1:32" x14ac:dyDescent="0.25">
      <c r="A2163">
        <v>3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588</v>
      </c>
      <c r="AB2163" t="s">
        <v>85</v>
      </c>
      <c r="AC2163" t="str">
        <f t="shared" si="40"/>
        <v>A2-17RT-A3</v>
      </c>
      <c r="AF2163" t="s">
        <v>245</v>
      </c>
    </row>
    <row r="2164" spans="1:32" x14ac:dyDescent="0.25">
      <c r="A2164">
        <v>4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588</v>
      </c>
      <c r="AB2164" t="s">
        <v>85</v>
      </c>
      <c r="AC2164" t="str">
        <f t="shared" si="40"/>
        <v>A2-17RT-A4</v>
      </c>
      <c r="AF2164" t="s">
        <v>252</v>
      </c>
    </row>
    <row r="2165" spans="1:32" x14ac:dyDescent="0.25">
      <c r="A2165">
        <v>5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588</v>
      </c>
      <c r="AB2165" t="s">
        <v>85</v>
      </c>
      <c r="AC2165" t="str">
        <f t="shared" si="40"/>
        <v>A2-17RT-A5</v>
      </c>
      <c r="AF2165" t="s">
        <v>246</v>
      </c>
    </row>
    <row r="2166" spans="1:32" x14ac:dyDescent="0.25">
      <c r="A2166">
        <v>6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588</v>
      </c>
      <c r="AB2166" t="s">
        <v>85</v>
      </c>
      <c r="AC2166" t="str">
        <f t="shared" si="40"/>
        <v>A2-17RT-A6</v>
      </c>
      <c r="AF2166" t="s">
        <v>244</v>
      </c>
    </row>
    <row r="2167" spans="1:32" x14ac:dyDescent="0.25">
      <c r="A2167">
        <v>7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588</v>
      </c>
      <c r="AB2167" t="s">
        <v>86</v>
      </c>
      <c r="AC2167" t="str">
        <f t="shared" si="40"/>
        <v>A2-17SO-A1</v>
      </c>
      <c r="AF2167" t="s">
        <v>247</v>
      </c>
    </row>
    <row r="2168" spans="1:32" x14ac:dyDescent="0.25">
      <c r="A2168">
        <v>8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588</v>
      </c>
      <c r="AB2168" t="s">
        <v>86</v>
      </c>
      <c r="AC2168" t="str">
        <f t="shared" si="40"/>
        <v>A2-17SO-A2</v>
      </c>
      <c r="AF2168" t="s">
        <v>120</v>
      </c>
    </row>
    <row r="2169" spans="1:32" x14ac:dyDescent="0.25">
      <c r="A2169">
        <v>9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588</v>
      </c>
      <c r="AB2169" t="s">
        <v>86</v>
      </c>
      <c r="AC2169" t="str">
        <f t="shared" si="40"/>
        <v>A2-17SO-A3</v>
      </c>
      <c r="AF2169" t="s">
        <v>245</v>
      </c>
    </row>
    <row r="2170" spans="1:32" x14ac:dyDescent="0.25">
      <c r="A2170">
        <v>10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588</v>
      </c>
      <c r="AB2170" t="s">
        <v>86</v>
      </c>
      <c r="AC2170" t="str">
        <f t="shared" si="40"/>
        <v>A2-17SO-A4</v>
      </c>
      <c r="AF2170" t="s">
        <v>252</v>
      </c>
    </row>
    <row r="2171" spans="1:32" x14ac:dyDescent="0.25">
      <c r="A2171">
        <v>11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588</v>
      </c>
      <c r="AB2171" t="s">
        <v>86</v>
      </c>
      <c r="AC2171" t="str">
        <f t="shared" si="40"/>
        <v>A2-17SO-A5</v>
      </c>
      <c r="AF2171" t="s">
        <v>246</v>
      </c>
    </row>
    <row r="2172" spans="1:32" x14ac:dyDescent="0.25">
      <c r="A2172">
        <v>12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588</v>
      </c>
      <c r="AB2172" t="s">
        <v>86</v>
      </c>
      <c r="AC2172" t="str">
        <f t="shared" si="40"/>
        <v>A2-17SO-A6</v>
      </c>
      <c r="AF2172" t="s">
        <v>244</v>
      </c>
    </row>
    <row r="2173" spans="1:32" x14ac:dyDescent="0.25">
      <c r="A2173">
        <v>13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588</v>
      </c>
      <c r="AB2173" t="s">
        <v>84</v>
      </c>
    </row>
    <row r="2174" spans="1:32" x14ac:dyDescent="0.25">
      <c r="A2174">
        <v>14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588</v>
      </c>
      <c r="AB2174" t="s">
        <v>84</v>
      </c>
    </row>
    <row r="2175" spans="1:32" x14ac:dyDescent="0.25">
      <c r="A2175">
        <v>15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588</v>
      </c>
      <c r="AB2175" t="s">
        <v>84</v>
      </c>
    </row>
    <row r="2176" spans="1:32" x14ac:dyDescent="0.25">
      <c r="A2176">
        <v>16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588</v>
      </c>
      <c r="AB2176" t="s">
        <v>84</v>
      </c>
    </row>
    <row r="2177" spans="1:28" x14ac:dyDescent="0.25">
      <c r="A2177">
        <v>17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588</v>
      </c>
      <c r="AB2177" t="s">
        <v>84</v>
      </c>
    </row>
    <row r="2178" spans="1:28" x14ac:dyDescent="0.25">
      <c r="A2178">
        <v>18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588</v>
      </c>
      <c r="AB2178" t="s">
        <v>84</v>
      </c>
    </row>
    <row r="2179" spans="1:28" x14ac:dyDescent="0.25">
      <c r="A2179">
        <v>19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588</v>
      </c>
      <c r="AB2179" t="s">
        <v>84</v>
      </c>
    </row>
    <row r="2180" spans="1:28" x14ac:dyDescent="0.25">
      <c r="A2180">
        <v>20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588</v>
      </c>
      <c r="AB2180" t="s">
        <v>84</v>
      </c>
    </row>
    <row r="2181" spans="1:28" x14ac:dyDescent="0.25">
      <c r="A2181">
        <v>21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588</v>
      </c>
      <c r="AB2181" t="s">
        <v>84</v>
      </c>
    </row>
    <row r="2182" spans="1:28" x14ac:dyDescent="0.25">
      <c r="A2182">
        <v>22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588</v>
      </c>
      <c r="AB2182" t="s">
        <v>84</v>
      </c>
    </row>
    <row r="2183" spans="1:28" x14ac:dyDescent="0.25">
      <c r="A2183">
        <v>23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588</v>
      </c>
      <c r="AB2183" t="s">
        <v>84</v>
      </c>
    </row>
    <row r="2184" spans="1:28" x14ac:dyDescent="0.25">
      <c r="A2184">
        <v>24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588</v>
      </c>
      <c r="AB2184" t="s">
        <v>84</v>
      </c>
    </row>
    <row r="2185" spans="1:28" x14ac:dyDescent="0.25">
      <c r="A2185">
        <v>25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588</v>
      </c>
      <c r="AB2185" t="s">
        <v>84</v>
      </c>
    </row>
    <row r="2186" spans="1:28" x14ac:dyDescent="0.25">
      <c r="A2186">
        <v>26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588</v>
      </c>
      <c r="AB2186" t="s">
        <v>84</v>
      </c>
    </row>
    <row r="2187" spans="1:28" x14ac:dyDescent="0.25">
      <c r="A2187">
        <v>27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588</v>
      </c>
      <c r="AB2187" t="s">
        <v>84</v>
      </c>
    </row>
    <row r="2188" spans="1:28" x14ac:dyDescent="0.25">
      <c r="A2188">
        <v>28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588</v>
      </c>
      <c r="AB2188" t="s">
        <v>84</v>
      </c>
    </row>
    <row r="2189" spans="1:28" x14ac:dyDescent="0.25">
      <c r="A2189">
        <v>29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588</v>
      </c>
      <c r="AB2189" t="s">
        <v>84</v>
      </c>
    </row>
    <row r="2190" spans="1:28" x14ac:dyDescent="0.25">
      <c r="A2190">
        <v>30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588</v>
      </c>
      <c r="AB2190" t="s">
        <v>84</v>
      </c>
    </row>
    <row r="2191" spans="1:28" x14ac:dyDescent="0.25">
      <c r="A2191">
        <v>31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588</v>
      </c>
      <c r="AB2191" t="s">
        <v>84</v>
      </c>
    </row>
    <row r="2192" spans="1:28" x14ac:dyDescent="0.25">
      <c r="A2192">
        <v>32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588</v>
      </c>
      <c r="AB2192" t="s">
        <v>84</v>
      </c>
    </row>
    <row r="2193" spans="1:32" x14ac:dyDescent="0.25">
      <c r="A2193">
        <v>33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588</v>
      </c>
      <c r="AB2193" t="s">
        <v>84</v>
      </c>
    </row>
    <row r="2194" spans="1:32" x14ac:dyDescent="0.25">
      <c r="A2194">
        <v>34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588</v>
      </c>
      <c r="AB2194" t="s">
        <v>84</v>
      </c>
    </row>
    <row r="2195" spans="1:32" x14ac:dyDescent="0.25">
      <c r="A2195">
        <v>35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588</v>
      </c>
      <c r="AB2195" t="s">
        <v>84</v>
      </c>
    </row>
    <row r="2196" spans="1:32" x14ac:dyDescent="0.25">
      <c r="A2196">
        <v>36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588</v>
      </c>
      <c r="AB2196" t="s">
        <v>84</v>
      </c>
    </row>
    <row r="2197" spans="1:32" x14ac:dyDescent="0.25">
      <c r="A2197">
        <v>37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588</v>
      </c>
      <c r="AB2197" t="s">
        <v>84</v>
      </c>
    </row>
    <row r="2198" spans="1:32" x14ac:dyDescent="0.25">
      <c r="A2198">
        <v>38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588</v>
      </c>
      <c r="AB2198" t="s">
        <v>84</v>
      </c>
    </row>
    <row r="2199" spans="1:32" x14ac:dyDescent="0.25">
      <c r="A2199">
        <v>39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588</v>
      </c>
      <c r="AB2199" t="s">
        <v>84</v>
      </c>
    </row>
    <row r="2200" spans="1:32" x14ac:dyDescent="0.25">
      <c r="A2200">
        <v>40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588</v>
      </c>
      <c r="AB2200" t="s">
        <v>84</v>
      </c>
    </row>
    <row r="2201" spans="1:32" x14ac:dyDescent="0.25">
      <c r="A2201">
        <v>41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588</v>
      </c>
      <c r="AB2201" t="s">
        <v>84</v>
      </c>
    </row>
    <row r="2202" spans="1:32" x14ac:dyDescent="0.25">
      <c r="A2202">
        <v>42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588</v>
      </c>
      <c r="AB2202" t="s">
        <v>84</v>
      </c>
    </row>
    <row r="2203" spans="1:32" x14ac:dyDescent="0.25">
      <c r="A2203">
        <v>43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588</v>
      </c>
      <c r="AB2203" t="s">
        <v>85</v>
      </c>
      <c r="AC2203" t="str">
        <f t="shared" ref="AC2203:AC2250" si="41">"A2-17"&amp;AB2203&amp;"-"&amp;AF2203</f>
        <v>A2-17RT-C1</v>
      </c>
      <c r="AF2203" t="s">
        <v>146</v>
      </c>
    </row>
    <row r="2204" spans="1:32" x14ac:dyDescent="0.25">
      <c r="A2204">
        <v>44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588</v>
      </c>
      <c r="AB2204" t="s">
        <v>85</v>
      </c>
      <c r="AC2204" t="str">
        <f t="shared" si="41"/>
        <v>A2-17RT-C2</v>
      </c>
      <c r="AF2204" t="s">
        <v>149</v>
      </c>
    </row>
    <row r="2205" spans="1:32" x14ac:dyDescent="0.25">
      <c r="A2205">
        <v>45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588</v>
      </c>
      <c r="AB2205" t="s">
        <v>85</v>
      </c>
      <c r="AC2205" t="str">
        <f t="shared" si="41"/>
        <v>A2-17RT-C3</v>
      </c>
      <c r="AF2205" t="s">
        <v>302</v>
      </c>
    </row>
    <row r="2206" spans="1:32" x14ac:dyDescent="0.25">
      <c r="A2206">
        <v>46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588</v>
      </c>
      <c r="AB2206" t="s">
        <v>85</v>
      </c>
      <c r="AC2206" t="str">
        <f t="shared" si="41"/>
        <v>A2-17RT-C4</v>
      </c>
      <c r="AF2206" t="s">
        <v>161</v>
      </c>
    </row>
    <row r="2207" spans="1:32" x14ac:dyDescent="0.25">
      <c r="A2207">
        <v>47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588</v>
      </c>
      <c r="AB2207" t="s">
        <v>85</v>
      </c>
      <c r="AC2207" t="str">
        <f t="shared" si="41"/>
        <v>A2-17RT-C5</v>
      </c>
      <c r="AF2207" t="s">
        <v>123</v>
      </c>
    </row>
    <row r="2208" spans="1:32" x14ac:dyDescent="0.25">
      <c r="A2208">
        <v>48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588</v>
      </c>
      <c r="AB2208" t="s">
        <v>85</v>
      </c>
      <c r="AC2208" t="str">
        <f t="shared" si="41"/>
        <v>A2-17RT-C6</v>
      </c>
      <c r="AF2208" t="s">
        <v>168</v>
      </c>
    </row>
    <row r="2209" spans="1:32" x14ac:dyDescent="0.25">
      <c r="A2209">
        <v>49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588</v>
      </c>
      <c r="AB2209" t="s">
        <v>85</v>
      </c>
      <c r="AC2209" t="str">
        <f t="shared" si="41"/>
        <v>A2-17RT-C7</v>
      </c>
      <c r="AF2209" t="s">
        <v>135</v>
      </c>
    </row>
    <row r="2210" spans="1:32" x14ac:dyDescent="0.25">
      <c r="A2210">
        <v>50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588</v>
      </c>
      <c r="AB2210" t="s">
        <v>85</v>
      </c>
      <c r="AC2210" t="str">
        <f t="shared" si="41"/>
        <v>A2-17RT-C8</v>
      </c>
      <c r="AF2210" t="s">
        <v>238</v>
      </c>
    </row>
    <row r="2211" spans="1:32" x14ac:dyDescent="0.25">
      <c r="A2211">
        <v>51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588</v>
      </c>
      <c r="AB2211" t="s">
        <v>85</v>
      </c>
      <c r="AC2211" t="str">
        <f t="shared" si="41"/>
        <v>A2-17RT-C9</v>
      </c>
      <c r="AF2211" t="s">
        <v>176</v>
      </c>
    </row>
    <row r="2212" spans="1:32" x14ac:dyDescent="0.25">
      <c r="A2212">
        <v>52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588</v>
      </c>
      <c r="AB2212" t="s">
        <v>85</v>
      </c>
      <c r="AC2212" t="str">
        <f t="shared" si="41"/>
        <v>A2-17RT-C10</v>
      </c>
      <c r="AF2212" t="s">
        <v>126</v>
      </c>
    </row>
    <row r="2213" spans="1:32" x14ac:dyDescent="0.25">
      <c r="A2213">
        <v>53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588</v>
      </c>
      <c r="AB2213" t="s">
        <v>85</v>
      </c>
      <c r="AC2213" t="str">
        <f t="shared" si="41"/>
        <v>A2-17RT-C11</v>
      </c>
      <c r="AF2213" t="s">
        <v>144</v>
      </c>
    </row>
    <row r="2214" spans="1:32" x14ac:dyDescent="0.25">
      <c r="A2214">
        <v>54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588</v>
      </c>
      <c r="AB2214" t="s">
        <v>85</v>
      </c>
      <c r="AC2214" t="str">
        <f t="shared" si="41"/>
        <v>A2-17RT-C12</v>
      </c>
      <c r="AF2214" t="s">
        <v>304</v>
      </c>
    </row>
    <row r="2215" spans="1:32" x14ac:dyDescent="0.25">
      <c r="A2215">
        <v>55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588</v>
      </c>
      <c r="AB2215" t="s">
        <v>85</v>
      </c>
      <c r="AC2215" t="str">
        <f t="shared" si="41"/>
        <v>A2-17RT-E1</v>
      </c>
      <c r="AF2215" t="s">
        <v>137</v>
      </c>
    </row>
    <row r="2216" spans="1:32" x14ac:dyDescent="0.25">
      <c r="A2216">
        <v>56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588</v>
      </c>
      <c r="AB2216" t="s">
        <v>85</v>
      </c>
      <c r="AC2216" t="str">
        <f t="shared" si="41"/>
        <v>A2-17RT-E2</v>
      </c>
      <c r="AF2216" t="s">
        <v>178</v>
      </c>
    </row>
    <row r="2217" spans="1:32" x14ac:dyDescent="0.25">
      <c r="A2217">
        <v>57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588</v>
      </c>
      <c r="AB2217" t="s">
        <v>85</v>
      </c>
      <c r="AC2217" t="str">
        <f t="shared" si="41"/>
        <v>A2-17RT-E3</v>
      </c>
      <c r="AF2217" t="s">
        <v>179</v>
      </c>
    </row>
    <row r="2218" spans="1:32" x14ac:dyDescent="0.25">
      <c r="A2218">
        <v>58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588</v>
      </c>
      <c r="AB2218" t="s">
        <v>85</v>
      </c>
      <c r="AC2218" t="str">
        <f t="shared" si="41"/>
        <v>A2-17RT-E4</v>
      </c>
      <c r="AF2218" t="s">
        <v>305</v>
      </c>
    </row>
    <row r="2219" spans="1:32" x14ac:dyDescent="0.25">
      <c r="A2219">
        <v>59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588</v>
      </c>
      <c r="AB2219" t="s">
        <v>85</v>
      </c>
      <c r="AC2219" t="str">
        <f t="shared" si="41"/>
        <v>A2-17RT-E5</v>
      </c>
      <c r="AF2219" t="s">
        <v>306</v>
      </c>
    </row>
    <row r="2220" spans="1:32" x14ac:dyDescent="0.25">
      <c r="A2220">
        <v>60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588</v>
      </c>
      <c r="AB2220" t="s">
        <v>85</v>
      </c>
      <c r="AC2220" t="str">
        <f t="shared" si="41"/>
        <v>A2-17RT-E6</v>
      </c>
      <c r="AF2220" t="s">
        <v>156</v>
      </c>
    </row>
    <row r="2221" spans="1:32" x14ac:dyDescent="0.25">
      <c r="A2221">
        <v>61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588</v>
      </c>
      <c r="AB2221" t="s">
        <v>85</v>
      </c>
      <c r="AC2221" t="str">
        <f t="shared" si="41"/>
        <v>A2-17RT-E7</v>
      </c>
      <c r="AF2221" t="s">
        <v>131</v>
      </c>
    </row>
    <row r="2222" spans="1:32" x14ac:dyDescent="0.25">
      <c r="A2222">
        <v>62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588</v>
      </c>
      <c r="AB2222" t="s">
        <v>85</v>
      </c>
      <c r="AC2222" t="str">
        <f t="shared" si="41"/>
        <v>A2-17RT-E8</v>
      </c>
      <c r="AF2222" t="s">
        <v>293</v>
      </c>
    </row>
    <row r="2223" spans="1:32" x14ac:dyDescent="0.25">
      <c r="A2223">
        <v>63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588</v>
      </c>
      <c r="AB2223" t="s">
        <v>85</v>
      </c>
      <c r="AC2223" t="str">
        <f t="shared" si="41"/>
        <v>A2-17RT-E9</v>
      </c>
      <c r="AF2223" t="s">
        <v>167</v>
      </c>
    </row>
    <row r="2224" spans="1:32" x14ac:dyDescent="0.25">
      <c r="A2224">
        <v>64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588</v>
      </c>
      <c r="AB2224" t="s">
        <v>85</v>
      </c>
      <c r="AC2224" t="str">
        <f t="shared" si="41"/>
        <v>A2-17RT-E10</v>
      </c>
      <c r="AF2224" t="s">
        <v>248</v>
      </c>
    </row>
    <row r="2225" spans="1:32" x14ac:dyDescent="0.25">
      <c r="A2225">
        <v>65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588</v>
      </c>
      <c r="AB2225" t="s">
        <v>85</v>
      </c>
      <c r="AC2225" t="str">
        <f t="shared" si="41"/>
        <v>A2-17RT-E11</v>
      </c>
      <c r="AF2225" t="s">
        <v>339</v>
      </c>
    </row>
    <row r="2226" spans="1:32" x14ac:dyDescent="0.25">
      <c r="A2226">
        <v>66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588</v>
      </c>
      <c r="AB2226" t="s">
        <v>85</v>
      </c>
      <c r="AC2226" t="str">
        <f t="shared" si="41"/>
        <v>A2-17RT-E12</v>
      </c>
      <c r="AF2226" t="s">
        <v>175</v>
      </c>
    </row>
    <row r="2227" spans="1:32" x14ac:dyDescent="0.25">
      <c r="A2227">
        <v>67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588</v>
      </c>
      <c r="AB2227" t="s">
        <v>86</v>
      </c>
      <c r="AC2227" t="str">
        <f t="shared" si="41"/>
        <v>A2-17SO-C1</v>
      </c>
      <c r="AF2227" t="s">
        <v>146</v>
      </c>
    </row>
    <row r="2228" spans="1:32" x14ac:dyDescent="0.25">
      <c r="A2228">
        <v>68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588</v>
      </c>
      <c r="AB2228" t="s">
        <v>86</v>
      </c>
      <c r="AC2228" t="str">
        <f t="shared" si="41"/>
        <v>A2-17SO-C2</v>
      </c>
      <c r="AF2228" t="s">
        <v>149</v>
      </c>
    </row>
    <row r="2229" spans="1:32" x14ac:dyDescent="0.25">
      <c r="A2229">
        <v>69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588</v>
      </c>
      <c r="AB2229" t="s">
        <v>86</v>
      </c>
      <c r="AC2229" t="str">
        <f t="shared" si="41"/>
        <v>A2-17SO-C3</v>
      </c>
      <c r="AF2229" t="s">
        <v>302</v>
      </c>
    </row>
    <row r="2230" spans="1:32" x14ac:dyDescent="0.25">
      <c r="A2230">
        <v>70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588</v>
      </c>
      <c r="AB2230" t="s">
        <v>86</v>
      </c>
      <c r="AC2230" t="str">
        <f t="shared" si="41"/>
        <v>A2-17SO-C4</v>
      </c>
      <c r="AF2230" t="s">
        <v>161</v>
      </c>
    </row>
    <row r="2231" spans="1:32" x14ac:dyDescent="0.25">
      <c r="A2231">
        <v>71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588</v>
      </c>
      <c r="AB2231" t="s">
        <v>86</v>
      </c>
      <c r="AC2231" t="str">
        <f t="shared" si="41"/>
        <v>A2-17SO-C5</v>
      </c>
      <c r="AF2231" t="s">
        <v>123</v>
      </c>
    </row>
    <row r="2232" spans="1:32" x14ac:dyDescent="0.25">
      <c r="A2232">
        <v>72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588</v>
      </c>
      <c r="AB2232" t="s">
        <v>86</v>
      </c>
      <c r="AC2232" t="str">
        <f t="shared" si="41"/>
        <v>A2-17SO-C6</v>
      </c>
      <c r="AF2232" t="s">
        <v>168</v>
      </c>
    </row>
    <row r="2233" spans="1:32" x14ac:dyDescent="0.25">
      <c r="A2233">
        <v>73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588</v>
      </c>
      <c r="AB2233" t="s">
        <v>86</v>
      </c>
      <c r="AC2233" t="str">
        <f t="shared" si="41"/>
        <v>A2-17SO-C7</v>
      </c>
      <c r="AF2233" t="s">
        <v>135</v>
      </c>
    </row>
    <row r="2234" spans="1:32" x14ac:dyDescent="0.25">
      <c r="A2234">
        <v>74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588</v>
      </c>
      <c r="AB2234" t="s">
        <v>86</v>
      </c>
      <c r="AC2234" t="str">
        <f t="shared" si="41"/>
        <v>A2-17SO-C8</v>
      </c>
      <c r="AF2234" t="s">
        <v>238</v>
      </c>
    </row>
    <row r="2235" spans="1:32" x14ac:dyDescent="0.25">
      <c r="A2235">
        <v>75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588</v>
      </c>
      <c r="AB2235" t="s">
        <v>86</v>
      </c>
      <c r="AC2235" t="str">
        <f t="shared" si="41"/>
        <v>A2-17SO-C9</v>
      </c>
      <c r="AF2235" t="s">
        <v>176</v>
      </c>
    </row>
    <row r="2236" spans="1:32" x14ac:dyDescent="0.25">
      <c r="A2236">
        <v>76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588</v>
      </c>
      <c r="AB2236" t="s">
        <v>86</v>
      </c>
      <c r="AC2236" t="str">
        <f t="shared" si="41"/>
        <v>A2-17SO-C10</v>
      </c>
      <c r="AF2236" t="s">
        <v>126</v>
      </c>
    </row>
    <row r="2237" spans="1:32" x14ac:dyDescent="0.25">
      <c r="A2237">
        <v>77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588</v>
      </c>
      <c r="AB2237" t="s">
        <v>86</v>
      </c>
      <c r="AC2237" t="str">
        <f t="shared" si="41"/>
        <v>A2-17SO-C11</v>
      </c>
      <c r="AF2237" t="s">
        <v>144</v>
      </c>
    </row>
    <row r="2238" spans="1:32" x14ac:dyDescent="0.25">
      <c r="A2238">
        <v>78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588</v>
      </c>
      <c r="AB2238" t="s">
        <v>86</v>
      </c>
      <c r="AC2238" t="str">
        <f t="shared" si="41"/>
        <v>A2-17SO-C12</v>
      </c>
      <c r="AF2238" t="s">
        <v>304</v>
      </c>
    </row>
    <row r="2239" spans="1:32" x14ac:dyDescent="0.25">
      <c r="A2239">
        <v>79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588</v>
      </c>
      <c r="AB2239" t="s">
        <v>86</v>
      </c>
      <c r="AC2239" t="str">
        <f t="shared" si="41"/>
        <v>A2-17SO-E1</v>
      </c>
      <c r="AF2239" t="s">
        <v>137</v>
      </c>
    </row>
    <row r="2240" spans="1:32" x14ac:dyDescent="0.25">
      <c r="A2240">
        <v>80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588</v>
      </c>
      <c r="AB2240" t="s">
        <v>86</v>
      </c>
      <c r="AC2240" t="str">
        <f t="shared" si="41"/>
        <v>A2-17SO-E2</v>
      </c>
      <c r="AF2240" t="s">
        <v>178</v>
      </c>
    </row>
    <row r="2241" spans="1:32" x14ac:dyDescent="0.25">
      <c r="A2241">
        <v>81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588</v>
      </c>
      <c r="AB2241" t="s">
        <v>86</v>
      </c>
      <c r="AC2241" t="str">
        <f t="shared" si="41"/>
        <v>A2-17SO-E3</v>
      </c>
      <c r="AF2241" t="s">
        <v>179</v>
      </c>
    </row>
    <row r="2242" spans="1:32" x14ac:dyDescent="0.25">
      <c r="A2242">
        <v>82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588</v>
      </c>
      <c r="AB2242" t="s">
        <v>86</v>
      </c>
      <c r="AC2242" t="str">
        <f t="shared" si="41"/>
        <v>A2-17SO-E4</v>
      </c>
      <c r="AF2242" t="s">
        <v>305</v>
      </c>
    </row>
    <row r="2243" spans="1:32" x14ac:dyDescent="0.25">
      <c r="A2243">
        <v>83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588</v>
      </c>
      <c r="AB2243" t="s">
        <v>86</v>
      </c>
      <c r="AC2243" t="str">
        <f t="shared" si="41"/>
        <v>A2-17SO-E5</v>
      </c>
      <c r="AF2243" t="s">
        <v>306</v>
      </c>
    </row>
    <row r="2244" spans="1:32" x14ac:dyDescent="0.25">
      <c r="A2244">
        <v>84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588</v>
      </c>
      <c r="AB2244" t="s">
        <v>86</v>
      </c>
      <c r="AC2244" t="str">
        <f t="shared" si="41"/>
        <v>A2-17SO-E6</v>
      </c>
      <c r="AF2244" t="s">
        <v>156</v>
      </c>
    </row>
    <row r="2245" spans="1:32" x14ac:dyDescent="0.25">
      <c r="A2245">
        <v>85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588</v>
      </c>
      <c r="AB2245" t="s">
        <v>86</v>
      </c>
      <c r="AC2245" t="str">
        <f t="shared" si="41"/>
        <v>A2-17SO-E7</v>
      </c>
      <c r="AF2245" t="s">
        <v>131</v>
      </c>
    </row>
    <row r="2246" spans="1:32" x14ac:dyDescent="0.25">
      <c r="A2246">
        <v>86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588</v>
      </c>
      <c r="AB2246" t="s">
        <v>86</v>
      </c>
      <c r="AC2246" t="str">
        <f t="shared" si="41"/>
        <v>A2-17SO-E8</v>
      </c>
      <c r="AF2246" t="s">
        <v>293</v>
      </c>
    </row>
    <row r="2247" spans="1:32" x14ac:dyDescent="0.25">
      <c r="A2247">
        <v>87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588</v>
      </c>
      <c r="AB2247" t="s">
        <v>86</v>
      </c>
      <c r="AC2247" t="str">
        <f t="shared" si="41"/>
        <v>A2-17SO-E9</v>
      </c>
      <c r="AF2247" t="s">
        <v>167</v>
      </c>
    </row>
    <row r="2248" spans="1:32" x14ac:dyDescent="0.25">
      <c r="A2248">
        <v>88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588</v>
      </c>
      <c r="AB2248" t="s">
        <v>86</v>
      </c>
      <c r="AC2248" t="str">
        <f t="shared" si="41"/>
        <v>A2-17SO-E10</v>
      </c>
      <c r="AF2248" t="s">
        <v>248</v>
      </c>
    </row>
    <row r="2249" spans="1:32" x14ac:dyDescent="0.25">
      <c r="A2249">
        <v>89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588</v>
      </c>
      <c r="AB2249" t="s">
        <v>86</v>
      </c>
      <c r="AC2249" t="str">
        <f t="shared" si="41"/>
        <v>A2-17SO-E11</v>
      </c>
      <c r="AF2249" t="s">
        <v>339</v>
      </c>
    </row>
    <row r="2250" spans="1:32" x14ac:dyDescent="0.25">
      <c r="A2250">
        <v>90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588</v>
      </c>
      <c r="AB2250" t="s">
        <v>86</v>
      </c>
      <c r="AC2250" t="str">
        <f t="shared" si="41"/>
        <v>A2-17SO-E12</v>
      </c>
      <c r="AF2250" t="s">
        <v>175</v>
      </c>
    </row>
    <row r="2251" spans="1:32" x14ac:dyDescent="0.25">
      <c r="A2251">
        <v>1</v>
      </c>
      <c r="C2251" t="s">
        <v>58</v>
      </c>
      <c r="G2251" s="1" t="s">
        <v>187</v>
      </c>
      <c r="I2251" s="1" t="s">
        <v>1135</v>
      </c>
      <c r="J2251">
        <v>18</v>
      </c>
      <c r="K2251" t="s">
        <v>60</v>
      </c>
      <c r="W2251" s="1" t="s">
        <v>589</v>
      </c>
      <c r="AB2251" t="s">
        <v>84</v>
      </c>
      <c r="AC2251" t="s">
        <v>1136</v>
      </c>
    </row>
    <row r="2252" spans="1:32" x14ac:dyDescent="0.25">
      <c r="A2252">
        <v>2</v>
      </c>
      <c r="C2252" t="s">
        <v>58</v>
      </c>
      <c r="G2252" s="1" t="s">
        <v>187</v>
      </c>
      <c r="I2252" s="1" t="s">
        <v>1135</v>
      </c>
      <c r="J2252">
        <v>18</v>
      </c>
      <c r="K2252" t="s">
        <v>60</v>
      </c>
      <c r="W2252" s="1" t="s">
        <v>589</v>
      </c>
      <c r="AB2252" t="s">
        <v>84</v>
      </c>
      <c r="AC2252" t="s">
        <v>1137</v>
      </c>
    </row>
    <row r="2253" spans="1:32" x14ac:dyDescent="0.25">
      <c r="A2253">
        <v>3</v>
      </c>
      <c r="C2253" t="s">
        <v>58</v>
      </c>
      <c r="G2253" s="1" t="s">
        <v>187</v>
      </c>
      <c r="I2253" s="1" t="s">
        <v>1135</v>
      </c>
      <c r="J2253">
        <v>18</v>
      </c>
      <c r="K2253" t="s">
        <v>60</v>
      </c>
      <c r="W2253" s="1" t="s">
        <v>589</v>
      </c>
      <c r="AB2253" t="s">
        <v>84</v>
      </c>
      <c r="AC2253" t="s">
        <v>1138</v>
      </c>
    </row>
    <row r="2254" spans="1:32" x14ac:dyDescent="0.25">
      <c r="A2254">
        <v>4</v>
      </c>
      <c r="C2254" t="s">
        <v>58</v>
      </c>
      <c r="G2254" s="1" t="s">
        <v>187</v>
      </c>
      <c r="I2254" s="1" t="s">
        <v>1135</v>
      </c>
      <c r="J2254">
        <v>18</v>
      </c>
      <c r="K2254" t="s">
        <v>60</v>
      </c>
      <c r="W2254" s="1" t="s">
        <v>589</v>
      </c>
      <c r="AB2254" t="s">
        <v>84</v>
      </c>
      <c r="AC2254" t="s">
        <v>1139</v>
      </c>
    </row>
    <row r="2255" spans="1:32" x14ac:dyDescent="0.25">
      <c r="A2255">
        <v>5</v>
      </c>
      <c r="C2255" t="s">
        <v>58</v>
      </c>
      <c r="G2255" s="1" t="s">
        <v>187</v>
      </c>
      <c r="I2255" s="1" t="s">
        <v>1135</v>
      </c>
      <c r="J2255">
        <v>18</v>
      </c>
      <c r="K2255" t="s">
        <v>60</v>
      </c>
      <c r="W2255" s="1" t="s">
        <v>589</v>
      </c>
      <c r="AB2255" t="s">
        <v>84</v>
      </c>
      <c r="AC2255" t="s">
        <v>1140</v>
      </c>
    </row>
    <row r="2256" spans="1:32" x14ac:dyDescent="0.25">
      <c r="A2256">
        <v>6</v>
      </c>
      <c r="C2256" t="s">
        <v>58</v>
      </c>
      <c r="G2256" s="1" t="s">
        <v>187</v>
      </c>
      <c r="I2256" s="1" t="s">
        <v>1135</v>
      </c>
      <c r="J2256">
        <v>18</v>
      </c>
      <c r="K2256" t="s">
        <v>60</v>
      </c>
      <c r="W2256" s="1" t="s">
        <v>589</v>
      </c>
      <c r="AB2256" t="s">
        <v>84</v>
      </c>
      <c r="AC2256" t="s">
        <v>1141</v>
      </c>
    </row>
    <row r="2257" spans="1:32" x14ac:dyDescent="0.25">
      <c r="A2257">
        <v>7</v>
      </c>
      <c r="C2257" t="s">
        <v>58</v>
      </c>
      <c r="G2257" s="1" t="s">
        <v>187</v>
      </c>
      <c r="I2257" s="1" t="s">
        <v>1135</v>
      </c>
      <c r="J2257">
        <v>18</v>
      </c>
      <c r="K2257" t="s">
        <v>60</v>
      </c>
      <c r="W2257" s="1" t="s">
        <v>589</v>
      </c>
      <c r="AB2257" t="s">
        <v>84</v>
      </c>
      <c r="AC2257" t="s">
        <v>1142</v>
      </c>
    </row>
    <row r="2258" spans="1:32" x14ac:dyDescent="0.25">
      <c r="A2258">
        <v>8</v>
      </c>
      <c r="C2258" t="s">
        <v>58</v>
      </c>
      <c r="G2258" s="1" t="s">
        <v>187</v>
      </c>
      <c r="I2258" s="1" t="s">
        <v>1135</v>
      </c>
      <c r="J2258">
        <v>18</v>
      </c>
      <c r="K2258" t="s">
        <v>60</v>
      </c>
      <c r="W2258" s="1" t="s">
        <v>589</v>
      </c>
      <c r="AB2258" t="s">
        <v>84</v>
      </c>
      <c r="AC2258" t="s">
        <v>1143</v>
      </c>
    </row>
    <row r="2259" spans="1:32" x14ac:dyDescent="0.25">
      <c r="A2259">
        <v>9</v>
      </c>
      <c r="C2259" t="s">
        <v>58</v>
      </c>
      <c r="G2259" s="1" t="s">
        <v>187</v>
      </c>
      <c r="I2259" s="1" t="s">
        <v>1135</v>
      </c>
      <c r="J2259">
        <v>18</v>
      </c>
      <c r="K2259" t="s">
        <v>60</v>
      </c>
      <c r="W2259" s="1" t="s">
        <v>589</v>
      </c>
      <c r="AB2259" t="s">
        <v>84</v>
      </c>
      <c r="AC2259" t="s">
        <v>1144</v>
      </c>
    </row>
    <row r="2260" spans="1:32" x14ac:dyDescent="0.25">
      <c r="A2260">
        <v>10</v>
      </c>
      <c r="C2260" t="s">
        <v>58</v>
      </c>
      <c r="G2260" s="1" t="s">
        <v>187</v>
      </c>
      <c r="I2260" s="1" t="s">
        <v>1135</v>
      </c>
      <c r="J2260">
        <v>18</v>
      </c>
      <c r="K2260" t="s">
        <v>60</v>
      </c>
      <c r="W2260" s="1" t="s">
        <v>589</v>
      </c>
      <c r="AB2260" t="s">
        <v>84</v>
      </c>
      <c r="AC2260" t="s">
        <v>1145</v>
      </c>
    </row>
    <row r="2261" spans="1:32" x14ac:dyDescent="0.25">
      <c r="A2261">
        <v>11</v>
      </c>
      <c r="C2261" t="s">
        <v>58</v>
      </c>
      <c r="G2261" s="1" t="s">
        <v>187</v>
      </c>
      <c r="I2261" s="1" t="s">
        <v>1135</v>
      </c>
      <c r="J2261">
        <v>18</v>
      </c>
      <c r="K2261" t="s">
        <v>60</v>
      </c>
      <c r="W2261" s="1" t="s">
        <v>589</v>
      </c>
      <c r="AB2261" t="s">
        <v>84</v>
      </c>
      <c r="AC2261" t="s">
        <v>1146</v>
      </c>
    </row>
    <row r="2262" spans="1:32" x14ac:dyDescent="0.25">
      <c r="A2262">
        <v>12</v>
      </c>
      <c r="C2262" t="s">
        <v>58</v>
      </c>
      <c r="G2262" s="1" t="s">
        <v>187</v>
      </c>
      <c r="I2262" s="1" t="s">
        <v>1135</v>
      </c>
      <c r="J2262">
        <v>18</v>
      </c>
      <c r="K2262" t="s">
        <v>60</v>
      </c>
      <c r="W2262" s="1" t="s">
        <v>589</v>
      </c>
      <c r="AB2262" t="s">
        <v>84</v>
      </c>
      <c r="AC2262" t="s">
        <v>1147</v>
      </c>
    </row>
    <row r="2263" spans="1:32" x14ac:dyDescent="0.25">
      <c r="A2263">
        <v>13</v>
      </c>
      <c r="C2263" t="s">
        <v>58</v>
      </c>
      <c r="G2263" s="1" t="s">
        <v>187</v>
      </c>
      <c r="I2263" s="1" t="s">
        <v>1135</v>
      </c>
      <c r="J2263">
        <v>18</v>
      </c>
      <c r="K2263" t="s">
        <v>60</v>
      </c>
      <c r="W2263" s="1" t="s">
        <v>589</v>
      </c>
      <c r="AB2263" t="s">
        <v>84</v>
      </c>
      <c r="AC2263" t="s">
        <v>1148</v>
      </c>
    </row>
    <row r="2264" spans="1:32" x14ac:dyDescent="0.25">
      <c r="A2264">
        <v>14</v>
      </c>
      <c r="C2264" t="s">
        <v>58</v>
      </c>
      <c r="G2264" s="1" t="s">
        <v>187</v>
      </c>
      <c r="I2264" s="1" t="s">
        <v>1135</v>
      </c>
      <c r="J2264">
        <v>18</v>
      </c>
      <c r="K2264" t="s">
        <v>60</v>
      </c>
      <c r="W2264" s="1" t="s">
        <v>589</v>
      </c>
      <c r="AB2264" t="s">
        <v>84</v>
      </c>
      <c r="AC2264" t="s">
        <v>1149</v>
      </c>
    </row>
    <row r="2265" spans="1:32" x14ac:dyDescent="0.25">
      <c r="A2265">
        <v>15</v>
      </c>
      <c r="C2265" t="s">
        <v>58</v>
      </c>
      <c r="G2265" s="1" t="s">
        <v>187</v>
      </c>
      <c r="I2265" s="1" t="s">
        <v>1135</v>
      </c>
      <c r="J2265">
        <v>18</v>
      </c>
      <c r="K2265" t="s">
        <v>60</v>
      </c>
      <c r="W2265" s="1" t="s">
        <v>589</v>
      </c>
      <c r="AB2265" t="s">
        <v>84</v>
      </c>
      <c r="AC2265" t="s">
        <v>1150</v>
      </c>
    </row>
    <row r="2266" spans="1:32" x14ac:dyDescent="0.25">
      <c r="A2266">
        <v>16</v>
      </c>
      <c r="C2266" t="s">
        <v>58</v>
      </c>
      <c r="G2266" s="1" t="s">
        <v>187</v>
      </c>
      <c r="I2266" s="1" t="s">
        <v>1135</v>
      </c>
      <c r="J2266">
        <v>18</v>
      </c>
      <c r="K2266" t="s">
        <v>60</v>
      </c>
      <c r="W2266" s="1" t="s">
        <v>589</v>
      </c>
      <c r="AB2266" t="s">
        <v>85</v>
      </c>
      <c r="AC2266" t="str">
        <f t="shared" ref="AC2266:AC2325" si="42">"A2-17"&amp;AB2266&amp;"-"&amp;AF2266</f>
        <v>A2-17RT-A1</v>
      </c>
      <c r="AF2266" t="s">
        <v>247</v>
      </c>
    </row>
    <row r="2267" spans="1:32" x14ac:dyDescent="0.25">
      <c r="A2267">
        <v>17</v>
      </c>
      <c r="C2267" t="s">
        <v>58</v>
      </c>
      <c r="G2267" s="1" t="s">
        <v>187</v>
      </c>
      <c r="I2267" s="1" t="s">
        <v>1135</v>
      </c>
      <c r="J2267">
        <v>18</v>
      </c>
      <c r="K2267" t="s">
        <v>60</v>
      </c>
      <c r="W2267" s="1" t="s">
        <v>589</v>
      </c>
      <c r="AB2267" t="s">
        <v>85</v>
      </c>
      <c r="AC2267" t="str">
        <f t="shared" si="42"/>
        <v>A2-17RT-A2</v>
      </c>
      <c r="AF2267" t="s">
        <v>120</v>
      </c>
    </row>
    <row r="2268" spans="1:32" x14ac:dyDescent="0.25">
      <c r="A2268">
        <v>18</v>
      </c>
      <c r="C2268" t="s">
        <v>58</v>
      </c>
      <c r="G2268" s="1" t="s">
        <v>187</v>
      </c>
      <c r="I2268" s="1" t="s">
        <v>1135</v>
      </c>
      <c r="J2268">
        <v>18</v>
      </c>
      <c r="K2268" t="s">
        <v>60</v>
      </c>
      <c r="W2268" s="1" t="s">
        <v>589</v>
      </c>
      <c r="AB2268" t="s">
        <v>85</v>
      </c>
      <c r="AC2268" t="str">
        <f t="shared" si="42"/>
        <v>A2-17RT-A3</v>
      </c>
      <c r="AF2268" t="s">
        <v>245</v>
      </c>
    </row>
    <row r="2269" spans="1:32" x14ac:dyDescent="0.25">
      <c r="A2269">
        <v>19</v>
      </c>
      <c r="C2269" t="s">
        <v>58</v>
      </c>
      <c r="G2269" s="1" t="s">
        <v>187</v>
      </c>
      <c r="I2269" s="1" t="s">
        <v>1135</v>
      </c>
      <c r="J2269">
        <v>18</v>
      </c>
      <c r="K2269" t="s">
        <v>60</v>
      </c>
      <c r="W2269" s="1" t="s">
        <v>589</v>
      </c>
      <c r="AB2269" t="s">
        <v>85</v>
      </c>
      <c r="AC2269" t="str">
        <f t="shared" si="42"/>
        <v>A2-17RT-A4</v>
      </c>
      <c r="AF2269" t="s">
        <v>252</v>
      </c>
    </row>
    <row r="2270" spans="1:32" x14ac:dyDescent="0.25">
      <c r="A2270">
        <v>20</v>
      </c>
      <c r="C2270" t="s">
        <v>58</v>
      </c>
      <c r="G2270" s="1" t="s">
        <v>187</v>
      </c>
      <c r="I2270" s="1" t="s">
        <v>1135</v>
      </c>
      <c r="J2270">
        <v>18</v>
      </c>
      <c r="K2270" t="s">
        <v>60</v>
      </c>
      <c r="W2270" s="1" t="s">
        <v>589</v>
      </c>
      <c r="AB2270" t="s">
        <v>85</v>
      </c>
      <c r="AC2270" t="str">
        <f t="shared" si="42"/>
        <v>A2-17RT-A5</v>
      </c>
      <c r="AF2270" t="s">
        <v>246</v>
      </c>
    </row>
    <row r="2271" spans="1:32" x14ac:dyDescent="0.25">
      <c r="A2271">
        <v>21</v>
      </c>
      <c r="C2271" t="s">
        <v>58</v>
      </c>
      <c r="G2271" s="1" t="s">
        <v>187</v>
      </c>
      <c r="I2271" s="1" t="s">
        <v>1135</v>
      </c>
      <c r="J2271">
        <v>18</v>
      </c>
      <c r="K2271" t="s">
        <v>60</v>
      </c>
      <c r="W2271" s="1" t="s">
        <v>589</v>
      </c>
      <c r="AB2271" t="s">
        <v>85</v>
      </c>
      <c r="AC2271" t="str">
        <f t="shared" si="42"/>
        <v>A2-17RT-A6</v>
      </c>
      <c r="AF2271" t="s">
        <v>244</v>
      </c>
    </row>
    <row r="2272" spans="1:32" x14ac:dyDescent="0.25">
      <c r="A2272">
        <v>22</v>
      </c>
      <c r="C2272" t="s">
        <v>58</v>
      </c>
      <c r="G2272" s="1" t="s">
        <v>187</v>
      </c>
      <c r="I2272" s="1" t="s">
        <v>1135</v>
      </c>
      <c r="J2272">
        <v>18</v>
      </c>
      <c r="K2272" t="s">
        <v>60</v>
      </c>
      <c r="W2272" s="1" t="s">
        <v>589</v>
      </c>
      <c r="AB2272" t="s">
        <v>85</v>
      </c>
      <c r="AC2272" t="str">
        <f t="shared" si="42"/>
        <v>A2-17RT-A7</v>
      </c>
      <c r="AF2272" t="s">
        <v>164</v>
      </c>
    </row>
    <row r="2273" spans="1:32" x14ac:dyDescent="0.25">
      <c r="A2273">
        <v>23</v>
      </c>
      <c r="C2273" t="s">
        <v>58</v>
      </c>
      <c r="G2273" s="1" t="s">
        <v>187</v>
      </c>
      <c r="I2273" s="1" t="s">
        <v>1135</v>
      </c>
      <c r="J2273">
        <v>18</v>
      </c>
      <c r="K2273" t="s">
        <v>60</v>
      </c>
      <c r="W2273" s="1" t="s">
        <v>589</v>
      </c>
      <c r="AB2273" t="s">
        <v>85</v>
      </c>
      <c r="AC2273" t="str">
        <f t="shared" si="42"/>
        <v>A2-17RT-A8</v>
      </c>
      <c r="AF2273" t="s">
        <v>166</v>
      </c>
    </row>
    <row r="2274" spans="1:32" x14ac:dyDescent="0.25">
      <c r="A2274">
        <v>24</v>
      </c>
      <c r="C2274" t="s">
        <v>58</v>
      </c>
      <c r="G2274" s="1" t="s">
        <v>187</v>
      </c>
      <c r="I2274" s="1" t="s">
        <v>1135</v>
      </c>
      <c r="J2274">
        <v>18</v>
      </c>
      <c r="K2274" t="s">
        <v>60</v>
      </c>
      <c r="W2274" s="1" t="s">
        <v>589</v>
      </c>
      <c r="AB2274" t="s">
        <v>85</v>
      </c>
      <c r="AC2274" t="str">
        <f t="shared" si="42"/>
        <v>A2-17RT-A9</v>
      </c>
      <c r="AF2274" t="s">
        <v>133</v>
      </c>
    </row>
    <row r="2275" spans="1:32" x14ac:dyDescent="0.25">
      <c r="A2275">
        <v>25</v>
      </c>
      <c r="C2275" t="s">
        <v>58</v>
      </c>
      <c r="G2275" s="1" t="s">
        <v>187</v>
      </c>
      <c r="I2275" s="1" t="s">
        <v>1135</v>
      </c>
      <c r="J2275">
        <v>18</v>
      </c>
      <c r="K2275" t="s">
        <v>60</v>
      </c>
      <c r="W2275" s="1" t="s">
        <v>589</v>
      </c>
      <c r="AB2275" t="s">
        <v>85</v>
      </c>
      <c r="AC2275" t="str">
        <f t="shared" si="42"/>
        <v>A2-17RT-A10</v>
      </c>
      <c r="AF2275" t="s">
        <v>138</v>
      </c>
    </row>
    <row r="2276" spans="1:32" x14ac:dyDescent="0.25">
      <c r="A2276">
        <v>26</v>
      </c>
      <c r="C2276" t="s">
        <v>58</v>
      </c>
      <c r="G2276" s="1" t="s">
        <v>187</v>
      </c>
      <c r="I2276" s="1" t="s">
        <v>1135</v>
      </c>
      <c r="J2276">
        <v>18</v>
      </c>
      <c r="K2276" t="s">
        <v>60</v>
      </c>
      <c r="W2276" s="1" t="s">
        <v>589</v>
      </c>
      <c r="AB2276" t="s">
        <v>85</v>
      </c>
      <c r="AC2276" t="str">
        <f t="shared" si="42"/>
        <v>A2-17RT-A11</v>
      </c>
      <c r="AF2276" t="s">
        <v>237</v>
      </c>
    </row>
    <row r="2277" spans="1:32" x14ac:dyDescent="0.25">
      <c r="A2277">
        <v>27</v>
      </c>
      <c r="C2277" t="s">
        <v>58</v>
      </c>
      <c r="G2277" s="1" t="s">
        <v>187</v>
      </c>
      <c r="I2277" s="1" t="s">
        <v>1135</v>
      </c>
      <c r="J2277">
        <v>18</v>
      </c>
      <c r="K2277" t="s">
        <v>60</v>
      </c>
      <c r="W2277" s="1" t="s">
        <v>589</v>
      </c>
      <c r="AB2277" t="s">
        <v>85</v>
      </c>
      <c r="AC2277" t="str">
        <f t="shared" si="42"/>
        <v>A2-17RT-A12</v>
      </c>
      <c r="AF2277" t="s">
        <v>285</v>
      </c>
    </row>
    <row r="2278" spans="1:32" x14ac:dyDescent="0.25">
      <c r="A2278">
        <v>28</v>
      </c>
      <c r="C2278" t="s">
        <v>58</v>
      </c>
      <c r="G2278" s="1" t="s">
        <v>187</v>
      </c>
      <c r="I2278" s="1" t="s">
        <v>1135</v>
      </c>
      <c r="J2278">
        <v>18</v>
      </c>
      <c r="K2278" t="s">
        <v>60</v>
      </c>
      <c r="W2278" s="1" t="s">
        <v>589</v>
      </c>
      <c r="AB2278" t="s">
        <v>85</v>
      </c>
      <c r="AC2278" t="str">
        <f t="shared" si="42"/>
        <v>A2-17RT-C1</v>
      </c>
      <c r="AF2278" t="s">
        <v>146</v>
      </c>
    </row>
    <row r="2279" spans="1:32" x14ac:dyDescent="0.25">
      <c r="A2279">
        <v>29</v>
      </c>
      <c r="C2279" t="s">
        <v>58</v>
      </c>
      <c r="G2279" s="1" t="s">
        <v>187</v>
      </c>
      <c r="I2279" s="1" t="s">
        <v>1135</v>
      </c>
      <c r="J2279">
        <v>18</v>
      </c>
      <c r="K2279" t="s">
        <v>60</v>
      </c>
      <c r="W2279" s="1" t="s">
        <v>589</v>
      </c>
      <c r="AB2279" t="s">
        <v>85</v>
      </c>
      <c r="AC2279" t="str">
        <f t="shared" si="42"/>
        <v>A2-17RT-C2</v>
      </c>
      <c r="AF2279" t="s">
        <v>149</v>
      </c>
    </row>
    <row r="2280" spans="1:32" x14ac:dyDescent="0.25">
      <c r="A2280">
        <v>30</v>
      </c>
      <c r="C2280" t="s">
        <v>58</v>
      </c>
      <c r="G2280" s="1" t="s">
        <v>187</v>
      </c>
      <c r="I2280" s="1" t="s">
        <v>1135</v>
      </c>
      <c r="J2280">
        <v>18</v>
      </c>
      <c r="K2280" t="s">
        <v>60</v>
      </c>
      <c r="W2280" s="1" t="s">
        <v>589</v>
      </c>
      <c r="AB2280" t="s">
        <v>85</v>
      </c>
      <c r="AC2280" t="str">
        <f t="shared" si="42"/>
        <v>A2-17RT-C3</v>
      </c>
      <c r="AF2280" t="s">
        <v>302</v>
      </c>
    </row>
    <row r="2281" spans="1:32" x14ac:dyDescent="0.25">
      <c r="A2281">
        <v>31</v>
      </c>
      <c r="C2281" t="s">
        <v>58</v>
      </c>
      <c r="G2281" s="1" t="s">
        <v>187</v>
      </c>
      <c r="I2281" s="1" t="s">
        <v>1135</v>
      </c>
      <c r="J2281">
        <v>18</v>
      </c>
      <c r="K2281" t="s">
        <v>60</v>
      </c>
      <c r="W2281" s="1" t="s">
        <v>589</v>
      </c>
      <c r="AB2281" t="s">
        <v>85</v>
      </c>
      <c r="AC2281" t="str">
        <f t="shared" si="42"/>
        <v>A2-17RT-C4</v>
      </c>
      <c r="AF2281" t="s">
        <v>161</v>
      </c>
    </row>
    <row r="2282" spans="1:32" x14ac:dyDescent="0.25">
      <c r="A2282">
        <v>32</v>
      </c>
      <c r="C2282" t="s">
        <v>58</v>
      </c>
      <c r="G2282" s="1" t="s">
        <v>187</v>
      </c>
      <c r="I2282" s="1" t="s">
        <v>1135</v>
      </c>
      <c r="J2282">
        <v>18</v>
      </c>
      <c r="K2282" t="s">
        <v>60</v>
      </c>
      <c r="W2282" s="1" t="s">
        <v>589</v>
      </c>
      <c r="AB2282" t="s">
        <v>85</v>
      </c>
      <c r="AC2282" t="str">
        <f t="shared" si="42"/>
        <v>A2-17RT-C5</v>
      </c>
      <c r="AF2282" t="s">
        <v>123</v>
      </c>
    </row>
    <row r="2283" spans="1:32" x14ac:dyDescent="0.25">
      <c r="A2283">
        <v>33</v>
      </c>
      <c r="C2283" t="s">
        <v>58</v>
      </c>
      <c r="G2283" s="1" t="s">
        <v>187</v>
      </c>
      <c r="I2283" s="1" t="s">
        <v>1135</v>
      </c>
      <c r="J2283">
        <v>18</v>
      </c>
      <c r="K2283" t="s">
        <v>60</v>
      </c>
      <c r="W2283" s="1" t="s">
        <v>589</v>
      </c>
      <c r="AB2283" t="s">
        <v>85</v>
      </c>
      <c r="AC2283" t="str">
        <f t="shared" si="42"/>
        <v>A2-17RT-C6</v>
      </c>
      <c r="AF2283" t="s">
        <v>168</v>
      </c>
    </row>
    <row r="2284" spans="1:32" x14ac:dyDescent="0.25">
      <c r="A2284">
        <v>34</v>
      </c>
      <c r="C2284" t="s">
        <v>58</v>
      </c>
      <c r="G2284" s="1" t="s">
        <v>187</v>
      </c>
      <c r="I2284" s="1" t="s">
        <v>1135</v>
      </c>
      <c r="J2284">
        <v>18</v>
      </c>
      <c r="K2284" t="s">
        <v>60</v>
      </c>
      <c r="W2284" s="1" t="s">
        <v>589</v>
      </c>
      <c r="AB2284" t="s">
        <v>85</v>
      </c>
      <c r="AC2284" t="str">
        <f t="shared" si="42"/>
        <v>A2-17RT-C7</v>
      </c>
      <c r="AF2284" t="s">
        <v>135</v>
      </c>
    </row>
    <row r="2285" spans="1:32" x14ac:dyDescent="0.25">
      <c r="A2285">
        <v>35</v>
      </c>
      <c r="C2285" t="s">
        <v>58</v>
      </c>
      <c r="G2285" s="1" t="s">
        <v>187</v>
      </c>
      <c r="I2285" s="1" t="s">
        <v>1135</v>
      </c>
      <c r="J2285">
        <v>18</v>
      </c>
      <c r="K2285" t="s">
        <v>60</v>
      </c>
      <c r="W2285" s="1" t="s">
        <v>589</v>
      </c>
      <c r="AB2285" t="s">
        <v>85</v>
      </c>
      <c r="AC2285" t="str">
        <f t="shared" si="42"/>
        <v>A2-17RT-C8</v>
      </c>
      <c r="AF2285" t="s">
        <v>238</v>
      </c>
    </row>
    <row r="2286" spans="1:32" x14ac:dyDescent="0.25">
      <c r="A2286">
        <v>36</v>
      </c>
      <c r="C2286" t="s">
        <v>58</v>
      </c>
      <c r="G2286" s="1" t="s">
        <v>187</v>
      </c>
      <c r="I2286" s="1" t="s">
        <v>1135</v>
      </c>
      <c r="J2286">
        <v>18</v>
      </c>
      <c r="K2286" t="s">
        <v>60</v>
      </c>
      <c r="W2286" s="1" t="s">
        <v>589</v>
      </c>
      <c r="AB2286" t="s">
        <v>85</v>
      </c>
      <c r="AC2286" t="str">
        <f t="shared" si="42"/>
        <v>A2-17RT-C9</v>
      </c>
      <c r="AF2286" t="s">
        <v>176</v>
      </c>
    </row>
    <row r="2287" spans="1:32" x14ac:dyDescent="0.25">
      <c r="A2287">
        <v>37</v>
      </c>
      <c r="C2287" t="s">
        <v>58</v>
      </c>
      <c r="G2287" s="1" t="s">
        <v>187</v>
      </c>
      <c r="I2287" s="1" t="s">
        <v>1135</v>
      </c>
      <c r="J2287">
        <v>18</v>
      </c>
      <c r="K2287" t="s">
        <v>60</v>
      </c>
      <c r="W2287" s="1" t="s">
        <v>589</v>
      </c>
      <c r="AB2287" t="s">
        <v>85</v>
      </c>
      <c r="AC2287" t="str">
        <f t="shared" si="42"/>
        <v>A2-17RT-C10</v>
      </c>
      <c r="AF2287" t="s">
        <v>126</v>
      </c>
    </row>
    <row r="2288" spans="1:32" x14ac:dyDescent="0.25">
      <c r="A2288">
        <v>38</v>
      </c>
      <c r="C2288" t="s">
        <v>58</v>
      </c>
      <c r="G2288" s="1" t="s">
        <v>187</v>
      </c>
      <c r="I2288" s="1" t="s">
        <v>1135</v>
      </c>
      <c r="J2288">
        <v>18</v>
      </c>
      <c r="K2288" t="s">
        <v>60</v>
      </c>
      <c r="W2288" s="1" t="s">
        <v>589</v>
      </c>
      <c r="AB2288" t="s">
        <v>85</v>
      </c>
      <c r="AC2288" t="str">
        <f t="shared" si="42"/>
        <v>A2-17RT-C11</v>
      </c>
      <c r="AF2288" t="s">
        <v>144</v>
      </c>
    </row>
    <row r="2289" spans="1:32" x14ac:dyDescent="0.25">
      <c r="A2289">
        <v>39</v>
      </c>
      <c r="C2289" t="s">
        <v>58</v>
      </c>
      <c r="G2289" s="1" t="s">
        <v>187</v>
      </c>
      <c r="I2289" s="1" t="s">
        <v>1135</v>
      </c>
      <c r="J2289">
        <v>18</v>
      </c>
      <c r="K2289" t="s">
        <v>60</v>
      </c>
      <c r="W2289" s="1" t="s">
        <v>589</v>
      </c>
      <c r="AB2289" t="s">
        <v>85</v>
      </c>
      <c r="AC2289" t="str">
        <f t="shared" si="42"/>
        <v>A2-17RT-C12</v>
      </c>
      <c r="AF2289" t="s">
        <v>304</v>
      </c>
    </row>
    <row r="2290" spans="1:32" x14ac:dyDescent="0.25">
      <c r="A2290">
        <v>40</v>
      </c>
      <c r="C2290" t="s">
        <v>58</v>
      </c>
      <c r="G2290" s="1" t="s">
        <v>187</v>
      </c>
      <c r="I2290" s="1" t="s">
        <v>1135</v>
      </c>
      <c r="J2290">
        <v>18</v>
      </c>
      <c r="K2290" t="s">
        <v>60</v>
      </c>
      <c r="W2290" s="1" t="s">
        <v>589</v>
      </c>
      <c r="AB2290" t="s">
        <v>85</v>
      </c>
      <c r="AC2290" t="str">
        <f t="shared" si="42"/>
        <v>A2-17RT-E1</v>
      </c>
      <c r="AF2290" t="s">
        <v>137</v>
      </c>
    </row>
    <row r="2291" spans="1:32" x14ac:dyDescent="0.25">
      <c r="A2291">
        <v>41</v>
      </c>
      <c r="C2291" t="s">
        <v>58</v>
      </c>
      <c r="G2291" s="1" t="s">
        <v>187</v>
      </c>
      <c r="I2291" s="1" t="s">
        <v>1135</v>
      </c>
      <c r="J2291">
        <v>18</v>
      </c>
      <c r="K2291" t="s">
        <v>60</v>
      </c>
      <c r="W2291" s="1" t="s">
        <v>589</v>
      </c>
      <c r="AB2291" t="s">
        <v>85</v>
      </c>
      <c r="AC2291" t="str">
        <f t="shared" si="42"/>
        <v>A2-17RT-E2</v>
      </c>
      <c r="AF2291" t="s">
        <v>178</v>
      </c>
    </row>
    <row r="2292" spans="1:32" x14ac:dyDescent="0.25">
      <c r="A2292">
        <v>42</v>
      </c>
      <c r="C2292" t="s">
        <v>58</v>
      </c>
      <c r="G2292" s="1" t="s">
        <v>187</v>
      </c>
      <c r="I2292" s="1" t="s">
        <v>1135</v>
      </c>
      <c r="J2292">
        <v>18</v>
      </c>
      <c r="K2292" t="s">
        <v>60</v>
      </c>
      <c r="W2292" s="1" t="s">
        <v>589</v>
      </c>
      <c r="AB2292" t="s">
        <v>85</v>
      </c>
      <c r="AC2292" t="str">
        <f t="shared" si="42"/>
        <v>A2-17RT-E3</v>
      </c>
      <c r="AF2292" t="s">
        <v>179</v>
      </c>
    </row>
    <row r="2293" spans="1:32" x14ac:dyDescent="0.25">
      <c r="A2293">
        <v>43</v>
      </c>
      <c r="C2293" t="s">
        <v>58</v>
      </c>
      <c r="G2293" s="1" t="s">
        <v>187</v>
      </c>
      <c r="I2293" s="1" t="s">
        <v>1135</v>
      </c>
      <c r="J2293">
        <v>18</v>
      </c>
      <c r="K2293" t="s">
        <v>60</v>
      </c>
      <c r="W2293" s="1" t="s">
        <v>589</v>
      </c>
      <c r="AB2293" t="s">
        <v>85</v>
      </c>
      <c r="AC2293" t="str">
        <f t="shared" si="42"/>
        <v>A2-17RT-E4</v>
      </c>
      <c r="AF2293" t="s">
        <v>305</v>
      </c>
    </row>
    <row r="2294" spans="1:32" x14ac:dyDescent="0.25">
      <c r="A2294">
        <v>44</v>
      </c>
      <c r="C2294" t="s">
        <v>58</v>
      </c>
      <c r="G2294" s="1" t="s">
        <v>187</v>
      </c>
      <c r="I2294" s="1" t="s">
        <v>1135</v>
      </c>
      <c r="J2294">
        <v>18</v>
      </c>
      <c r="K2294" t="s">
        <v>60</v>
      </c>
      <c r="W2294" s="1" t="s">
        <v>589</v>
      </c>
      <c r="AB2294" t="s">
        <v>85</v>
      </c>
      <c r="AC2294" t="str">
        <f t="shared" si="42"/>
        <v>A2-17RT-E5</v>
      </c>
      <c r="AF2294" t="s">
        <v>306</v>
      </c>
    </row>
    <row r="2295" spans="1:32" x14ac:dyDescent="0.25">
      <c r="A2295">
        <v>45</v>
      </c>
      <c r="C2295" t="s">
        <v>58</v>
      </c>
      <c r="G2295" s="1" t="s">
        <v>187</v>
      </c>
      <c r="I2295" s="1" t="s">
        <v>1135</v>
      </c>
      <c r="J2295">
        <v>18</v>
      </c>
      <c r="K2295" t="s">
        <v>60</v>
      </c>
      <c r="W2295" s="1" t="s">
        <v>589</v>
      </c>
      <c r="AB2295" t="s">
        <v>85</v>
      </c>
      <c r="AC2295" t="str">
        <f t="shared" si="42"/>
        <v>A2-17RT-E6</v>
      </c>
      <c r="AF2295" t="s">
        <v>156</v>
      </c>
    </row>
    <row r="2296" spans="1:32" x14ac:dyDescent="0.25">
      <c r="A2296">
        <v>46</v>
      </c>
      <c r="C2296" t="s">
        <v>58</v>
      </c>
      <c r="G2296" s="1" t="s">
        <v>187</v>
      </c>
      <c r="I2296" s="1" t="s">
        <v>1135</v>
      </c>
      <c r="J2296">
        <v>18</v>
      </c>
      <c r="K2296" t="s">
        <v>60</v>
      </c>
      <c r="W2296" s="1" t="s">
        <v>589</v>
      </c>
      <c r="AB2296" t="s">
        <v>86</v>
      </c>
      <c r="AC2296" t="str">
        <f t="shared" si="42"/>
        <v>A2-17SO-A1</v>
      </c>
      <c r="AF2296" t="s">
        <v>247</v>
      </c>
    </row>
    <row r="2297" spans="1:32" x14ac:dyDescent="0.25">
      <c r="A2297">
        <v>47</v>
      </c>
      <c r="C2297" t="s">
        <v>58</v>
      </c>
      <c r="G2297" s="1" t="s">
        <v>187</v>
      </c>
      <c r="I2297" s="1" t="s">
        <v>1135</v>
      </c>
      <c r="J2297">
        <v>18</v>
      </c>
      <c r="K2297" t="s">
        <v>60</v>
      </c>
      <c r="W2297" s="1" t="s">
        <v>589</v>
      </c>
      <c r="AB2297" t="s">
        <v>86</v>
      </c>
      <c r="AC2297" t="str">
        <f t="shared" si="42"/>
        <v>A2-17SO-A2</v>
      </c>
      <c r="AF2297" t="s">
        <v>120</v>
      </c>
    </row>
    <row r="2298" spans="1:32" x14ac:dyDescent="0.25">
      <c r="A2298">
        <v>48</v>
      </c>
      <c r="C2298" t="s">
        <v>58</v>
      </c>
      <c r="G2298" s="1" t="s">
        <v>187</v>
      </c>
      <c r="I2298" s="1" t="s">
        <v>1135</v>
      </c>
      <c r="J2298">
        <v>18</v>
      </c>
      <c r="K2298" t="s">
        <v>60</v>
      </c>
      <c r="W2298" s="1" t="s">
        <v>589</v>
      </c>
      <c r="AB2298" t="s">
        <v>86</v>
      </c>
      <c r="AC2298" t="str">
        <f t="shared" si="42"/>
        <v>A2-17SO-A3</v>
      </c>
      <c r="AF2298" t="s">
        <v>245</v>
      </c>
    </row>
    <row r="2299" spans="1:32" x14ac:dyDescent="0.25">
      <c r="A2299">
        <v>49</v>
      </c>
      <c r="C2299" t="s">
        <v>58</v>
      </c>
      <c r="G2299" s="1" t="s">
        <v>187</v>
      </c>
      <c r="I2299" s="1" t="s">
        <v>1135</v>
      </c>
      <c r="J2299">
        <v>18</v>
      </c>
      <c r="K2299" t="s">
        <v>60</v>
      </c>
      <c r="W2299" s="1" t="s">
        <v>589</v>
      </c>
      <c r="AB2299" t="s">
        <v>86</v>
      </c>
      <c r="AC2299" t="str">
        <f t="shared" si="42"/>
        <v>A2-17SO-A4</v>
      </c>
      <c r="AF2299" t="s">
        <v>252</v>
      </c>
    </row>
    <row r="2300" spans="1:32" x14ac:dyDescent="0.25">
      <c r="A2300">
        <v>50</v>
      </c>
      <c r="C2300" t="s">
        <v>58</v>
      </c>
      <c r="G2300" s="1" t="s">
        <v>187</v>
      </c>
      <c r="I2300" s="1" t="s">
        <v>1135</v>
      </c>
      <c r="J2300">
        <v>18</v>
      </c>
      <c r="K2300" t="s">
        <v>60</v>
      </c>
      <c r="W2300" s="1" t="s">
        <v>589</v>
      </c>
      <c r="AB2300" t="s">
        <v>86</v>
      </c>
      <c r="AC2300" t="str">
        <f t="shared" si="42"/>
        <v>A2-17SO-A5</v>
      </c>
      <c r="AF2300" t="s">
        <v>246</v>
      </c>
    </row>
    <row r="2301" spans="1:32" x14ac:dyDescent="0.25">
      <c r="A2301">
        <v>51</v>
      </c>
      <c r="C2301" t="s">
        <v>58</v>
      </c>
      <c r="G2301" s="1" t="s">
        <v>187</v>
      </c>
      <c r="I2301" s="1" t="s">
        <v>1135</v>
      </c>
      <c r="J2301">
        <v>18</v>
      </c>
      <c r="K2301" t="s">
        <v>60</v>
      </c>
      <c r="W2301" s="1" t="s">
        <v>589</v>
      </c>
      <c r="AB2301" t="s">
        <v>86</v>
      </c>
      <c r="AC2301" t="str">
        <f t="shared" si="42"/>
        <v>A2-17SO-A6</v>
      </c>
      <c r="AF2301" t="s">
        <v>244</v>
      </c>
    </row>
    <row r="2302" spans="1:32" x14ac:dyDescent="0.25">
      <c r="A2302">
        <v>52</v>
      </c>
      <c r="C2302" t="s">
        <v>58</v>
      </c>
      <c r="G2302" s="1" t="s">
        <v>187</v>
      </c>
      <c r="I2302" s="1" t="s">
        <v>1135</v>
      </c>
      <c r="J2302">
        <v>18</v>
      </c>
      <c r="K2302" t="s">
        <v>60</v>
      </c>
      <c r="W2302" s="1" t="s">
        <v>589</v>
      </c>
      <c r="AB2302" t="s">
        <v>86</v>
      </c>
      <c r="AC2302" t="str">
        <f t="shared" si="42"/>
        <v>A2-17SO-A7</v>
      </c>
      <c r="AF2302" t="s">
        <v>164</v>
      </c>
    </row>
    <row r="2303" spans="1:32" x14ac:dyDescent="0.25">
      <c r="A2303">
        <v>53</v>
      </c>
      <c r="C2303" t="s">
        <v>58</v>
      </c>
      <c r="G2303" s="1" t="s">
        <v>187</v>
      </c>
      <c r="I2303" s="1" t="s">
        <v>1135</v>
      </c>
      <c r="J2303">
        <v>18</v>
      </c>
      <c r="K2303" t="s">
        <v>60</v>
      </c>
      <c r="W2303" s="1" t="s">
        <v>589</v>
      </c>
      <c r="AB2303" t="s">
        <v>86</v>
      </c>
      <c r="AC2303" t="str">
        <f t="shared" si="42"/>
        <v>A2-17SO-A8</v>
      </c>
      <c r="AF2303" t="s">
        <v>166</v>
      </c>
    </row>
    <row r="2304" spans="1:32" x14ac:dyDescent="0.25">
      <c r="A2304">
        <v>54</v>
      </c>
      <c r="C2304" t="s">
        <v>58</v>
      </c>
      <c r="G2304" s="1" t="s">
        <v>187</v>
      </c>
      <c r="I2304" s="1" t="s">
        <v>1135</v>
      </c>
      <c r="J2304">
        <v>18</v>
      </c>
      <c r="K2304" t="s">
        <v>60</v>
      </c>
      <c r="W2304" s="1" t="s">
        <v>589</v>
      </c>
      <c r="AB2304" t="s">
        <v>86</v>
      </c>
      <c r="AC2304" t="str">
        <f t="shared" si="42"/>
        <v>A2-17SO-A9</v>
      </c>
      <c r="AF2304" t="s">
        <v>133</v>
      </c>
    </row>
    <row r="2305" spans="1:32" x14ac:dyDescent="0.25">
      <c r="A2305">
        <v>55</v>
      </c>
      <c r="C2305" t="s">
        <v>58</v>
      </c>
      <c r="G2305" s="1" t="s">
        <v>187</v>
      </c>
      <c r="I2305" s="1" t="s">
        <v>1135</v>
      </c>
      <c r="J2305">
        <v>18</v>
      </c>
      <c r="K2305" t="s">
        <v>60</v>
      </c>
      <c r="W2305" s="1" t="s">
        <v>589</v>
      </c>
      <c r="AB2305" t="s">
        <v>86</v>
      </c>
      <c r="AC2305" t="str">
        <f t="shared" si="42"/>
        <v>A2-17SO-A10</v>
      </c>
      <c r="AF2305" t="s">
        <v>138</v>
      </c>
    </row>
    <row r="2306" spans="1:32" x14ac:dyDescent="0.25">
      <c r="A2306">
        <v>56</v>
      </c>
      <c r="C2306" t="s">
        <v>58</v>
      </c>
      <c r="G2306" s="1" t="s">
        <v>187</v>
      </c>
      <c r="I2306" s="1" t="s">
        <v>1135</v>
      </c>
      <c r="J2306">
        <v>18</v>
      </c>
      <c r="K2306" t="s">
        <v>60</v>
      </c>
      <c r="W2306" s="1" t="s">
        <v>589</v>
      </c>
      <c r="AB2306" t="s">
        <v>86</v>
      </c>
      <c r="AC2306" t="str">
        <f t="shared" si="42"/>
        <v>A2-17SO-A11</v>
      </c>
      <c r="AF2306" t="s">
        <v>237</v>
      </c>
    </row>
    <row r="2307" spans="1:32" x14ac:dyDescent="0.25">
      <c r="A2307">
        <v>57</v>
      </c>
      <c r="C2307" t="s">
        <v>58</v>
      </c>
      <c r="G2307" s="1" t="s">
        <v>187</v>
      </c>
      <c r="I2307" s="1" t="s">
        <v>1135</v>
      </c>
      <c r="J2307">
        <v>18</v>
      </c>
      <c r="K2307" t="s">
        <v>60</v>
      </c>
      <c r="W2307" s="1" t="s">
        <v>589</v>
      </c>
      <c r="AB2307" t="s">
        <v>86</v>
      </c>
      <c r="AC2307" t="str">
        <f t="shared" si="42"/>
        <v>A2-17SO-A12</v>
      </c>
      <c r="AF2307" t="s">
        <v>285</v>
      </c>
    </row>
    <row r="2308" spans="1:32" x14ac:dyDescent="0.25">
      <c r="A2308">
        <v>58</v>
      </c>
      <c r="C2308" t="s">
        <v>58</v>
      </c>
      <c r="G2308" s="1" t="s">
        <v>187</v>
      </c>
      <c r="I2308" s="1" t="s">
        <v>1135</v>
      </c>
      <c r="J2308">
        <v>18</v>
      </c>
      <c r="K2308" t="s">
        <v>60</v>
      </c>
      <c r="W2308" s="1" t="s">
        <v>589</v>
      </c>
      <c r="AB2308" t="s">
        <v>86</v>
      </c>
      <c r="AC2308" t="str">
        <f t="shared" si="42"/>
        <v>A2-17SO-C1</v>
      </c>
      <c r="AF2308" t="s">
        <v>146</v>
      </c>
    </row>
    <row r="2309" spans="1:32" x14ac:dyDescent="0.25">
      <c r="A2309">
        <v>59</v>
      </c>
      <c r="C2309" t="s">
        <v>58</v>
      </c>
      <c r="G2309" s="1" t="s">
        <v>187</v>
      </c>
      <c r="I2309" s="1" t="s">
        <v>1135</v>
      </c>
      <c r="J2309">
        <v>18</v>
      </c>
      <c r="K2309" t="s">
        <v>60</v>
      </c>
      <c r="W2309" s="1" t="s">
        <v>589</v>
      </c>
      <c r="AB2309" t="s">
        <v>86</v>
      </c>
      <c r="AC2309" t="str">
        <f t="shared" si="42"/>
        <v>A2-17SO-C2</v>
      </c>
      <c r="AF2309" t="s">
        <v>149</v>
      </c>
    </row>
    <row r="2310" spans="1:32" x14ac:dyDescent="0.25">
      <c r="A2310">
        <v>60</v>
      </c>
      <c r="C2310" t="s">
        <v>58</v>
      </c>
      <c r="G2310" s="1" t="s">
        <v>187</v>
      </c>
      <c r="I2310" s="1" t="s">
        <v>1135</v>
      </c>
      <c r="J2310">
        <v>18</v>
      </c>
      <c r="K2310" t="s">
        <v>60</v>
      </c>
      <c r="W2310" s="1" t="s">
        <v>589</v>
      </c>
      <c r="AB2310" t="s">
        <v>86</v>
      </c>
      <c r="AC2310" t="str">
        <f t="shared" si="42"/>
        <v>A2-17SO-C3</v>
      </c>
      <c r="AF2310" t="s">
        <v>302</v>
      </c>
    </row>
    <row r="2311" spans="1:32" x14ac:dyDescent="0.25">
      <c r="A2311">
        <v>61</v>
      </c>
      <c r="C2311" t="s">
        <v>58</v>
      </c>
      <c r="G2311" s="1" t="s">
        <v>187</v>
      </c>
      <c r="I2311" s="1" t="s">
        <v>1135</v>
      </c>
      <c r="J2311">
        <v>18</v>
      </c>
      <c r="K2311" t="s">
        <v>60</v>
      </c>
      <c r="W2311" s="1" t="s">
        <v>589</v>
      </c>
      <c r="AB2311" t="s">
        <v>86</v>
      </c>
      <c r="AC2311" t="str">
        <f t="shared" si="42"/>
        <v>A2-17SO-C4</v>
      </c>
      <c r="AF2311" t="s">
        <v>161</v>
      </c>
    </row>
    <row r="2312" spans="1:32" x14ac:dyDescent="0.25">
      <c r="A2312">
        <v>62</v>
      </c>
      <c r="C2312" t="s">
        <v>58</v>
      </c>
      <c r="G2312" s="1" t="s">
        <v>187</v>
      </c>
      <c r="I2312" s="1" t="s">
        <v>1135</v>
      </c>
      <c r="J2312">
        <v>18</v>
      </c>
      <c r="K2312" t="s">
        <v>60</v>
      </c>
      <c r="W2312" s="1" t="s">
        <v>589</v>
      </c>
      <c r="AB2312" t="s">
        <v>86</v>
      </c>
      <c r="AC2312" t="str">
        <f t="shared" si="42"/>
        <v>A2-17SO-C5</v>
      </c>
      <c r="AF2312" t="s">
        <v>123</v>
      </c>
    </row>
    <row r="2313" spans="1:32" x14ac:dyDescent="0.25">
      <c r="A2313">
        <v>63</v>
      </c>
      <c r="C2313" t="s">
        <v>58</v>
      </c>
      <c r="G2313" s="1" t="s">
        <v>187</v>
      </c>
      <c r="I2313" s="1" t="s">
        <v>1135</v>
      </c>
      <c r="J2313">
        <v>18</v>
      </c>
      <c r="K2313" t="s">
        <v>60</v>
      </c>
      <c r="W2313" s="1" t="s">
        <v>589</v>
      </c>
      <c r="AB2313" t="s">
        <v>86</v>
      </c>
      <c r="AC2313" t="str">
        <f t="shared" si="42"/>
        <v>A2-17SO-C6</v>
      </c>
      <c r="AF2313" t="s">
        <v>168</v>
      </c>
    </row>
    <row r="2314" spans="1:32" x14ac:dyDescent="0.25">
      <c r="A2314">
        <v>64</v>
      </c>
      <c r="C2314" t="s">
        <v>58</v>
      </c>
      <c r="G2314" s="1" t="s">
        <v>187</v>
      </c>
      <c r="I2314" s="1" t="s">
        <v>1135</v>
      </c>
      <c r="J2314">
        <v>18</v>
      </c>
      <c r="K2314" t="s">
        <v>60</v>
      </c>
      <c r="W2314" s="1" t="s">
        <v>589</v>
      </c>
      <c r="AB2314" t="s">
        <v>86</v>
      </c>
      <c r="AC2314" t="str">
        <f t="shared" si="42"/>
        <v>A2-17SO-C7</v>
      </c>
      <c r="AF2314" t="s">
        <v>135</v>
      </c>
    </row>
    <row r="2315" spans="1:32" x14ac:dyDescent="0.25">
      <c r="A2315">
        <v>65</v>
      </c>
      <c r="C2315" t="s">
        <v>58</v>
      </c>
      <c r="G2315" s="1" t="s">
        <v>187</v>
      </c>
      <c r="I2315" s="1" t="s">
        <v>1135</v>
      </c>
      <c r="J2315">
        <v>18</v>
      </c>
      <c r="K2315" t="s">
        <v>60</v>
      </c>
      <c r="W2315" s="1" t="s">
        <v>589</v>
      </c>
      <c r="AB2315" t="s">
        <v>86</v>
      </c>
      <c r="AC2315" t="str">
        <f t="shared" si="42"/>
        <v>A2-17SO-C8</v>
      </c>
      <c r="AF2315" t="s">
        <v>238</v>
      </c>
    </row>
    <row r="2316" spans="1:32" x14ac:dyDescent="0.25">
      <c r="A2316">
        <v>66</v>
      </c>
      <c r="C2316" t="s">
        <v>58</v>
      </c>
      <c r="G2316" s="1" t="s">
        <v>187</v>
      </c>
      <c r="I2316" s="1" t="s">
        <v>1135</v>
      </c>
      <c r="J2316">
        <v>18</v>
      </c>
      <c r="K2316" t="s">
        <v>60</v>
      </c>
      <c r="W2316" s="1" t="s">
        <v>589</v>
      </c>
      <c r="AB2316" t="s">
        <v>86</v>
      </c>
      <c r="AC2316" t="str">
        <f t="shared" si="42"/>
        <v>A2-17SO-C9</v>
      </c>
      <c r="AF2316" t="s">
        <v>176</v>
      </c>
    </row>
    <row r="2317" spans="1:32" x14ac:dyDescent="0.25">
      <c r="A2317">
        <v>67</v>
      </c>
      <c r="C2317" t="s">
        <v>58</v>
      </c>
      <c r="G2317" s="1" t="s">
        <v>187</v>
      </c>
      <c r="I2317" s="1" t="s">
        <v>1135</v>
      </c>
      <c r="J2317">
        <v>18</v>
      </c>
      <c r="K2317" t="s">
        <v>60</v>
      </c>
      <c r="W2317" s="1" t="s">
        <v>589</v>
      </c>
      <c r="AB2317" t="s">
        <v>86</v>
      </c>
      <c r="AC2317" t="str">
        <f t="shared" si="42"/>
        <v>A2-17SO-C10</v>
      </c>
      <c r="AF2317" t="s">
        <v>126</v>
      </c>
    </row>
    <row r="2318" spans="1:32" x14ac:dyDescent="0.25">
      <c r="A2318">
        <v>68</v>
      </c>
      <c r="C2318" t="s">
        <v>58</v>
      </c>
      <c r="G2318" s="1" t="s">
        <v>187</v>
      </c>
      <c r="I2318" s="1" t="s">
        <v>1135</v>
      </c>
      <c r="J2318">
        <v>18</v>
      </c>
      <c r="K2318" t="s">
        <v>60</v>
      </c>
      <c r="W2318" s="1" t="s">
        <v>589</v>
      </c>
      <c r="AB2318" t="s">
        <v>86</v>
      </c>
      <c r="AC2318" t="str">
        <f t="shared" si="42"/>
        <v>A2-17SO-C11</v>
      </c>
      <c r="AF2318" t="s">
        <v>144</v>
      </c>
    </row>
    <row r="2319" spans="1:32" x14ac:dyDescent="0.25">
      <c r="A2319">
        <v>69</v>
      </c>
      <c r="C2319" t="s">
        <v>58</v>
      </c>
      <c r="G2319" s="1" t="s">
        <v>187</v>
      </c>
      <c r="I2319" s="1" t="s">
        <v>1135</v>
      </c>
      <c r="J2319">
        <v>18</v>
      </c>
      <c r="K2319" t="s">
        <v>60</v>
      </c>
      <c r="W2319" s="1" t="s">
        <v>589</v>
      </c>
      <c r="AB2319" t="s">
        <v>86</v>
      </c>
      <c r="AC2319" t="str">
        <f t="shared" si="42"/>
        <v>A2-17SO-C12</v>
      </c>
      <c r="AF2319" t="s">
        <v>304</v>
      </c>
    </row>
    <row r="2320" spans="1:32" x14ac:dyDescent="0.25">
      <c r="A2320">
        <v>70</v>
      </c>
      <c r="C2320" t="s">
        <v>58</v>
      </c>
      <c r="G2320" s="1" t="s">
        <v>187</v>
      </c>
      <c r="I2320" s="1" t="s">
        <v>1135</v>
      </c>
      <c r="J2320">
        <v>18</v>
      </c>
      <c r="K2320" t="s">
        <v>60</v>
      </c>
      <c r="W2320" s="1" t="s">
        <v>589</v>
      </c>
      <c r="AB2320" t="s">
        <v>86</v>
      </c>
      <c r="AC2320" t="str">
        <f t="shared" si="42"/>
        <v>A2-17SO-E1</v>
      </c>
      <c r="AF2320" t="s">
        <v>137</v>
      </c>
    </row>
    <row r="2321" spans="1:32" x14ac:dyDescent="0.25">
      <c r="A2321">
        <v>71</v>
      </c>
      <c r="C2321" t="s">
        <v>58</v>
      </c>
      <c r="G2321" s="1" t="s">
        <v>187</v>
      </c>
      <c r="I2321" s="1" t="s">
        <v>1135</v>
      </c>
      <c r="J2321">
        <v>18</v>
      </c>
      <c r="K2321" t="s">
        <v>60</v>
      </c>
      <c r="W2321" s="1" t="s">
        <v>589</v>
      </c>
      <c r="AB2321" t="s">
        <v>86</v>
      </c>
      <c r="AC2321" t="str">
        <f t="shared" si="42"/>
        <v>A2-17SO-E2</v>
      </c>
      <c r="AF2321" t="s">
        <v>178</v>
      </c>
    </row>
    <row r="2322" spans="1:32" x14ac:dyDescent="0.25">
      <c r="A2322">
        <v>72</v>
      </c>
      <c r="C2322" t="s">
        <v>58</v>
      </c>
      <c r="G2322" s="1" t="s">
        <v>187</v>
      </c>
      <c r="I2322" s="1" t="s">
        <v>1135</v>
      </c>
      <c r="J2322">
        <v>18</v>
      </c>
      <c r="K2322" t="s">
        <v>60</v>
      </c>
      <c r="W2322" s="1" t="s">
        <v>589</v>
      </c>
      <c r="AB2322" t="s">
        <v>86</v>
      </c>
      <c r="AC2322" t="str">
        <f t="shared" si="42"/>
        <v>A2-17SO-E3</v>
      </c>
      <c r="AF2322" t="s">
        <v>179</v>
      </c>
    </row>
    <row r="2323" spans="1:32" x14ac:dyDescent="0.25">
      <c r="A2323">
        <v>73</v>
      </c>
      <c r="C2323" t="s">
        <v>58</v>
      </c>
      <c r="G2323" s="1" t="s">
        <v>187</v>
      </c>
      <c r="I2323" s="1" t="s">
        <v>1135</v>
      </c>
      <c r="J2323">
        <v>18</v>
      </c>
      <c r="K2323" t="s">
        <v>60</v>
      </c>
      <c r="W2323" s="1" t="s">
        <v>589</v>
      </c>
      <c r="AB2323" t="s">
        <v>86</v>
      </c>
      <c r="AC2323" t="str">
        <f t="shared" si="42"/>
        <v>A2-17SO-E4</v>
      </c>
      <c r="AF2323" t="s">
        <v>305</v>
      </c>
    </row>
    <row r="2324" spans="1:32" x14ac:dyDescent="0.25">
      <c r="A2324">
        <v>74</v>
      </c>
      <c r="C2324" t="s">
        <v>58</v>
      </c>
      <c r="G2324" s="1" t="s">
        <v>187</v>
      </c>
      <c r="I2324" s="1" t="s">
        <v>1135</v>
      </c>
      <c r="J2324">
        <v>18</v>
      </c>
      <c r="K2324" t="s">
        <v>60</v>
      </c>
      <c r="W2324" s="1" t="s">
        <v>589</v>
      </c>
      <c r="AB2324" t="s">
        <v>86</v>
      </c>
      <c r="AC2324" t="str">
        <f t="shared" si="42"/>
        <v>A2-17SO-E5</v>
      </c>
      <c r="AF2324" t="s">
        <v>306</v>
      </c>
    </row>
    <row r="2325" spans="1:32" x14ac:dyDescent="0.25">
      <c r="A2325">
        <v>75</v>
      </c>
      <c r="C2325" t="s">
        <v>58</v>
      </c>
      <c r="G2325" s="1" t="s">
        <v>187</v>
      </c>
      <c r="I2325" s="1" t="s">
        <v>1135</v>
      </c>
      <c r="J2325">
        <v>18</v>
      </c>
      <c r="K2325" t="s">
        <v>60</v>
      </c>
      <c r="W2325" s="1" t="s">
        <v>589</v>
      </c>
      <c r="AB2325" t="s">
        <v>86</v>
      </c>
      <c r="AC2325" t="str">
        <f t="shared" si="42"/>
        <v>A2-17SO-E6</v>
      </c>
      <c r="AF2325" t="s">
        <v>156</v>
      </c>
    </row>
    <row r="2326" spans="1:32" x14ac:dyDescent="0.25">
      <c r="A2326">
        <v>1</v>
      </c>
      <c r="B2326" t="s">
        <v>294</v>
      </c>
      <c r="C2326" t="s">
        <v>201</v>
      </c>
      <c r="D2326">
        <v>11.407999999999999</v>
      </c>
      <c r="E2326" s="1" t="s">
        <v>1159</v>
      </c>
      <c r="G2326" s="1" t="s">
        <v>78</v>
      </c>
      <c r="H2326" s="1" t="s">
        <v>589</v>
      </c>
      <c r="I2326" s="1" t="s">
        <v>193</v>
      </c>
      <c r="J2326">
        <v>2</v>
      </c>
      <c r="K2326" t="s">
        <v>955</v>
      </c>
      <c r="L2326">
        <v>7000</v>
      </c>
      <c r="M2326" s="19">
        <v>0.41133101851851855</v>
      </c>
      <c r="N2326" s="20">
        <v>2.3229159999999999E-2</v>
      </c>
      <c r="O2326">
        <v>11.308999999999999</v>
      </c>
      <c r="P2326" s="63">
        <v>0.53888888888888886</v>
      </c>
      <c r="W2326" s="1" t="s">
        <v>625</v>
      </c>
      <c r="AB2326" t="s">
        <v>1163</v>
      </c>
      <c r="AC2326" t="s">
        <v>1390</v>
      </c>
      <c r="AF2326" t="s">
        <v>161</v>
      </c>
    </row>
    <row r="2327" spans="1:32" x14ac:dyDescent="0.25">
      <c r="A2327">
        <v>2</v>
      </c>
      <c r="B2327" t="s">
        <v>294</v>
      </c>
      <c r="C2327" t="s">
        <v>201</v>
      </c>
      <c r="D2327">
        <v>7.5069999999999997</v>
      </c>
      <c r="G2327" s="1" t="s">
        <v>78</v>
      </c>
      <c r="H2327" s="1" t="s">
        <v>589</v>
      </c>
      <c r="I2327" s="1" t="s">
        <v>193</v>
      </c>
      <c r="J2327">
        <v>2</v>
      </c>
      <c r="K2327" t="s">
        <v>955</v>
      </c>
      <c r="L2327">
        <v>7000</v>
      </c>
      <c r="M2327" s="19">
        <v>0.41207175925925926</v>
      </c>
      <c r="N2327">
        <v>0.53587410000000002</v>
      </c>
      <c r="O2327">
        <v>7.3630000000000004</v>
      </c>
      <c r="W2327" s="1" t="s">
        <v>625</v>
      </c>
      <c r="AB2327" t="s">
        <v>1163</v>
      </c>
      <c r="AC2327" t="s">
        <v>1391</v>
      </c>
      <c r="AF2327" t="s">
        <v>147</v>
      </c>
    </row>
    <row r="2328" spans="1:32" x14ac:dyDescent="0.25">
      <c r="A2328">
        <v>3</v>
      </c>
      <c r="B2328" t="s">
        <v>294</v>
      </c>
      <c r="C2328" t="s">
        <v>201</v>
      </c>
      <c r="D2328">
        <v>6.18</v>
      </c>
      <c r="G2328" s="1" t="s">
        <v>78</v>
      </c>
      <c r="H2328" s="1" t="s">
        <v>589</v>
      </c>
      <c r="I2328" s="1" t="s">
        <v>193</v>
      </c>
      <c r="J2328">
        <v>2</v>
      </c>
      <c r="K2328" t="s">
        <v>955</v>
      </c>
      <c r="L2328">
        <v>7000</v>
      </c>
      <c r="M2328" s="19">
        <v>0.41293981481481484</v>
      </c>
      <c r="N2328">
        <v>0.43478600000000001</v>
      </c>
      <c r="O2328">
        <v>6.0510000000000002</v>
      </c>
      <c r="W2328" s="1" t="s">
        <v>625</v>
      </c>
      <c r="AB2328" t="s">
        <v>1164</v>
      </c>
      <c r="AC2328" t="s">
        <v>1392</v>
      </c>
      <c r="AF2328" t="s">
        <v>171</v>
      </c>
    </row>
    <row r="2329" spans="1:32" x14ac:dyDescent="0.25">
      <c r="A2329">
        <v>4</v>
      </c>
      <c r="B2329" t="s">
        <v>294</v>
      </c>
      <c r="C2329" t="s">
        <v>201</v>
      </c>
      <c r="D2329">
        <v>6.6109999999999998</v>
      </c>
      <c r="G2329" s="1" t="s">
        <v>78</v>
      </c>
      <c r="H2329" s="1" t="s">
        <v>589</v>
      </c>
      <c r="I2329" s="1" t="s">
        <v>193</v>
      </c>
      <c r="J2329">
        <v>2</v>
      </c>
      <c r="K2329" t="s">
        <v>955</v>
      </c>
      <c r="L2329">
        <v>7000</v>
      </c>
      <c r="M2329" s="19">
        <v>0.41385416666666663</v>
      </c>
      <c r="N2329" s="20">
        <v>8.3050949999999998E-2</v>
      </c>
      <c r="O2329">
        <v>6.3959999999999999</v>
      </c>
      <c r="W2329" s="1" t="s">
        <v>625</v>
      </c>
      <c r="AB2329" t="s">
        <v>1164</v>
      </c>
      <c r="AC2329" t="s">
        <v>1393</v>
      </c>
      <c r="AF2329" t="s">
        <v>161</v>
      </c>
    </row>
    <row r="2330" spans="1:32" x14ac:dyDescent="0.25">
      <c r="A2330">
        <v>5</v>
      </c>
      <c r="B2330" t="s">
        <v>294</v>
      </c>
      <c r="C2330" t="s">
        <v>201</v>
      </c>
      <c r="D2330">
        <v>6.0709999999999997</v>
      </c>
      <c r="G2330" s="1" t="s">
        <v>78</v>
      </c>
      <c r="H2330" s="1" t="s">
        <v>589</v>
      </c>
      <c r="I2330" s="1" t="s">
        <v>193</v>
      </c>
      <c r="J2330">
        <v>2</v>
      </c>
      <c r="K2330" t="s">
        <v>955</v>
      </c>
      <c r="L2330">
        <v>7000</v>
      </c>
      <c r="M2330" s="19">
        <v>0.4148148148148148</v>
      </c>
      <c r="N2330" s="20">
        <v>8.5522879999999996E-2</v>
      </c>
      <c r="O2330">
        <v>5.843</v>
      </c>
      <c r="W2330" s="1" t="s">
        <v>625</v>
      </c>
      <c r="AB2330" t="s">
        <v>1163</v>
      </c>
      <c r="AC2330" t="s">
        <v>1394</v>
      </c>
      <c r="AF2330" t="s">
        <v>371</v>
      </c>
    </row>
    <row r="2331" spans="1:32" x14ac:dyDescent="0.25">
      <c r="A2331">
        <v>6</v>
      </c>
      <c r="B2331" t="s">
        <v>294</v>
      </c>
      <c r="C2331" t="s">
        <v>201</v>
      </c>
      <c r="D2331">
        <v>6.766</v>
      </c>
      <c r="G2331" s="1" t="s">
        <v>78</v>
      </c>
      <c r="H2331" s="1" t="s">
        <v>589</v>
      </c>
      <c r="I2331" s="1" t="s">
        <v>193</v>
      </c>
      <c r="J2331">
        <v>2</v>
      </c>
      <c r="K2331" t="s">
        <v>955</v>
      </c>
      <c r="L2331">
        <v>7000</v>
      </c>
      <c r="M2331" s="19">
        <v>0.4155787037037037</v>
      </c>
      <c r="N2331">
        <v>0.59792679999999998</v>
      </c>
      <c r="O2331">
        <v>5.8150000000000004</v>
      </c>
      <c r="W2331" s="1" t="s">
        <v>625</v>
      </c>
      <c r="AB2331" t="s">
        <v>1163</v>
      </c>
      <c r="AC2331" t="s">
        <v>1395</v>
      </c>
      <c r="AF2331" t="s">
        <v>160</v>
      </c>
    </row>
    <row r="2332" spans="1:32" x14ac:dyDescent="0.25">
      <c r="A2332">
        <v>7</v>
      </c>
      <c r="B2332" t="s">
        <v>294</v>
      </c>
      <c r="C2332" t="s">
        <v>201</v>
      </c>
      <c r="D2332">
        <v>6.91</v>
      </c>
      <c r="G2332" s="1" t="s">
        <v>78</v>
      </c>
      <c r="H2332" s="1" t="s">
        <v>589</v>
      </c>
      <c r="I2332" s="1" t="s">
        <v>193</v>
      </c>
      <c r="J2332">
        <v>2</v>
      </c>
      <c r="K2332" t="s">
        <v>955</v>
      </c>
      <c r="L2332">
        <v>7000</v>
      </c>
      <c r="M2332" s="19">
        <v>0.41648148148148145</v>
      </c>
      <c r="N2332" s="20">
        <v>3.622935E-2</v>
      </c>
      <c r="O2332">
        <v>6.8040000000000003</v>
      </c>
      <c r="W2332" s="1" t="s">
        <v>625</v>
      </c>
      <c r="AB2332" t="s">
        <v>1163</v>
      </c>
      <c r="AC2332" t="s">
        <v>1396</v>
      </c>
      <c r="AF2332" t="s">
        <v>134</v>
      </c>
    </row>
    <row r="2333" spans="1:32" x14ac:dyDescent="0.25">
      <c r="A2333">
        <v>8</v>
      </c>
      <c r="B2333" t="s">
        <v>294</v>
      </c>
      <c r="C2333" t="s">
        <v>201</v>
      </c>
      <c r="D2333">
        <v>6.976</v>
      </c>
      <c r="G2333" s="1" t="s">
        <v>78</v>
      </c>
      <c r="H2333" s="1" t="s">
        <v>589</v>
      </c>
      <c r="I2333" s="1" t="s">
        <v>193</v>
      </c>
      <c r="J2333">
        <v>2</v>
      </c>
      <c r="K2333" t="s">
        <v>955</v>
      </c>
      <c r="L2333">
        <v>7000</v>
      </c>
      <c r="M2333" s="19">
        <v>0.41728009259259258</v>
      </c>
      <c r="N2333" s="20">
        <v>8.0061679999999996E-2</v>
      </c>
      <c r="O2333">
        <v>6.9409999999999998</v>
      </c>
      <c r="W2333" s="1" t="s">
        <v>625</v>
      </c>
      <c r="AB2333" t="s">
        <v>284</v>
      </c>
      <c r="AC2333" t="s">
        <v>1397</v>
      </c>
    </row>
    <row r="2334" spans="1:32" x14ac:dyDescent="0.25">
      <c r="A2334">
        <v>9</v>
      </c>
      <c r="B2334" t="s">
        <v>294</v>
      </c>
      <c r="C2334" t="s">
        <v>201</v>
      </c>
      <c r="D2334">
        <v>10.78</v>
      </c>
      <c r="G2334" s="1" t="s">
        <v>78</v>
      </c>
      <c r="H2334" s="1" t="s">
        <v>589</v>
      </c>
      <c r="I2334" s="1" t="s">
        <v>193</v>
      </c>
      <c r="J2334">
        <v>2</v>
      </c>
      <c r="K2334" t="s">
        <v>955</v>
      </c>
      <c r="L2334">
        <v>7000</v>
      </c>
      <c r="M2334" s="19">
        <v>0.41810185185185184</v>
      </c>
      <c r="N2334" s="20">
        <v>7.6686840000000006E-2</v>
      </c>
      <c r="O2334">
        <v>10.414999999999999</v>
      </c>
      <c r="W2334" s="1" t="s">
        <v>625</v>
      </c>
      <c r="AB2334" t="s">
        <v>1163</v>
      </c>
      <c r="AC2334" t="s">
        <v>1398</v>
      </c>
      <c r="AF2334" t="s">
        <v>140</v>
      </c>
    </row>
    <row r="2335" spans="1:32" x14ac:dyDescent="0.25">
      <c r="A2335">
        <v>10</v>
      </c>
      <c r="B2335" t="s">
        <v>294</v>
      </c>
      <c r="C2335" t="s">
        <v>201</v>
      </c>
      <c r="D2335">
        <v>7.3289999999999997</v>
      </c>
      <c r="G2335" s="1" t="s">
        <v>78</v>
      </c>
      <c r="H2335" s="1" t="s">
        <v>589</v>
      </c>
      <c r="I2335" s="1" t="s">
        <v>193</v>
      </c>
      <c r="J2335">
        <v>2</v>
      </c>
      <c r="K2335" t="s">
        <v>955</v>
      </c>
      <c r="L2335">
        <v>7000</v>
      </c>
      <c r="M2335" s="19">
        <v>0.41887731481481483</v>
      </c>
      <c r="N2335">
        <v>6.1064599999999997E-2</v>
      </c>
      <c r="O2335">
        <v>7.2519999999999998</v>
      </c>
      <c r="W2335" s="1" t="s">
        <v>625</v>
      </c>
      <c r="AB2335" t="s">
        <v>1164</v>
      </c>
      <c r="AC2335" t="s">
        <v>1399</v>
      </c>
      <c r="AF2335" t="s">
        <v>241</v>
      </c>
    </row>
    <row r="2336" spans="1:32" x14ac:dyDescent="0.25">
      <c r="A2336">
        <v>11</v>
      </c>
      <c r="B2336" t="s">
        <v>294</v>
      </c>
      <c r="C2336" t="s">
        <v>201</v>
      </c>
      <c r="D2336">
        <v>7.157</v>
      </c>
      <c r="G2336" s="1" t="s">
        <v>78</v>
      </c>
      <c r="H2336" s="1" t="s">
        <v>589</v>
      </c>
      <c r="I2336" s="1" t="s">
        <v>193</v>
      </c>
      <c r="J2336">
        <v>2</v>
      </c>
      <c r="K2336" t="s">
        <v>955</v>
      </c>
      <c r="L2336">
        <v>7000</v>
      </c>
      <c r="M2336" s="19">
        <v>0.41965277777777782</v>
      </c>
      <c r="N2336">
        <v>8.5753399999999994E-2</v>
      </c>
      <c r="O2336">
        <v>7.1180000000000003</v>
      </c>
      <c r="W2336" s="1" t="s">
        <v>625</v>
      </c>
      <c r="AB2336" t="s">
        <v>1164</v>
      </c>
      <c r="AC2336" t="s">
        <v>1400</v>
      </c>
      <c r="AF2336" t="s">
        <v>149</v>
      </c>
    </row>
    <row r="2337" spans="1:32" x14ac:dyDescent="0.25">
      <c r="A2337">
        <v>12</v>
      </c>
      <c r="B2337" t="s">
        <v>294</v>
      </c>
      <c r="C2337" t="s">
        <v>201</v>
      </c>
      <c r="D2337">
        <v>6.3739999999999997</v>
      </c>
      <c r="G2337" s="1" t="s">
        <v>78</v>
      </c>
      <c r="H2337" s="1" t="s">
        <v>589</v>
      </c>
      <c r="I2337" s="1" t="s">
        <v>193</v>
      </c>
      <c r="J2337">
        <v>2</v>
      </c>
      <c r="K2337" t="s">
        <v>955</v>
      </c>
      <c r="L2337">
        <v>7000</v>
      </c>
      <c r="M2337" s="19">
        <v>0.42042824074074076</v>
      </c>
      <c r="N2337" s="20">
        <v>7.069404E-2</v>
      </c>
      <c r="O2337">
        <v>6.3360000000000003</v>
      </c>
      <c r="W2337" s="1" t="s">
        <v>625</v>
      </c>
      <c r="AB2337" t="s">
        <v>1163</v>
      </c>
      <c r="AC2337" t="s">
        <v>1401</v>
      </c>
      <c r="AF2337" t="s">
        <v>339</v>
      </c>
    </row>
    <row r="2338" spans="1:32" x14ac:dyDescent="0.25">
      <c r="A2338">
        <v>13</v>
      </c>
      <c r="B2338" t="s">
        <v>294</v>
      </c>
      <c r="C2338" t="s">
        <v>201</v>
      </c>
      <c r="D2338">
        <v>8.4870000000000001</v>
      </c>
      <c r="G2338" s="1" t="s">
        <v>78</v>
      </c>
      <c r="H2338" s="1" t="s">
        <v>589</v>
      </c>
      <c r="I2338" s="1" t="s">
        <v>193</v>
      </c>
      <c r="J2338">
        <v>2</v>
      </c>
      <c r="K2338" t="s">
        <v>955</v>
      </c>
      <c r="L2338">
        <v>7000</v>
      </c>
      <c r="M2338" s="19">
        <v>0.42122685185185182</v>
      </c>
      <c r="N2338" s="20">
        <v>5.815828E-2</v>
      </c>
      <c r="O2338">
        <v>8.4390000000000001</v>
      </c>
      <c r="W2338" s="1" t="s">
        <v>625</v>
      </c>
      <c r="AB2338" t="s">
        <v>284</v>
      </c>
      <c r="AC2338" t="s">
        <v>1402</v>
      </c>
    </row>
    <row r="2339" spans="1:32" x14ac:dyDescent="0.25">
      <c r="A2339">
        <v>14</v>
      </c>
      <c r="B2339" t="s">
        <v>294</v>
      </c>
      <c r="C2339" t="s">
        <v>201</v>
      </c>
      <c r="D2339">
        <v>5.8159999999999998</v>
      </c>
      <c r="G2339" s="1" t="s">
        <v>78</v>
      </c>
      <c r="H2339" s="1" t="s">
        <v>589</v>
      </c>
      <c r="I2339" s="1" t="s">
        <v>193</v>
      </c>
      <c r="J2339">
        <v>2</v>
      </c>
      <c r="K2339" t="s">
        <v>955</v>
      </c>
      <c r="L2339">
        <v>7000</v>
      </c>
      <c r="M2339" s="19">
        <v>0.42194444444444446</v>
      </c>
      <c r="N2339">
        <v>0.1226351</v>
      </c>
      <c r="O2339">
        <v>5.7</v>
      </c>
      <c r="W2339" s="1" t="s">
        <v>625</v>
      </c>
      <c r="AB2339" t="s">
        <v>1163</v>
      </c>
      <c r="AC2339" t="s">
        <v>1403</v>
      </c>
      <c r="AF2339" t="s">
        <v>305</v>
      </c>
    </row>
    <row r="2340" spans="1:32" x14ac:dyDescent="0.25">
      <c r="A2340">
        <v>15</v>
      </c>
      <c r="B2340" t="s">
        <v>294</v>
      </c>
      <c r="C2340" t="s">
        <v>201</v>
      </c>
      <c r="D2340">
        <v>11.185</v>
      </c>
      <c r="G2340" s="1" t="s">
        <v>78</v>
      </c>
      <c r="H2340" s="1" t="s">
        <v>589</v>
      </c>
      <c r="I2340" s="1" t="s">
        <v>193</v>
      </c>
      <c r="J2340">
        <v>2</v>
      </c>
      <c r="K2340" t="s">
        <v>955</v>
      </c>
      <c r="L2340">
        <v>7000</v>
      </c>
      <c r="M2340" s="19">
        <v>0.42283564814814811</v>
      </c>
      <c r="N2340">
        <v>0.1157112</v>
      </c>
      <c r="O2340">
        <v>10.724</v>
      </c>
      <c r="W2340" s="1" t="s">
        <v>625</v>
      </c>
      <c r="AB2340" t="s">
        <v>1164</v>
      </c>
      <c r="AC2340" t="s">
        <v>1404</v>
      </c>
      <c r="AF2340" t="s">
        <v>240</v>
      </c>
    </row>
    <row r="2341" spans="1:32" x14ac:dyDescent="0.25">
      <c r="A2341">
        <v>16</v>
      </c>
      <c r="B2341" t="s">
        <v>294</v>
      </c>
      <c r="C2341" t="s">
        <v>201</v>
      </c>
      <c r="D2341">
        <v>7.8390000000000004</v>
      </c>
      <c r="G2341" s="1" t="s">
        <v>78</v>
      </c>
      <c r="H2341" s="1" t="s">
        <v>589</v>
      </c>
      <c r="I2341" s="1" t="s">
        <v>193</v>
      </c>
      <c r="J2341">
        <v>2</v>
      </c>
      <c r="K2341" t="s">
        <v>955</v>
      </c>
      <c r="L2341">
        <v>7000</v>
      </c>
      <c r="M2341" s="19">
        <v>0.42358796296296292</v>
      </c>
      <c r="N2341">
        <v>0.10389370000000001</v>
      </c>
      <c r="O2341">
        <v>7.4720000000000004</v>
      </c>
      <c r="W2341" s="1" t="s">
        <v>625</v>
      </c>
      <c r="AB2341" t="s">
        <v>1163</v>
      </c>
      <c r="AC2341" t="s">
        <v>1405</v>
      </c>
      <c r="AF2341" t="s">
        <v>246</v>
      </c>
    </row>
    <row r="2342" spans="1:32" x14ac:dyDescent="0.25">
      <c r="A2342">
        <v>17</v>
      </c>
      <c r="B2342" t="s">
        <v>294</v>
      </c>
      <c r="C2342" t="s">
        <v>201</v>
      </c>
      <c r="D2342">
        <v>7.9489999999999998</v>
      </c>
      <c r="G2342" s="1" t="s">
        <v>78</v>
      </c>
      <c r="H2342" s="1" t="s">
        <v>589</v>
      </c>
      <c r="I2342" s="1" t="s">
        <v>193</v>
      </c>
      <c r="J2342">
        <v>2</v>
      </c>
      <c r="K2342" t="s">
        <v>955</v>
      </c>
      <c r="L2342">
        <v>7000</v>
      </c>
      <c r="M2342" s="19">
        <v>0.42464120370370373</v>
      </c>
      <c r="N2342">
        <v>0.45109759999999999</v>
      </c>
      <c r="O2342">
        <v>6.6520000000000001</v>
      </c>
      <c r="W2342" s="1" t="s">
        <v>625</v>
      </c>
      <c r="AB2342" t="s">
        <v>1164</v>
      </c>
      <c r="AC2342" t="s">
        <v>1406</v>
      </c>
      <c r="AF2342" t="s">
        <v>165</v>
      </c>
    </row>
    <row r="2343" spans="1:32" x14ac:dyDescent="0.25">
      <c r="A2343">
        <v>18</v>
      </c>
      <c r="B2343" t="s">
        <v>294</v>
      </c>
      <c r="C2343" t="s">
        <v>201</v>
      </c>
      <c r="D2343">
        <v>6.9710000000000001</v>
      </c>
      <c r="G2343" s="1" t="s">
        <v>78</v>
      </c>
      <c r="H2343" s="1" t="s">
        <v>589</v>
      </c>
      <c r="I2343" s="1" t="s">
        <v>193</v>
      </c>
      <c r="J2343">
        <v>2</v>
      </c>
      <c r="K2343" t="s">
        <v>955</v>
      </c>
      <c r="L2343">
        <v>7000</v>
      </c>
      <c r="M2343" s="19">
        <v>0.42594907407407406</v>
      </c>
      <c r="N2343" s="20">
        <v>6.9646410000000006E-2</v>
      </c>
      <c r="O2343">
        <v>6.907</v>
      </c>
      <c r="W2343" s="1" t="s">
        <v>625</v>
      </c>
      <c r="AB2343" t="s">
        <v>284</v>
      </c>
      <c r="AC2343" t="s">
        <v>1407</v>
      </c>
    </row>
    <row r="2344" spans="1:32" x14ac:dyDescent="0.25">
      <c r="A2344">
        <v>19</v>
      </c>
      <c r="B2344" t="s">
        <v>294</v>
      </c>
      <c r="C2344" t="s">
        <v>201</v>
      </c>
      <c r="D2344">
        <v>6.5839999999999996</v>
      </c>
      <c r="G2344" s="1" t="s">
        <v>78</v>
      </c>
      <c r="H2344" s="1" t="s">
        <v>589</v>
      </c>
      <c r="I2344" s="1" t="s">
        <v>193</v>
      </c>
      <c r="J2344">
        <v>2</v>
      </c>
      <c r="K2344" t="s">
        <v>955</v>
      </c>
      <c r="L2344">
        <v>7000</v>
      </c>
      <c r="M2344" s="19">
        <v>0.42671296296296296</v>
      </c>
      <c r="N2344">
        <v>7.4313299999999999E-2</v>
      </c>
      <c r="O2344">
        <v>6.4349999999999996</v>
      </c>
      <c r="W2344" s="1" t="s">
        <v>625</v>
      </c>
      <c r="AB2344" t="s">
        <v>284</v>
      </c>
      <c r="AC2344" t="s">
        <v>1408</v>
      </c>
    </row>
    <row r="2345" spans="1:32" x14ac:dyDescent="0.25">
      <c r="A2345">
        <v>20</v>
      </c>
      <c r="B2345" t="s">
        <v>294</v>
      </c>
      <c r="C2345" t="s">
        <v>201</v>
      </c>
      <c r="D2345">
        <v>6.3109999999999999</v>
      </c>
      <c r="G2345" s="1" t="s">
        <v>78</v>
      </c>
      <c r="H2345" s="1" t="s">
        <v>589</v>
      </c>
      <c r="I2345" s="1" t="s">
        <v>193</v>
      </c>
      <c r="J2345">
        <v>2</v>
      </c>
      <c r="K2345" t="s">
        <v>955</v>
      </c>
      <c r="L2345">
        <v>7000</v>
      </c>
      <c r="M2345" s="19">
        <v>0.42745370370370367</v>
      </c>
      <c r="N2345" s="20">
        <v>6.2900739999999997E-2</v>
      </c>
      <c r="O2345">
        <v>6.2779999999999996</v>
      </c>
      <c r="W2345" s="1" t="s">
        <v>625</v>
      </c>
      <c r="AB2345" t="s">
        <v>284</v>
      </c>
      <c r="AC2345" t="s">
        <v>1409</v>
      </c>
    </row>
    <row r="2346" spans="1:32" x14ac:dyDescent="0.25">
      <c r="A2346">
        <v>21</v>
      </c>
      <c r="B2346" t="s">
        <v>294</v>
      </c>
      <c r="C2346" t="s">
        <v>201</v>
      </c>
      <c r="D2346">
        <v>9.65</v>
      </c>
      <c r="G2346" s="1" t="s">
        <v>78</v>
      </c>
      <c r="H2346" s="1" t="s">
        <v>589</v>
      </c>
      <c r="I2346" s="1" t="s">
        <v>193</v>
      </c>
      <c r="J2346">
        <v>2</v>
      </c>
      <c r="K2346" t="s">
        <v>955</v>
      </c>
      <c r="L2346">
        <v>7000</v>
      </c>
      <c r="M2346" s="19">
        <v>0.42822916666666666</v>
      </c>
      <c r="N2346" s="20">
        <v>6.605809E-2</v>
      </c>
      <c r="O2346">
        <v>9.5839999999999996</v>
      </c>
      <c r="W2346" s="1" t="s">
        <v>625</v>
      </c>
      <c r="AB2346" t="s">
        <v>1164</v>
      </c>
      <c r="AC2346" t="s">
        <v>1410</v>
      </c>
      <c r="AF2346" t="s">
        <v>302</v>
      </c>
    </row>
    <row r="2347" spans="1:32" x14ac:dyDescent="0.25">
      <c r="A2347">
        <v>22</v>
      </c>
      <c r="B2347" t="s">
        <v>294</v>
      </c>
      <c r="C2347" t="s">
        <v>201</v>
      </c>
      <c r="D2347">
        <v>7.0339999999999998</v>
      </c>
      <c r="G2347" s="1" t="s">
        <v>78</v>
      </c>
      <c r="H2347" s="1" t="s">
        <v>589</v>
      </c>
      <c r="I2347" s="1" t="s">
        <v>193</v>
      </c>
      <c r="J2347">
        <v>2</v>
      </c>
      <c r="K2347" t="s">
        <v>955</v>
      </c>
      <c r="L2347">
        <v>7000</v>
      </c>
      <c r="M2347" s="19">
        <v>0.42896990740740737</v>
      </c>
      <c r="N2347">
        <v>4.0987799999999998E-2</v>
      </c>
      <c r="O2347">
        <v>6.9749999999999996</v>
      </c>
      <c r="W2347" s="1" t="s">
        <v>625</v>
      </c>
      <c r="AB2347" t="s">
        <v>1163</v>
      </c>
      <c r="AC2347" t="s">
        <v>1411</v>
      </c>
      <c r="AF2347" t="s">
        <v>128</v>
      </c>
    </row>
    <row r="2348" spans="1:32" x14ac:dyDescent="0.25">
      <c r="A2348">
        <v>23</v>
      </c>
      <c r="B2348" t="s">
        <v>294</v>
      </c>
      <c r="C2348" t="s">
        <v>201</v>
      </c>
      <c r="D2348">
        <v>8.2750000000000004</v>
      </c>
      <c r="G2348" s="1" t="s">
        <v>78</v>
      </c>
      <c r="H2348" s="1" t="s">
        <v>589</v>
      </c>
      <c r="I2348" s="1" t="s">
        <v>193</v>
      </c>
      <c r="J2348">
        <v>2</v>
      </c>
      <c r="K2348" t="s">
        <v>955</v>
      </c>
      <c r="L2348">
        <v>7000</v>
      </c>
      <c r="M2348" s="19">
        <v>0.42978009259259259</v>
      </c>
      <c r="N2348">
        <v>0.66297980000000001</v>
      </c>
      <c r="O2348">
        <v>7.1159999999999997</v>
      </c>
      <c r="W2348" s="1" t="s">
        <v>625</v>
      </c>
      <c r="AB2348" t="s">
        <v>1164</v>
      </c>
      <c r="AC2348" t="s">
        <v>1412</v>
      </c>
      <c r="AF2348" t="s">
        <v>131</v>
      </c>
    </row>
    <row r="2349" spans="1:32" x14ac:dyDescent="0.25">
      <c r="A2349">
        <v>24</v>
      </c>
      <c r="B2349" t="s">
        <v>294</v>
      </c>
      <c r="C2349" t="s">
        <v>201</v>
      </c>
      <c r="D2349">
        <v>5.1680000000000001</v>
      </c>
      <c r="G2349" s="1" t="s">
        <v>78</v>
      </c>
      <c r="H2349" s="1" t="s">
        <v>589</v>
      </c>
      <c r="I2349" s="1" t="s">
        <v>193</v>
      </c>
      <c r="J2349">
        <v>2</v>
      </c>
      <c r="K2349" t="s">
        <v>955</v>
      </c>
      <c r="L2349">
        <v>7000</v>
      </c>
      <c r="M2349" s="19">
        <v>0.43076388888888889</v>
      </c>
      <c r="N2349">
        <v>0.52085939999999997</v>
      </c>
      <c r="O2349">
        <v>4.5730000000000004</v>
      </c>
      <c r="W2349" s="1" t="s">
        <v>625</v>
      </c>
      <c r="AB2349" t="s">
        <v>1164</v>
      </c>
      <c r="AC2349" t="s">
        <v>1413</v>
      </c>
      <c r="AF2349" t="s">
        <v>239</v>
      </c>
    </row>
    <row r="2350" spans="1:32" x14ac:dyDescent="0.25">
      <c r="A2350">
        <v>25</v>
      </c>
      <c r="B2350" t="s">
        <v>294</v>
      </c>
      <c r="C2350" t="s">
        <v>201</v>
      </c>
      <c r="D2350">
        <v>6.1059999999999999</v>
      </c>
      <c r="G2350" s="1" t="s">
        <v>78</v>
      </c>
      <c r="H2350" s="1" t="s">
        <v>589</v>
      </c>
      <c r="I2350" s="1" t="s">
        <v>193</v>
      </c>
      <c r="J2350">
        <v>2</v>
      </c>
      <c r="K2350" t="s">
        <v>955</v>
      </c>
      <c r="L2350">
        <v>7000</v>
      </c>
      <c r="M2350" s="19">
        <v>0.43163194444444447</v>
      </c>
      <c r="N2350" s="20">
        <v>4.2198260000000001E-2</v>
      </c>
      <c r="O2350">
        <v>6.0759999999999996</v>
      </c>
      <c r="W2350" s="1" t="s">
        <v>625</v>
      </c>
      <c r="AB2350" t="s">
        <v>1164</v>
      </c>
      <c r="AC2350" t="s">
        <v>1414</v>
      </c>
      <c r="AF2350" t="s">
        <v>130</v>
      </c>
    </row>
    <row r="2351" spans="1:32" x14ac:dyDescent="0.25">
      <c r="A2351">
        <v>26</v>
      </c>
      <c r="B2351" t="s">
        <v>294</v>
      </c>
      <c r="C2351" t="s">
        <v>201</v>
      </c>
      <c r="D2351">
        <v>10.843</v>
      </c>
      <c r="G2351" s="1" t="s">
        <v>78</v>
      </c>
      <c r="H2351" s="1" t="s">
        <v>589</v>
      </c>
      <c r="I2351" s="1" t="s">
        <v>193</v>
      </c>
      <c r="J2351">
        <v>2</v>
      </c>
      <c r="K2351" t="s">
        <v>955</v>
      </c>
      <c r="L2351">
        <v>7000</v>
      </c>
      <c r="M2351" s="19">
        <v>0.43238425925925927</v>
      </c>
      <c r="N2351">
        <v>0.14534330000000001</v>
      </c>
      <c r="O2351">
        <v>10.154999999999999</v>
      </c>
      <c r="W2351" s="1" t="s">
        <v>625</v>
      </c>
      <c r="AB2351" t="s">
        <v>1163</v>
      </c>
      <c r="AC2351" t="s">
        <v>1415</v>
      </c>
      <c r="AF2351" t="s">
        <v>153</v>
      </c>
    </row>
    <row r="2352" spans="1:32" x14ac:dyDescent="0.25">
      <c r="A2352">
        <v>27</v>
      </c>
      <c r="B2352" t="s">
        <v>294</v>
      </c>
      <c r="C2352" t="s">
        <v>201</v>
      </c>
      <c r="D2352">
        <v>10.574999999999999</v>
      </c>
      <c r="G2352" s="1" t="s">
        <v>78</v>
      </c>
      <c r="H2352" s="1" t="s">
        <v>589</v>
      </c>
      <c r="I2352" s="1" t="s">
        <v>193</v>
      </c>
      <c r="J2352">
        <v>2</v>
      </c>
      <c r="K2352" t="s">
        <v>955</v>
      </c>
      <c r="L2352">
        <v>7000</v>
      </c>
      <c r="M2352" s="19">
        <v>0.43341435185185184</v>
      </c>
      <c r="N2352" s="20">
        <v>6.2248919999999999E-2</v>
      </c>
      <c r="O2352">
        <v>10.289</v>
      </c>
      <c r="W2352" s="1" t="s">
        <v>625</v>
      </c>
      <c r="AB2352" t="s">
        <v>1163</v>
      </c>
      <c r="AC2352" t="s">
        <v>1416</v>
      </c>
      <c r="AF2352" t="s">
        <v>164</v>
      </c>
    </row>
    <row r="2353" spans="1:32" x14ac:dyDescent="0.25">
      <c r="A2353">
        <v>28</v>
      </c>
      <c r="B2353" t="s">
        <v>294</v>
      </c>
      <c r="C2353" t="s">
        <v>201</v>
      </c>
      <c r="D2353">
        <v>6.9980000000000002</v>
      </c>
      <c r="G2353" s="1" t="s">
        <v>78</v>
      </c>
      <c r="H2353" s="1" t="s">
        <v>589</v>
      </c>
      <c r="I2353" s="1" t="s">
        <v>193</v>
      </c>
      <c r="J2353">
        <v>2</v>
      </c>
      <c r="K2353" t="s">
        <v>955</v>
      </c>
      <c r="L2353">
        <v>7000</v>
      </c>
      <c r="M2353" s="19">
        <v>0.43421296296296297</v>
      </c>
      <c r="N2353" s="20">
        <v>8.0930340000000003E-2</v>
      </c>
      <c r="O2353">
        <v>6.87</v>
      </c>
      <c r="W2353" s="1" t="s">
        <v>625</v>
      </c>
      <c r="AB2353" t="s">
        <v>1164</v>
      </c>
      <c r="AC2353" t="s">
        <v>1417</v>
      </c>
      <c r="AF2353" t="s">
        <v>121</v>
      </c>
    </row>
    <row r="2354" spans="1:32" x14ac:dyDescent="0.25">
      <c r="A2354">
        <v>29</v>
      </c>
      <c r="B2354" t="s">
        <v>294</v>
      </c>
      <c r="C2354" t="s">
        <v>201</v>
      </c>
      <c r="D2354">
        <v>8.1739999999999995</v>
      </c>
      <c r="G2354" s="1" t="s">
        <v>78</v>
      </c>
      <c r="H2354" s="1" t="s">
        <v>589</v>
      </c>
      <c r="I2354" s="1" t="s">
        <v>193</v>
      </c>
      <c r="J2354">
        <v>2</v>
      </c>
      <c r="K2354" t="s">
        <v>955</v>
      </c>
      <c r="L2354">
        <v>7000</v>
      </c>
      <c r="M2354" s="19">
        <v>0.43516203703703704</v>
      </c>
      <c r="N2354">
        <v>0.73069050000000002</v>
      </c>
      <c r="O2354">
        <v>7.9459999999999997</v>
      </c>
      <c r="W2354" s="1" t="s">
        <v>625</v>
      </c>
      <c r="AB2354" t="s">
        <v>284</v>
      </c>
      <c r="AC2354" t="s">
        <v>1418</v>
      </c>
    </row>
    <row r="2355" spans="1:32" x14ac:dyDescent="0.25">
      <c r="A2355">
        <v>30</v>
      </c>
      <c r="B2355" t="s">
        <v>294</v>
      </c>
      <c r="C2355" t="s">
        <v>201</v>
      </c>
      <c r="D2355">
        <v>9.3689999999999998</v>
      </c>
      <c r="G2355" s="1" t="s">
        <v>78</v>
      </c>
      <c r="H2355" s="1" t="s">
        <v>589</v>
      </c>
      <c r="I2355" s="1" t="s">
        <v>193</v>
      </c>
      <c r="J2355">
        <v>2</v>
      </c>
      <c r="K2355" t="s">
        <v>955</v>
      </c>
      <c r="L2355">
        <v>7000</v>
      </c>
      <c r="M2355" s="19">
        <v>0.43599537037037034</v>
      </c>
      <c r="N2355" s="20">
        <v>7.9337619999999998E-2</v>
      </c>
      <c r="O2355">
        <v>9.2210000000000001</v>
      </c>
      <c r="W2355" s="1" t="s">
        <v>625</v>
      </c>
      <c r="AB2355" t="s">
        <v>1163</v>
      </c>
      <c r="AC2355" t="s">
        <v>1419</v>
      </c>
      <c r="AF2355" t="s">
        <v>239</v>
      </c>
    </row>
    <row r="2356" spans="1:32" x14ac:dyDescent="0.25">
      <c r="A2356">
        <v>31</v>
      </c>
      <c r="B2356" t="s">
        <v>294</v>
      </c>
      <c r="C2356" t="s">
        <v>201</v>
      </c>
      <c r="D2356">
        <v>7.4640000000000004</v>
      </c>
      <c r="G2356" s="1" t="s">
        <v>78</v>
      </c>
      <c r="H2356" s="1" t="s">
        <v>589</v>
      </c>
      <c r="I2356" s="1" t="s">
        <v>193</v>
      </c>
      <c r="J2356">
        <v>2</v>
      </c>
      <c r="K2356" t="s">
        <v>955</v>
      </c>
      <c r="L2356">
        <v>7000</v>
      </c>
      <c r="M2356" s="19">
        <v>0.43699074074074074</v>
      </c>
      <c r="N2356" s="20">
        <v>8.1960560000000002E-2</v>
      </c>
      <c r="O2356">
        <v>7.3109999999999999</v>
      </c>
      <c r="W2356" s="1" t="s">
        <v>625</v>
      </c>
      <c r="AB2356" t="s">
        <v>1163</v>
      </c>
      <c r="AC2356" t="s">
        <v>1420</v>
      </c>
      <c r="AF2356" t="s">
        <v>123</v>
      </c>
    </row>
    <row r="2357" spans="1:32" x14ac:dyDescent="0.25">
      <c r="A2357">
        <v>32</v>
      </c>
      <c r="B2357" t="s">
        <v>294</v>
      </c>
      <c r="C2357" t="s">
        <v>201</v>
      </c>
      <c r="D2357">
        <v>5.7590000000000003</v>
      </c>
      <c r="G2357" s="1" t="s">
        <v>78</v>
      </c>
      <c r="H2357" s="1" t="s">
        <v>589</v>
      </c>
      <c r="I2357" s="1" t="s">
        <v>193</v>
      </c>
      <c r="J2357">
        <v>2</v>
      </c>
      <c r="K2357" t="s">
        <v>955</v>
      </c>
      <c r="L2357">
        <v>7000</v>
      </c>
      <c r="M2357" s="19">
        <v>0.43799768518518517</v>
      </c>
      <c r="N2357">
        <v>0.76727319999999999</v>
      </c>
      <c r="O2357">
        <v>5.2320000000000002</v>
      </c>
      <c r="W2357" s="1" t="s">
        <v>625</v>
      </c>
      <c r="AB2357" t="s">
        <v>1163</v>
      </c>
      <c r="AC2357" t="s">
        <v>1421</v>
      </c>
      <c r="AF2357" t="s">
        <v>238</v>
      </c>
    </row>
    <row r="2358" spans="1:32" x14ac:dyDescent="0.25">
      <c r="A2358">
        <v>33</v>
      </c>
      <c r="B2358" t="s">
        <v>294</v>
      </c>
      <c r="C2358" t="s">
        <v>201</v>
      </c>
      <c r="D2358">
        <v>6.8769999999999998</v>
      </c>
      <c r="G2358" s="1" t="s">
        <v>78</v>
      </c>
      <c r="H2358" s="1" t="s">
        <v>589</v>
      </c>
      <c r="I2358" s="1" t="s">
        <v>193</v>
      </c>
      <c r="J2358">
        <v>2</v>
      </c>
      <c r="K2358" t="s">
        <v>955</v>
      </c>
      <c r="L2358">
        <v>7000</v>
      </c>
      <c r="M2358" s="19">
        <v>0.43890046296296298</v>
      </c>
      <c r="N2358">
        <v>0.70012470000000004</v>
      </c>
      <c r="O2358">
        <v>5.5389999999999997</v>
      </c>
      <c r="W2358" s="1" t="s">
        <v>625</v>
      </c>
      <c r="AB2358" t="s">
        <v>1163</v>
      </c>
      <c r="AC2358" t="s">
        <v>1422</v>
      </c>
      <c r="AF2358" t="s">
        <v>249</v>
      </c>
    </row>
    <row r="2359" spans="1:32" x14ac:dyDescent="0.25">
      <c r="A2359">
        <v>34</v>
      </c>
      <c r="B2359" t="s">
        <v>294</v>
      </c>
      <c r="C2359" t="s">
        <v>201</v>
      </c>
      <c r="D2359">
        <v>7.7270000000000003</v>
      </c>
      <c r="G2359" s="1" t="s">
        <v>78</v>
      </c>
      <c r="H2359" s="1" t="s">
        <v>589</v>
      </c>
      <c r="I2359" s="1" t="s">
        <v>193</v>
      </c>
      <c r="J2359">
        <v>2</v>
      </c>
      <c r="K2359" t="s">
        <v>955</v>
      </c>
      <c r="L2359">
        <v>7000</v>
      </c>
      <c r="M2359" s="19">
        <v>0.4397685185185185</v>
      </c>
      <c r="N2359">
        <v>0.10951</v>
      </c>
      <c r="O2359">
        <v>7.2690000000000001</v>
      </c>
      <c r="W2359" s="1" t="s">
        <v>625</v>
      </c>
      <c r="AB2359" t="s">
        <v>284</v>
      </c>
      <c r="AC2359" t="s">
        <v>1423</v>
      </c>
    </row>
    <row r="2360" spans="1:32" x14ac:dyDescent="0.25">
      <c r="A2360">
        <v>35</v>
      </c>
      <c r="B2360" t="s">
        <v>294</v>
      </c>
      <c r="C2360" t="s">
        <v>201</v>
      </c>
      <c r="D2360">
        <v>5.7720000000000002</v>
      </c>
      <c r="G2360" s="1" t="s">
        <v>78</v>
      </c>
      <c r="H2360" s="1" t="s">
        <v>589</v>
      </c>
      <c r="I2360" s="1" t="s">
        <v>193</v>
      </c>
      <c r="J2360">
        <v>2</v>
      </c>
      <c r="K2360" t="s">
        <v>955</v>
      </c>
      <c r="L2360">
        <v>7000</v>
      </c>
      <c r="M2360" s="19">
        <v>0.4407638888888889</v>
      </c>
      <c r="N2360" s="20">
        <v>8.0564179999999999E-2</v>
      </c>
      <c r="O2360">
        <v>5.6760000000000002</v>
      </c>
      <c r="W2360" s="1" t="s">
        <v>625</v>
      </c>
      <c r="AB2360" t="s">
        <v>1164</v>
      </c>
      <c r="AC2360" t="s">
        <v>1424</v>
      </c>
      <c r="AF2360" t="s">
        <v>304</v>
      </c>
    </row>
    <row r="2361" spans="1:32" x14ac:dyDescent="0.25">
      <c r="A2361">
        <v>36</v>
      </c>
      <c r="B2361" t="s">
        <v>294</v>
      </c>
      <c r="C2361" t="s">
        <v>201</v>
      </c>
      <c r="D2361">
        <v>6.8470000000000004</v>
      </c>
      <c r="G2361" s="1" t="s">
        <v>78</v>
      </c>
      <c r="H2361" s="1" t="s">
        <v>589</v>
      </c>
      <c r="I2361" s="1" t="s">
        <v>193</v>
      </c>
      <c r="J2361">
        <v>2</v>
      </c>
      <c r="K2361" t="s">
        <v>955</v>
      </c>
      <c r="L2361">
        <v>7000</v>
      </c>
      <c r="M2361" s="19">
        <v>0.44158564814814816</v>
      </c>
      <c r="N2361" s="20">
        <v>5.4977239999999997E-2</v>
      </c>
      <c r="O2361">
        <v>6.6180000000000003</v>
      </c>
      <c r="W2361" s="1" t="s">
        <v>625</v>
      </c>
      <c r="AB2361" t="s">
        <v>1164</v>
      </c>
      <c r="AC2361" t="s">
        <v>1425</v>
      </c>
      <c r="AF2361" t="s">
        <v>162</v>
      </c>
    </row>
    <row r="2362" spans="1:32" x14ac:dyDescent="0.25">
      <c r="A2362">
        <v>37</v>
      </c>
      <c r="B2362" t="s">
        <v>294</v>
      </c>
      <c r="C2362" t="s">
        <v>201</v>
      </c>
      <c r="D2362">
        <v>6.4909999999999997</v>
      </c>
      <c r="G2362" s="1" t="s">
        <v>78</v>
      </c>
      <c r="H2362" s="1" t="s">
        <v>589</v>
      </c>
      <c r="I2362" s="1" t="s">
        <v>193</v>
      </c>
      <c r="J2362">
        <v>2</v>
      </c>
      <c r="K2362" t="s">
        <v>955</v>
      </c>
      <c r="L2362">
        <v>7000</v>
      </c>
      <c r="M2362" s="19">
        <v>0.442349537037037</v>
      </c>
      <c r="N2362">
        <v>6.1454799999999997E-2</v>
      </c>
      <c r="O2362">
        <v>6.1829999999999998</v>
      </c>
      <c r="W2362" s="1" t="s">
        <v>625</v>
      </c>
      <c r="AB2362" t="s">
        <v>1164</v>
      </c>
      <c r="AC2362" t="s">
        <v>1426</v>
      </c>
      <c r="AF2362" t="s">
        <v>143</v>
      </c>
    </row>
    <row r="2363" spans="1:32" x14ac:dyDescent="0.25">
      <c r="A2363">
        <v>38</v>
      </c>
      <c r="B2363" t="s">
        <v>294</v>
      </c>
      <c r="C2363" t="s">
        <v>201</v>
      </c>
      <c r="D2363">
        <v>6.4619999999999997</v>
      </c>
      <c r="G2363" s="1" t="s">
        <v>78</v>
      </c>
      <c r="H2363" s="1" t="s">
        <v>589</v>
      </c>
      <c r="I2363" s="1" t="s">
        <v>193</v>
      </c>
      <c r="J2363">
        <v>2</v>
      </c>
      <c r="K2363" t="s">
        <v>955</v>
      </c>
      <c r="L2363">
        <v>7000</v>
      </c>
      <c r="M2363" s="19">
        <v>0.44349537037037035</v>
      </c>
      <c r="N2363" s="20">
        <v>4.1591629999999997E-2</v>
      </c>
      <c r="O2363">
        <v>6.3440000000000003</v>
      </c>
      <c r="W2363" s="1" t="s">
        <v>625</v>
      </c>
      <c r="AB2363" t="s">
        <v>284</v>
      </c>
      <c r="AC2363" t="s">
        <v>1427</v>
      </c>
    </row>
    <row r="2364" spans="1:32" x14ac:dyDescent="0.25">
      <c r="A2364">
        <v>39</v>
      </c>
      <c r="B2364" t="s">
        <v>294</v>
      </c>
      <c r="C2364" t="s">
        <v>201</v>
      </c>
      <c r="D2364">
        <v>10.78</v>
      </c>
      <c r="G2364" s="1" t="s">
        <v>78</v>
      </c>
      <c r="H2364" s="1" t="s">
        <v>589</v>
      </c>
      <c r="I2364" s="1" t="s">
        <v>193</v>
      </c>
      <c r="J2364">
        <v>2</v>
      </c>
      <c r="K2364" t="s">
        <v>955</v>
      </c>
      <c r="L2364">
        <v>7000</v>
      </c>
      <c r="M2364" s="19">
        <v>0.44428240740740743</v>
      </c>
      <c r="N2364">
        <v>0.14148179999999999</v>
      </c>
      <c r="O2364">
        <v>10.34</v>
      </c>
      <c r="W2364" s="1" t="s">
        <v>625</v>
      </c>
      <c r="AB2364" t="s">
        <v>284</v>
      </c>
      <c r="AC2364" t="s">
        <v>1428</v>
      </c>
    </row>
    <row r="2365" spans="1:32" x14ac:dyDescent="0.25">
      <c r="A2365">
        <v>40</v>
      </c>
      <c r="B2365" t="s">
        <v>294</v>
      </c>
      <c r="C2365" t="s">
        <v>201</v>
      </c>
      <c r="D2365">
        <v>7.085</v>
      </c>
      <c r="G2365" s="1" t="s">
        <v>78</v>
      </c>
      <c r="H2365" s="1" t="s">
        <v>589</v>
      </c>
      <c r="I2365" s="1" t="s">
        <v>193</v>
      </c>
      <c r="J2365">
        <v>2</v>
      </c>
      <c r="K2365" t="s">
        <v>955</v>
      </c>
      <c r="L2365">
        <v>7000</v>
      </c>
      <c r="M2365" s="19">
        <v>0.44525462962962964</v>
      </c>
      <c r="N2365" s="20">
        <v>5.7328320000000002E-2</v>
      </c>
      <c r="O2365">
        <v>7.016</v>
      </c>
      <c r="W2365" s="1" t="s">
        <v>625</v>
      </c>
      <c r="AB2365" t="s">
        <v>1163</v>
      </c>
      <c r="AC2365" t="s">
        <v>1429</v>
      </c>
      <c r="AF2365" t="s">
        <v>167</v>
      </c>
    </row>
    <row r="2366" spans="1:32" x14ac:dyDescent="0.25">
      <c r="A2366">
        <v>41</v>
      </c>
      <c r="B2366" t="s">
        <v>294</v>
      </c>
      <c r="C2366" t="s">
        <v>201</v>
      </c>
      <c r="D2366">
        <v>6.3150000000000004</v>
      </c>
      <c r="G2366" s="1" t="s">
        <v>78</v>
      </c>
      <c r="H2366" s="1" t="s">
        <v>589</v>
      </c>
      <c r="I2366" s="1" t="s">
        <v>193</v>
      </c>
      <c r="J2366">
        <v>2</v>
      </c>
      <c r="K2366" t="s">
        <v>955</v>
      </c>
      <c r="L2366">
        <v>7000</v>
      </c>
      <c r="M2366" s="19">
        <v>0.44615740740740745</v>
      </c>
      <c r="N2366">
        <v>0.83181450000000001</v>
      </c>
      <c r="O2366">
        <v>5.6779999999999999</v>
      </c>
      <c r="W2366" s="1" t="s">
        <v>625</v>
      </c>
      <c r="AB2366" t="s">
        <v>284</v>
      </c>
      <c r="AC2366" t="s">
        <v>1430</v>
      </c>
    </row>
    <row r="2367" spans="1:32" x14ac:dyDescent="0.25">
      <c r="A2367">
        <v>42</v>
      </c>
      <c r="B2367" t="s">
        <v>294</v>
      </c>
      <c r="C2367" t="s">
        <v>201</v>
      </c>
      <c r="D2367">
        <v>5.9180000000000001</v>
      </c>
      <c r="G2367" s="1" t="s">
        <v>78</v>
      </c>
      <c r="H2367" s="1" t="s">
        <v>589</v>
      </c>
      <c r="I2367" s="1" t="s">
        <v>193</v>
      </c>
      <c r="J2367">
        <v>2</v>
      </c>
      <c r="K2367" t="s">
        <v>955</v>
      </c>
      <c r="L2367">
        <v>7000</v>
      </c>
      <c r="M2367" s="19">
        <v>0.44700231481481478</v>
      </c>
      <c r="N2367">
        <v>0.3866194</v>
      </c>
      <c r="O2367">
        <v>5.0229999999999997</v>
      </c>
      <c r="W2367" s="1" t="s">
        <v>625</v>
      </c>
      <c r="AB2367" t="s">
        <v>284</v>
      </c>
      <c r="AC2367" t="s">
        <v>1431</v>
      </c>
    </row>
    <row r="2368" spans="1:32" x14ac:dyDescent="0.25">
      <c r="A2368">
        <v>43</v>
      </c>
      <c r="B2368" t="s">
        <v>294</v>
      </c>
      <c r="C2368" t="s">
        <v>201</v>
      </c>
      <c r="D2368">
        <v>9.5890000000000004</v>
      </c>
      <c r="G2368" s="1" t="s">
        <v>78</v>
      </c>
      <c r="H2368" s="1" t="s">
        <v>589</v>
      </c>
      <c r="I2368" s="1" t="s">
        <v>193</v>
      </c>
      <c r="J2368">
        <v>2</v>
      </c>
      <c r="K2368" t="s">
        <v>955</v>
      </c>
      <c r="L2368">
        <v>7000</v>
      </c>
      <c r="M2368" s="19">
        <v>0.44788194444444446</v>
      </c>
      <c r="N2368" s="20">
        <v>8.0885280000000004E-2</v>
      </c>
      <c r="O2368">
        <v>9.5150000000000006</v>
      </c>
      <c r="W2368" s="1" t="s">
        <v>625</v>
      </c>
      <c r="AB2368" t="s">
        <v>1164</v>
      </c>
      <c r="AC2368" t="s">
        <v>1432</v>
      </c>
      <c r="AF2368" t="s">
        <v>145</v>
      </c>
    </row>
    <row r="2369" spans="1:32" x14ac:dyDescent="0.25">
      <c r="A2369">
        <v>44</v>
      </c>
      <c r="B2369" t="s">
        <v>294</v>
      </c>
      <c r="C2369" t="s">
        <v>201</v>
      </c>
      <c r="D2369">
        <v>7.5140000000000002</v>
      </c>
      <c r="G2369" s="1" t="s">
        <v>78</v>
      </c>
      <c r="H2369" s="1" t="s">
        <v>589</v>
      </c>
      <c r="I2369" s="1" t="s">
        <v>193</v>
      </c>
      <c r="J2369">
        <v>2</v>
      </c>
      <c r="K2369" t="s">
        <v>955</v>
      </c>
      <c r="L2369">
        <v>7000</v>
      </c>
      <c r="M2369" s="19">
        <v>0.44866898148148149</v>
      </c>
      <c r="N2369" s="20">
        <v>7.217722E-2</v>
      </c>
      <c r="O2369">
        <v>7.3380000000000001</v>
      </c>
      <c r="W2369" s="1" t="s">
        <v>625</v>
      </c>
      <c r="AB2369" t="s">
        <v>1163</v>
      </c>
      <c r="AC2369" t="s">
        <v>1433</v>
      </c>
      <c r="AF2369" t="s">
        <v>240</v>
      </c>
    </row>
    <row r="2370" spans="1:32" x14ac:dyDescent="0.25">
      <c r="A2370">
        <v>45</v>
      </c>
      <c r="B2370" t="s">
        <v>294</v>
      </c>
      <c r="C2370" t="s">
        <v>201</v>
      </c>
      <c r="D2370">
        <v>6.798</v>
      </c>
      <c r="G2370" s="1" t="s">
        <v>78</v>
      </c>
      <c r="H2370" s="1" t="s">
        <v>589</v>
      </c>
      <c r="I2370" s="1" t="s">
        <v>193</v>
      </c>
      <c r="J2370">
        <v>2</v>
      </c>
      <c r="K2370" t="s">
        <v>955</v>
      </c>
      <c r="L2370">
        <v>7000</v>
      </c>
      <c r="M2370" s="19">
        <v>0.44953703703703707</v>
      </c>
      <c r="N2370" s="20">
        <v>8.6669010000000005E-2</v>
      </c>
      <c r="O2370">
        <v>6.516</v>
      </c>
      <c r="W2370" s="1" t="s">
        <v>625</v>
      </c>
      <c r="AB2370" t="s">
        <v>284</v>
      </c>
      <c r="AC2370" t="s">
        <v>1434</v>
      </c>
    </row>
    <row r="2371" spans="1:32" x14ac:dyDescent="0.25">
      <c r="A2371">
        <v>46</v>
      </c>
      <c r="B2371" t="s">
        <v>294</v>
      </c>
      <c r="C2371" t="s">
        <v>609</v>
      </c>
      <c r="G2371" s="1" t="s">
        <v>78</v>
      </c>
      <c r="H2371" s="1" t="s">
        <v>589</v>
      </c>
      <c r="I2371" s="1" t="s">
        <v>193</v>
      </c>
      <c r="J2371">
        <v>2</v>
      </c>
      <c r="K2371" t="s">
        <v>955</v>
      </c>
      <c r="L2371">
        <v>7000</v>
      </c>
      <c r="M2371" s="19">
        <v>0.45045138888888886</v>
      </c>
      <c r="N2371" s="20">
        <v>9.9578860000000009E-3</v>
      </c>
      <c r="W2371" s="1" t="s">
        <v>625</v>
      </c>
    </row>
    <row r="2372" spans="1:32" x14ac:dyDescent="0.25">
      <c r="A2372">
        <v>47</v>
      </c>
      <c r="B2372" t="s">
        <v>294</v>
      </c>
      <c r="C2372" t="s">
        <v>609</v>
      </c>
      <c r="E2372" s="1" t="s">
        <v>1157</v>
      </c>
      <c r="G2372" s="1" t="s">
        <v>78</v>
      </c>
      <c r="H2372" s="1" t="s">
        <v>589</v>
      </c>
      <c r="I2372" s="1" t="s">
        <v>193</v>
      </c>
      <c r="J2372">
        <v>2</v>
      </c>
      <c r="K2372" t="s">
        <v>955</v>
      </c>
      <c r="L2372">
        <v>7000</v>
      </c>
      <c r="M2372" s="19">
        <v>0.45130787037037035</v>
      </c>
      <c r="N2372" s="20">
        <v>8.3048449999999999E-3</v>
      </c>
      <c r="P2372" s="63">
        <v>0.54652777777777783</v>
      </c>
      <c r="W2372" s="1" t="s">
        <v>625</v>
      </c>
    </row>
    <row r="2373" spans="1:32" x14ac:dyDescent="0.25">
      <c r="A2373">
        <v>1</v>
      </c>
      <c r="B2373" t="s">
        <v>229</v>
      </c>
      <c r="C2373" t="s">
        <v>201</v>
      </c>
      <c r="D2373">
        <v>13.917</v>
      </c>
      <c r="E2373" s="1" t="s">
        <v>1157</v>
      </c>
      <c r="G2373" s="1" t="s">
        <v>78</v>
      </c>
      <c r="H2373" s="1" t="s">
        <v>589</v>
      </c>
      <c r="I2373" s="1" t="s">
        <v>193</v>
      </c>
      <c r="J2373">
        <v>2</v>
      </c>
      <c r="K2373" t="s">
        <v>955</v>
      </c>
      <c r="L2373">
        <v>6262</v>
      </c>
      <c r="M2373" s="19">
        <v>0.41133101851851855</v>
      </c>
      <c r="N2373">
        <v>0.1542087</v>
      </c>
      <c r="O2373">
        <v>13.484</v>
      </c>
      <c r="P2373" s="63">
        <v>0.54722222222222217</v>
      </c>
      <c r="W2373" s="1" t="s">
        <v>625</v>
      </c>
      <c r="AB2373" t="s">
        <v>1163</v>
      </c>
      <c r="AC2373" t="s">
        <v>1435</v>
      </c>
      <c r="AF2373" t="s">
        <v>148</v>
      </c>
    </row>
    <row r="2374" spans="1:32" x14ac:dyDescent="0.25">
      <c r="A2374">
        <v>2</v>
      </c>
      <c r="B2374" t="s">
        <v>229</v>
      </c>
      <c r="C2374" t="s">
        <v>201</v>
      </c>
      <c r="D2374">
        <v>9.0730000000000004</v>
      </c>
      <c r="G2374" s="1" t="s">
        <v>78</v>
      </c>
      <c r="H2374" s="1" t="s">
        <v>589</v>
      </c>
      <c r="I2374" s="1" t="s">
        <v>193</v>
      </c>
      <c r="J2374">
        <v>2</v>
      </c>
      <c r="K2374" t="s">
        <v>955</v>
      </c>
      <c r="L2374">
        <v>6262</v>
      </c>
      <c r="M2374" s="19">
        <v>0.41207175925925926</v>
      </c>
      <c r="N2374">
        <v>0.1892578</v>
      </c>
      <c r="O2374">
        <v>8.8439999999999994</v>
      </c>
      <c r="W2374" s="1" t="s">
        <v>625</v>
      </c>
      <c r="AB2374" t="s">
        <v>284</v>
      </c>
      <c r="AC2374" t="s">
        <v>1436</v>
      </c>
    </row>
    <row r="2375" spans="1:32" x14ac:dyDescent="0.25">
      <c r="A2375">
        <v>3</v>
      </c>
      <c r="B2375" t="s">
        <v>229</v>
      </c>
      <c r="C2375" t="s">
        <v>201</v>
      </c>
      <c r="D2375">
        <v>11.332000000000001</v>
      </c>
      <c r="G2375" s="1" t="s">
        <v>78</v>
      </c>
      <c r="H2375" s="1" t="s">
        <v>589</v>
      </c>
      <c r="I2375" s="1" t="s">
        <v>193</v>
      </c>
      <c r="J2375">
        <v>2</v>
      </c>
      <c r="K2375" t="s">
        <v>955</v>
      </c>
      <c r="L2375">
        <v>6262</v>
      </c>
      <c r="M2375" s="19">
        <v>0.41293981481481484</v>
      </c>
      <c r="N2375">
        <v>0.13222059999999999</v>
      </c>
      <c r="O2375">
        <v>10.77</v>
      </c>
      <c r="W2375" s="1" t="s">
        <v>625</v>
      </c>
      <c r="AB2375" t="s">
        <v>1163</v>
      </c>
      <c r="AC2375" t="s">
        <v>1437</v>
      </c>
      <c r="AF2375" t="s">
        <v>176</v>
      </c>
    </row>
    <row r="2376" spans="1:32" x14ac:dyDescent="0.25">
      <c r="A2376">
        <v>4</v>
      </c>
      <c r="B2376" t="s">
        <v>229</v>
      </c>
      <c r="C2376" t="s">
        <v>201</v>
      </c>
      <c r="D2376">
        <v>8.6289999999999996</v>
      </c>
      <c r="G2376" s="1" t="s">
        <v>78</v>
      </c>
      <c r="H2376" s="1" t="s">
        <v>589</v>
      </c>
      <c r="I2376" s="1" t="s">
        <v>193</v>
      </c>
      <c r="J2376">
        <v>2</v>
      </c>
      <c r="K2376" t="s">
        <v>955</v>
      </c>
      <c r="L2376">
        <v>6262</v>
      </c>
      <c r="M2376" s="19">
        <v>0.41385416666666663</v>
      </c>
      <c r="N2376">
        <v>1.3981399999999999</v>
      </c>
      <c r="O2376">
        <v>7.1980000000000004</v>
      </c>
      <c r="W2376" s="1" t="s">
        <v>625</v>
      </c>
      <c r="AB2376" t="s">
        <v>284</v>
      </c>
      <c r="AC2376" t="s">
        <v>1438</v>
      </c>
    </row>
    <row r="2377" spans="1:32" x14ac:dyDescent="0.25">
      <c r="A2377">
        <v>5</v>
      </c>
      <c r="B2377" t="s">
        <v>229</v>
      </c>
      <c r="C2377" t="s">
        <v>201</v>
      </c>
      <c r="D2377">
        <v>5.9660000000000002</v>
      </c>
      <c r="G2377" s="1" t="s">
        <v>78</v>
      </c>
      <c r="H2377" s="1" t="s">
        <v>589</v>
      </c>
      <c r="I2377" s="1" t="s">
        <v>193</v>
      </c>
      <c r="J2377">
        <v>2</v>
      </c>
      <c r="K2377" t="s">
        <v>955</v>
      </c>
      <c r="L2377">
        <v>6262</v>
      </c>
      <c r="M2377" s="19">
        <v>0.4148148148148148</v>
      </c>
      <c r="N2377" s="20">
        <v>7.6813969999999995E-2</v>
      </c>
      <c r="O2377">
        <v>5.8289999999999997</v>
      </c>
      <c r="W2377" s="1" t="s">
        <v>625</v>
      </c>
      <c r="AB2377" t="s">
        <v>1163</v>
      </c>
      <c r="AC2377" t="s">
        <v>1439</v>
      </c>
      <c r="AF2377" t="s">
        <v>175</v>
      </c>
    </row>
    <row r="2378" spans="1:32" x14ac:dyDescent="0.25">
      <c r="A2378">
        <v>6</v>
      </c>
      <c r="B2378" t="s">
        <v>229</v>
      </c>
      <c r="C2378" t="s">
        <v>201</v>
      </c>
      <c r="D2378">
        <v>7.5579999999999998</v>
      </c>
      <c r="G2378" s="1" t="s">
        <v>78</v>
      </c>
      <c r="H2378" s="1" t="s">
        <v>589</v>
      </c>
      <c r="I2378" s="1" t="s">
        <v>193</v>
      </c>
      <c r="J2378">
        <v>2</v>
      </c>
      <c r="K2378" t="s">
        <v>955</v>
      </c>
      <c r="L2378">
        <v>6262</v>
      </c>
      <c r="M2378" s="19">
        <v>0.4155787037037037</v>
      </c>
      <c r="N2378">
        <v>0.12657959999999999</v>
      </c>
      <c r="O2378">
        <v>7.4450000000000003</v>
      </c>
      <c r="W2378" s="1" t="s">
        <v>625</v>
      </c>
      <c r="AB2378" t="s">
        <v>284</v>
      </c>
      <c r="AC2378" t="s">
        <v>1440</v>
      </c>
    </row>
    <row r="2379" spans="1:32" x14ac:dyDescent="0.25">
      <c r="A2379">
        <v>7</v>
      </c>
      <c r="B2379" t="s">
        <v>229</v>
      </c>
      <c r="C2379" t="s">
        <v>201</v>
      </c>
      <c r="D2379">
        <v>11.356999999999999</v>
      </c>
      <c r="G2379" s="1" t="s">
        <v>78</v>
      </c>
      <c r="H2379" s="1" t="s">
        <v>589</v>
      </c>
      <c r="I2379" s="1" t="s">
        <v>193</v>
      </c>
      <c r="J2379">
        <v>2</v>
      </c>
      <c r="K2379" t="s">
        <v>955</v>
      </c>
      <c r="L2379">
        <v>6262</v>
      </c>
      <c r="M2379" s="19">
        <v>0.41648148148148145</v>
      </c>
      <c r="N2379">
        <v>0.14757300000000001</v>
      </c>
      <c r="O2379">
        <v>10.914</v>
      </c>
      <c r="W2379" s="1" t="s">
        <v>625</v>
      </c>
      <c r="AB2379" t="s">
        <v>284</v>
      </c>
      <c r="AC2379" t="s">
        <v>1441</v>
      </c>
    </row>
    <row r="2380" spans="1:32" x14ac:dyDescent="0.25">
      <c r="A2380">
        <v>8</v>
      </c>
      <c r="B2380" t="s">
        <v>229</v>
      </c>
      <c r="C2380" t="s">
        <v>201</v>
      </c>
      <c r="D2380">
        <v>12.257999999999999</v>
      </c>
      <c r="G2380" s="1" t="s">
        <v>78</v>
      </c>
      <c r="H2380" s="1" t="s">
        <v>589</v>
      </c>
      <c r="I2380" s="1" t="s">
        <v>193</v>
      </c>
      <c r="J2380">
        <v>2</v>
      </c>
      <c r="K2380" t="s">
        <v>955</v>
      </c>
      <c r="L2380">
        <v>6262</v>
      </c>
      <c r="M2380" s="19">
        <v>0.41728009259259258</v>
      </c>
      <c r="N2380">
        <v>0.10255649999999999</v>
      </c>
      <c r="O2380">
        <v>11.452</v>
      </c>
      <c r="W2380" s="1" t="s">
        <v>625</v>
      </c>
      <c r="AB2380" t="s">
        <v>1163</v>
      </c>
      <c r="AC2380" t="s">
        <v>1442</v>
      </c>
      <c r="AF2380" t="s">
        <v>292</v>
      </c>
    </row>
    <row r="2381" spans="1:32" x14ac:dyDescent="0.25">
      <c r="A2381">
        <v>9</v>
      </c>
      <c r="B2381" t="s">
        <v>229</v>
      </c>
      <c r="C2381" t="s">
        <v>201</v>
      </c>
      <c r="D2381">
        <v>11.398999999999999</v>
      </c>
      <c r="G2381" s="1" t="s">
        <v>78</v>
      </c>
      <c r="H2381" s="1" t="s">
        <v>589</v>
      </c>
      <c r="I2381" s="1" t="s">
        <v>193</v>
      </c>
      <c r="J2381">
        <v>2</v>
      </c>
      <c r="K2381" t="s">
        <v>955</v>
      </c>
      <c r="L2381">
        <v>6262</v>
      </c>
      <c r="M2381" s="19">
        <v>0.41810185185185184</v>
      </c>
      <c r="N2381" s="20">
        <v>7.4207190000000006E-2</v>
      </c>
      <c r="O2381">
        <v>10.927</v>
      </c>
      <c r="W2381" s="1" t="s">
        <v>625</v>
      </c>
      <c r="AB2381" t="s">
        <v>284</v>
      </c>
      <c r="AC2381" t="s">
        <v>1443</v>
      </c>
    </row>
    <row r="2382" spans="1:32" x14ac:dyDescent="0.25">
      <c r="A2382">
        <v>10</v>
      </c>
      <c r="B2382" t="s">
        <v>229</v>
      </c>
      <c r="C2382" t="s">
        <v>201</v>
      </c>
      <c r="D2382">
        <v>10.86</v>
      </c>
      <c r="G2382" s="1" t="s">
        <v>78</v>
      </c>
      <c r="H2382" s="1" t="s">
        <v>589</v>
      </c>
      <c r="I2382" s="1" t="s">
        <v>193</v>
      </c>
      <c r="J2382">
        <v>2</v>
      </c>
      <c r="K2382" t="s">
        <v>955</v>
      </c>
      <c r="L2382">
        <v>6262</v>
      </c>
      <c r="M2382" s="19">
        <v>0.41887731481481483</v>
      </c>
      <c r="N2382">
        <v>0.1207572</v>
      </c>
      <c r="O2382">
        <v>10.811</v>
      </c>
      <c r="W2382" s="1" t="s">
        <v>625</v>
      </c>
      <c r="AB2382" t="s">
        <v>284</v>
      </c>
      <c r="AC2382" t="s">
        <v>1444</v>
      </c>
    </row>
    <row r="2383" spans="1:32" x14ac:dyDescent="0.25">
      <c r="A2383">
        <v>11</v>
      </c>
      <c r="B2383" t="s">
        <v>229</v>
      </c>
      <c r="C2383" t="s">
        <v>201</v>
      </c>
      <c r="D2383">
        <v>6.4219999999999997</v>
      </c>
      <c r="G2383" s="1" t="s">
        <v>78</v>
      </c>
      <c r="H2383" s="1" t="s">
        <v>589</v>
      </c>
      <c r="I2383" s="1" t="s">
        <v>193</v>
      </c>
      <c r="J2383">
        <v>2</v>
      </c>
      <c r="K2383" t="s">
        <v>955</v>
      </c>
      <c r="L2383">
        <v>6262</v>
      </c>
      <c r="M2383" s="19">
        <v>0.41965277777777782</v>
      </c>
      <c r="N2383">
        <v>0.11821520000000001</v>
      </c>
      <c r="O2383">
        <v>6.3789999999999996</v>
      </c>
      <c r="W2383" s="1" t="s">
        <v>625</v>
      </c>
      <c r="AB2383" t="s">
        <v>1163</v>
      </c>
      <c r="AC2383" t="s">
        <v>1445</v>
      </c>
      <c r="AF2383" t="s">
        <v>165</v>
      </c>
    </row>
    <row r="2384" spans="1:32" x14ac:dyDescent="0.25">
      <c r="A2384">
        <v>12</v>
      </c>
      <c r="B2384" t="s">
        <v>229</v>
      </c>
      <c r="C2384" t="s">
        <v>201</v>
      </c>
      <c r="D2384">
        <v>6.83</v>
      </c>
      <c r="G2384" s="1" t="s">
        <v>78</v>
      </c>
      <c r="H2384" s="1" t="s">
        <v>589</v>
      </c>
      <c r="I2384" s="1" t="s">
        <v>193</v>
      </c>
      <c r="J2384">
        <v>2</v>
      </c>
      <c r="K2384" t="s">
        <v>955</v>
      </c>
      <c r="L2384">
        <v>6262</v>
      </c>
      <c r="M2384" s="19">
        <v>0.42042824074074076</v>
      </c>
      <c r="N2384">
        <v>0.15356590000000001</v>
      </c>
      <c r="O2384">
        <v>6.718</v>
      </c>
      <c r="W2384" s="1" t="s">
        <v>625</v>
      </c>
      <c r="AB2384" t="s">
        <v>1164</v>
      </c>
      <c r="AC2384" t="s">
        <v>1446</v>
      </c>
      <c r="AF2384" t="s">
        <v>142</v>
      </c>
    </row>
    <row r="2385" spans="1:32" x14ac:dyDescent="0.25">
      <c r="A2385">
        <v>13</v>
      </c>
      <c r="B2385" t="s">
        <v>229</v>
      </c>
      <c r="C2385" t="s">
        <v>201</v>
      </c>
      <c r="D2385">
        <v>8.4179999999999993</v>
      </c>
      <c r="G2385" s="1" t="s">
        <v>78</v>
      </c>
      <c r="H2385" s="1" t="s">
        <v>589</v>
      </c>
      <c r="I2385" s="1" t="s">
        <v>193</v>
      </c>
      <c r="J2385">
        <v>2</v>
      </c>
      <c r="K2385" t="s">
        <v>955</v>
      </c>
      <c r="L2385">
        <v>6262</v>
      </c>
      <c r="M2385" s="19">
        <v>0.42122685185185182</v>
      </c>
      <c r="N2385">
        <v>0.12970989999999999</v>
      </c>
      <c r="O2385">
        <v>8.3940000000000001</v>
      </c>
      <c r="W2385" s="1" t="s">
        <v>625</v>
      </c>
      <c r="AB2385" t="s">
        <v>1164</v>
      </c>
      <c r="AC2385" t="s">
        <v>1447</v>
      </c>
      <c r="AF2385" t="s">
        <v>238</v>
      </c>
    </row>
    <row r="2386" spans="1:32" x14ac:dyDescent="0.25">
      <c r="A2386">
        <v>14</v>
      </c>
      <c r="B2386" t="s">
        <v>229</v>
      </c>
      <c r="C2386" t="s">
        <v>201</v>
      </c>
      <c r="D2386">
        <v>10.134</v>
      </c>
      <c r="G2386" s="1" t="s">
        <v>78</v>
      </c>
      <c r="H2386" s="1" t="s">
        <v>589</v>
      </c>
      <c r="I2386" s="1" t="s">
        <v>193</v>
      </c>
      <c r="J2386">
        <v>2</v>
      </c>
      <c r="K2386" t="s">
        <v>955</v>
      </c>
      <c r="L2386">
        <v>6262</v>
      </c>
      <c r="M2386" s="19">
        <v>0.42194444444444446</v>
      </c>
      <c r="N2386">
        <v>0.16741890000000001</v>
      </c>
      <c r="O2386">
        <v>9.7729999999999997</v>
      </c>
      <c r="W2386" s="1" t="s">
        <v>625</v>
      </c>
      <c r="AB2386" t="s">
        <v>284</v>
      </c>
      <c r="AC2386" t="s">
        <v>1448</v>
      </c>
    </row>
    <row r="2387" spans="1:32" x14ac:dyDescent="0.25">
      <c r="A2387">
        <v>15</v>
      </c>
      <c r="B2387" t="s">
        <v>229</v>
      </c>
      <c r="C2387" t="s">
        <v>201</v>
      </c>
      <c r="D2387">
        <v>8.2110000000000003</v>
      </c>
      <c r="G2387" s="1" t="s">
        <v>78</v>
      </c>
      <c r="H2387" s="1" t="s">
        <v>589</v>
      </c>
      <c r="I2387" s="1" t="s">
        <v>193</v>
      </c>
      <c r="J2387">
        <v>2</v>
      </c>
      <c r="K2387" t="s">
        <v>955</v>
      </c>
      <c r="L2387">
        <v>6262</v>
      </c>
      <c r="M2387" s="19">
        <v>0.42283564814814811</v>
      </c>
      <c r="N2387">
        <v>0.1141882</v>
      </c>
      <c r="O2387">
        <v>8.1820000000000004</v>
      </c>
      <c r="W2387" s="1" t="s">
        <v>625</v>
      </c>
      <c r="AB2387" t="s">
        <v>1164</v>
      </c>
      <c r="AC2387" t="s">
        <v>1449</v>
      </c>
      <c r="AF2387" t="s">
        <v>236</v>
      </c>
    </row>
    <row r="2388" spans="1:32" x14ac:dyDescent="0.25">
      <c r="A2388">
        <v>16</v>
      </c>
      <c r="B2388" t="s">
        <v>229</v>
      </c>
      <c r="C2388" t="s">
        <v>201</v>
      </c>
      <c r="D2388">
        <v>5.34</v>
      </c>
      <c r="G2388" s="1" t="s">
        <v>78</v>
      </c>
      <c r="H2388" s="1" t="s">
        <v>589</v>
      </c>
      <c r="I2388" s="1" t="s">
        <v>193</v>
      </c>
      <c r="J2388">
        <v>2</v>
      </c>
      <c r="K2388" t="s">
        <v>955</v>
      </c>
      <c r="L2388">
        <v>6262</v>
      </c>
      <c r="M2388" s="19">
        <v>0.42358796296296292</v>
      </c>
      <c r="N2388">
        <v>0.88134100000000004</v>
      </c>
      <c r="O2388">
        <v>4.4480000000000004</v>
      </c>
      <c r="W2388" s="1" t="s">
        <v>625</v>
      </c>
      <c r="AB2388" t="s">
        <v>1163</v>
      </c>
      <c r="AC2388" t="s">
        <v>1450</v>
      </c>
      <c r="AF2388" t="s">
        <v>293</v>
      </c>
    </row>
    <row r="2389" spans="1:32" x14ac:dyDescent="0.25">
      <c r="A2389">
        <v>17</v>
      </c>
      <c r="B2389" t="s">
        <v>229</v>
      </c>
      <c r="C2389" t="s">
        <v>201</v>
      </c>
      <c r="D2389">
        <v>6.4770000000000003</v>
      </c>
      <c r="G2389" s="1" t="s">
        <v>78</v>
      </c>
      <c r="H2389" s="1" t="s">
        <v>589</v>
      </c>
      <c r="I2389" s="1" t="s">
        <v>193</v>
      </c>
      <c r="J2389">
        <v>2</v>
      </c>
      <c r="K2389" t="s">
        <v>955</v>
      </c>
      <c r="L2389">
        <v>6262</v>
      </c>
      <c r="M2389" s="19">
        <v>0.42464120370370373</v>
      </c>
      <c r="N2389" s="20">
        <v>7.1378609999999995E-2</v>
      </c>
      <c r="O2389">
        <v>6.4189999999999996</v>
      </c>
      <c r="W2389" s="1" t="s">
        <v>625</v>
      </c>
      <c r="AB2389" t="s">
        <v>1163</v>
      </c>
      <c r="AC2389" t="s">
        <v>1451</v>
      </c>
      <c r="AF2389" t="s">
        <v>158</v>
      </c>
    </row>
    <row r="2390" spans="1:32" x14ac:dyDescent="0.25">
      <c r="A2390">
        <v>18</v>
      </c>
      <c r="B2390" t="s">
        <v>229</v>
      </c>
      <c r="C2390" t="s">
        <v>201</v>
      </c>
      <c r="D2390">
        <v>8.077</v>
      </c>
      <c r="G2390" s="1" t="s">
        <v>78</v>
      </c>
      <c r="H2390" s="1" t="s">
        <v>589</v>
      </c>
      <c r="I2390" s="1" t="s">
        <v>193</v>
      </c>
      <c r="J2390">
        <v>2</v>
      </c>
      <c r="K2390" t="s">
        <v>955</v>
      </c>
      <c r="L2390">
        <v>6262</v>
      </c>
      <c r="M2390" s="19">
        <v>0.42594907407407406</v>
      </c>
      <c r="N2390" s="20">
        <v>9.6526319999999999E-2</v>
      </c>
      <c r="O2390">
        <v>7.95</v>
      </c>
      <c r="W2390" s="1" t="s">
        <v>625</v>
      </c>
      <c r="AB2390" t="s">
        <v>1164</v>
      </c>
      <c r="AC2390" t="s">
        <v>1452</v>
      </c>
      <c r="AF2390" t="s">
        <v>120</v>
      </c>
    </row>
    <row r="2391" spans="1:32" x14ac:dyDescent="0.25">
      <c r="A2391">
        <v>19</v>
      </c>
      <c r="B2391" t="s">
        <v>229</v>
      </c>
      <c r="C2391" t="s">
        <v>201</v>
      </c>
      <c r="D2391">
        <v>9.282</v>
      </c>
      <c r="G2391" s="1" t="s">
        <v>78</v>
      </c>
      <c r="H2391" s="1" t="s">
        <v>589</v>
      </c>
      <c r="I2391" s="1" t="s">
        <v>193</v>
      </c>
      <c r="J2391">
        <v>2</v>
      </c>
      <c r="K2391" t="s">
        <v>955</v>
      </c>
      <c r="L2391">
        <v>6262</v>
      </c>
      <c r="M2391" s="19">
        <v>0.42671296296296296</v>
      </c>
      <c r="N2391">
        <v>0.14252570000000001</v>
      </c>
      <c r="O2391">
        <v>9.1449999999999996</v>
      </c>
      <c r="W2391" s="1" t="s">
        <v>625</v>
      </c>
      <c r="AB2391" t="s">
        <v>1163</v>
      </c>
      <c r="AC2391" t="s">
        <v>1453</v>
      </c>
      <c r="AF2391" t="s">
        <v>245</v>
      </c>
    </row>
    <row r="2392" spans="1:32" x14ac:dyDescent="0.25">
      <c r="A2392">
        <v>20</v>
      </c>
      <c r="B2392" t="s">
        <v>229</v>
      </c>
      <c r="C2392" t="s">
        <v>201</v>
      </c>
      <c r="D2392">
        <v>9.4960000000000004</v>
      </c>
      <c r="G2392" s="1" t="s">
        <v>78</v>
      </c>
      <c r="H2392" s="1" t="s">
        <v>589</v>
      </c>
      <c r="I2392" s="1" t="s">
        <v>193</v>
      </c>
      <c r="J2392">
        <v>2</v>
      </c>
      <c r="K2392" t="s">
        <v>955</v>
      </c>
      <c r="L2392">
        <v>6262</v>
      </c>
      <c r="M2392" s="19">
        <v>0.42745370370370367</v>
      </c>
      <c r="N2392">
        <v>7.8951199999999999E-2</v>
      </c>
      <c r="O2392">
        <v>9.1989999999999998</v>
      </c>
      <c r="W2392" s="1" t="s">
        <v>625</v>
      </c>
      <c r="AB2392" t="s">
        <v>1163</v>
      </c>
      <c r="AC2392" t="s">
        <v>1454</v>
      </c>
      <c r="AF2392" t="s">
        <v>138</v>
      </c>
    </row>
    <row r="2393" spans="1:32" x14ac:dyDescent="0.25">
      <c r="A2393">
        <v>21</v>
      </c>
      <c r="B2393" t="s">
        <v>229</v>
      </c>
      <c r="C2393" t="s">
        <v>201</v>
      </c>
      <c r="D2393">
        <v>10.457000000000001</v>
      </c>
      <c r="G2393" s="1" t="s">
        <v>78</v>
      </c>
      <c r="H2393" s="1" t="s">
        <v>589</v>
      </c>
      <c r="I2393" s="1" t="s">
        <v>193</v>
      </c>
      <c r="J2393">
        <v>2</v>
      </c>
      <c r="K2393" t="s">
        <v>955</v>
      </c>
      <c r="L2393">
        <v>6262</v>
      </c>
      <c r="M2393" s="19">
        <v>0.42822916666666666</v>
      </c>
      <c r="N2393" s="20">
        <v>9.9033689999999994E-2</v>
      </c>
      <c r="O2393">
        <v>10.41</v>
      </c>
      <c r="W2393" s="1" t="s">
        <v>625</v>
      </c>
      <c r="AB2393" t="s">
        <v>1164</v>
      </c>
      <c r="AC2393" t="s">
        <v>1455</v>
      </c>
      <c r="AF2393" t="s">
        <v>305</v>
      </c>
    </row>
    <row r="2394" spans="1:32" x14ac:dyDescent="0.25">
      <c r="A2394">
        <v>22</v>
      </c>
      <c r="B2394" t="s">
        <v>229</v>
      </c>
      <c r="C2394" t="s">
        <v>201</v>
      </c>
      <c r="D2394">
        <v>8.4749999999999996</v>
      </c>
      <c r="G2394" s="1" t="s">
        <v>78</v>
      </c>
      <c r="H2394" s="1" t="s">
        <v>589</v>
      </c>
      <c r="I2394" s="1" t="s">
        <v>193</v>
      </c>
      <c r="J2394">
        <v>2</v>
      </c>
      <c r="K2394" t="s">
        <v>955</v>
      </c>
      <c r="L2394">
        <v>6262</v>
      </c>
      <c r="M2394" s="19">
        <v>0.42896990740740737</v>
      </c>
      <c r="N2394" s="20">
        <v>8.3590629999999999E-2</v>
      </c>
      <c r="O2394">
        <v>8.4260000000000002</v>
      </c>
      <c r="W2394" s="1" t="s">
        <v>625</v>
      </c>
      <c r="AB2394" t="s">
        <v>1164</v>
      </c>
      <c r="AC2394" t="s">
        <v>1456</v>
      </c>
      <c r="AF2394" t="s">
        <v>154</v>
      </c>
    </row>
    <row r="2395" spans="1:32" x14ac:dyDescent="0.25">
      <c r="A2395">
        <v>23</v>
      </c>
      <c r="B2395" t="s">
        <v>229</v>
      </c>
      <c r="C2395" t="s">
        <v>201</v>
      </c>
      <c r="D2395">
        <v>6.9219999999999997</v>
      </c>
      <c r="G2395" s="1" t="s">
        <v>78</v>
      </c>
      <c r="H2395" s="1" t="s">
        <v>589</v>
      </c>
      <c r="I2395" s="1" t="s">
        <v>193</v>
      </c>
      <c r="J2395">
        <v>2</v>
      </c>
      <c r="K2395" t="s">
        <v>955</v>
      </c>
      <c r="L2395">
        <v>6262</v>
      </c>
      <c r="M2395" s="19">
        <v>0.42978009259259259</v>
      </c>
      <c r="N2395">
        <v>0.10575660000000001</v>
      </c>
      <c r="O2395">
        <v>6.89</v>
      </c>
      <c r="W2395" s="1" t="s">
        <v>625</v>
      </c>
      <c r="AB2395" t="s">
        <v>1163</v>
      </c>
      <c r="AC2395" t="s">
        <v>1457</v>
      </c>
      <c r="AF2395" t="s">
        <v>172</v>
      </c>
    </row>
    <row r="2396" spans="1:32" x14ac:dyDescent="0.25">
      <c r="A2396">
        <v>24</v>
      </c>
      <c r="B2396" t="s">
        <v>229</v>
      </c>
      <c r="C2396" t="s">
        <v>201</v>
      </c>
      <c r="D2396">
        <v>9.641</v>
      </c>
      <c r="G2396" s="1" t="s">
        <v>78</v>
      </c>
      <c r="H2396" s="1" t="s">
        <v>589</v>
      </c>
      <c r="I2396" s="1" t="s">
        <v>193</v>
      </c>
      <c r="J2396">
        <v>2</v>
      </c>
      <c r="K2396" t="s">
        <v>955</v>
      </c>
      <c r="L2396">
        <v>6262</v>
      </c>
      <c r="M2396" s="19">
        <v>0.43076388888888889</v>
      </c>
      <c r="N2396" s="20">
        <v>8.0855120000000003E-2</v>
      </c>
      <c r="O2396">
        <v>9.4770000000000003</v>
      </c>
      <c r="W2396" s="1" t="s">
        <v>625</v>
      </c>
      <c r="AB2396" t="s">
        <v>284</v>
      </c>
      <c r="AC2396" t="s">
        <v>1458</v>
      </c>
    </row>
    <row r="2397" spans="1:32" x14ac:dyDescent="0.25">
      <c r="A2397">
        <v>25</v>
      </c>
      <c r="B2397" t="s">
        <v>229</v>
      </c>
      <c r="C2397" t="s">
        <v>201</v>
      </c>
      <c r="D2397">
        <v>4.2469999999999999</v>
      </c>
      <c r="G2397" s="1" t="s">
        <v>78</v>
      </c>
      <c r="H2397" s="1" t="s">
        <v>589</v>
      </c>
      <c r="I2397" s="1" t="s">
        <v>193</v>
      </c>
      <c r="J2397">
        <v>2</v>
      </c>
      <c r="K2397" t="s">
        <v>955</v>
      </c>
      <c r="L2397">
        <v>6262</v>
      </c>
      <c r="M2397" s="19">
        <v>0.43163194444444447</v>
      </c>
      <c r="N2397" s="20">
        <v>5.7320429999999999E-2</v>
      </c>
      <c r="O2397">
        <v>4.2249999999999996</v>
      </c>
      <c r="W2397" s="1" t="s">
        <v>625</v>
      </c>
      <c r="AB2397" t="s">
        <v>1164</v>
      </c>
      <c r="AC2397" t="s">
        <v>1459</v>
      </c>
      <c r="AF2397" t="s">
        <v>168</v>
      </c>
    </row>
    <row r="2398" spans="1:32" x14ac:dyDescent="0.25">
      <c r="A2398">
        <v>26</v>
      </c>
      <c r="B2398" t="s">
        <v>229</v>
      </c>
      <c r="C2398" t="s">
        <v>201</v>
      </c>
      <c r="D2398">
        <v>6.3140000000000001</v>
      </c>
      <c r="G2398" s="1" t="s">
        <v>78</v>
      </c>
      <c r="H2398" s="1" t="s">
        <v>589</v>
      </c>
      <c r="I2398" s="1" t="s">
        <v>193</v>
      </c>
      <c r="J2398">
        <v>2</v>
      </c>
      <c r="K2398" t="s">
        <v>955</v>
      </c>
      <c r="L2398">
        <v>6262</v>
      </c>
      <c r="M2398" s="19">
        <v>0.43238425925925927</v>
      </c>
      <c r="N2398">
        <v>1.6103419999999999</v>
      </c>
      <c r="O2398">
        <v>4.7869999999999999</v>
      </c>
      <c r="W2398" s="1" t="s">
        <v>625</v>
      </c>
      <c r="AB2398" t="s">
        <v>1164</v>
      </c>
      <c r="AC2398" t="s">
        <v>1460</v>
      </c>
      <c r="AF2398" t="s">
        <v>245</v>
      </c>
    </row>
    <row r="2399" spans="1:32" x14ac:dyDescent="0.25">
      <c r="A2399">
        <v>27</v>
      </c>
      <c r="B2399" t="s">
        <v>229</v>
      </c>
      <c r="C2399" t="s">
        <v>201</v>
      </c>
      <c r="D2399">
        <v>7.4509999999999996</v>
      </c>
      <c r="G2399" s="1" t="s">
        <v>78</v>
      </c>
      <c r="H2399" s="1" t="s">
        <v>589</v>
      </c>
      <c r="I2399" s="1" t="s">
        <v>193</v>
      </c>
      <c r="J2399">
        <v>2</v>
      </c>
      <c r="K2399" t="s">
        <v>955</v>
      </c>
      <c r="L2399">
        <v>6262</v>
      </c>
      <c r="M2399" s="19">
        <v>0.43341435185185184</v>
      </c>
      <c r="N2399">
        <v>0.14141229999999999</v>
      </c>
      <c r="O2399">
        <v>7.4130000000000003</v>
      </c>
      <c r="W2399" s="1" t="s">
        <v>625</v>
      </c>
      <c r="AB2399" t="s">
        <v>1164</v>
      </c>
      <c r="AC2399" t="s">
        <v>1461</v>
      </c>
      <c r="AF2399" t="s">
        <v>129</v>
      </c>
    </row>
    <row r="2400" spans="1:32" x14ac:dyDescent="0.25">
      <c r="A2400">
        <v>28</v>
      </c>
      <c r="B2400" t="s">
        <v>229</v>
      </c>
      <c r="C2400" t="s">
        <v>201</v>
      </c>
      <c r="D2400">
        <v>4.7939999999999996</v>
      </c>
      <c r="G2400" s="1" t="s">
        <v>78</v>
      </c>
      <c r="H2400" s="1" t="s">
        <v>589</v>
      </c>
      <c r="I2400" s="1" t="s">
        <v>193</v>
      </c>
      <c r="J2400">
        <v>2</v>
      </c>
      <c r="K2400" t="s">
        <v>955</v>
      </c>
      <c r="L2400">
        <v>6262</v>
      </c>
      <c r="M2400" s="19">
        <v>0.43421296296296297</v>
      </c>
      <c r="N2400">
        <v>0.75785170000000002</v>
      </c>
      <c r="O2400">
        <v>4.0140000000000002</v>
      </c>
      <c r="W2400" s="1" t="s">
        <v>625</v>
      </c>
      <c r="AB2400" t="s">
        <v>1164</v>
      </c>
      <c r="AC2400" t="s">
        <v>1462</v>
      </c>
      <c r="AF2400" t="s">
        <v>137</v>
      </c>
    </row>
    <row r="2401" spans="1:32" x14ac:dyDescent="0.25">
      <c r="A2401">
        <v>29</v>
      </c>
      <c r="B2401" t="s">
        <v>229</v>
      </c>
      <c r="C2401" t="s">
        <v>201</v>
      </c>
      <c r="D2401">
        <v>7.1989999999999998</v>
      </c>
      <c r="G2401" s="1" t="s">
        <v>78</v>
      </c>
      <c r="H2401" s="1" t="s">
        <v>589</v>
      </c>
      <c r="I2401" s="1" t="s">
        <v>193</v>
      </c>
      <c r="J2401">
        <v>2</v>
      </c>
      <c r="K2401" t="s">
        <v>955</v>
      </c>
      <c r="L2401">
        <v>6262</v>
      </c>
      <c r="M2401" s="19">
        <v>0.43516203703703704</v>
      </c>
      <c r="N2401">
        <v>8.2155699999999998E-2</v>
      </c>
      <c r="O2401">
        <v>7.1719999999999997</v>
      </c>
      <c r="W2401" s="1" t="s">
        <v>625</v>
      </c>
      <c r="AB2401" t="s">
        <v>1163</v>
      </c>
      <c r="AC2401" t="s">
        <v>1463</v>
      </c>
      <c r="AF2401" t="s">
        <v>126</v>
      </c>
    </row>
    <row r="2402" spans="1:32" x14ac:dyDescent="0.25">
      <c r="A2402">
        <v>30</v>
      </c>
      <c r="B2402" t="s">
        <v>229</v>
      </c>
      <c r="C2402" t="s">
        <v>201</v>
      </c>
      <c r="D2402">
        <v>9.0559999999999992</v>
      </c>
      <c r="G2402" s="1" t="s">
        <v>78</v>
      </c>
      <c r="H2402" s="1" t="s">
        <v>589</v>
      </c>
      <c r="I2402" s="1" t="s">
        <v>193</v>
      </c>
      <c r="J2402">
        <v>2</v>
      </c>
      <c r="K2402" t="s">
        <v>955</v>
      </c>
      <c r="L2402">
        <v>6262</v>
      </c>
      <c r="M2402" s="19">
        <v>0.43599537037037034</v>
      </c>
      <c r="N2402">
        <v>1.6191789999999999</v>
      </c>
      <c r="O2402">
        <v>7.8410000000000002</v>
      </c>
      <c r="W2402" s="1" t="s">
        <v>625</v>
      </c>
      <c r="AB2402" t="s">
        <v>1164</v>
      </c>
      <c r="AC2402" t="s">
        <v>1464</v>
      </c>
      <c r="AF2402" t="s">
        <v>291</v>
      </c>
    </row>
    <row r="2403" spans="1:32" x14ac:dyDescent="0.25">
      <c r="A2403">
        <v>31</v>
      </c>
      <c r="B2403" t="s">
        <v>229</v>
      </c>
      <c r="C2403" t="s">
        <v>201</v>
      </c>
      <c r="D2403">
        <v>8.9779999999999998</v>
      </c>
      <c r="G2403" s="1" t="s">
        <v>78</v>
      </c>
      <c r="H2403" s="1" t="s">
        <v>589</v>
      </c>
      <c r="I2403" s="1" t="s">
        <v>193</v>
      </c>
      <c r="J2403">
        <v>2</v>
      </c>
      <c r="K2403" t="s">
        <v>955</v>
      </c>
      <c r="L2403">
        <v>6262</v>
      </c>
      <c r="M2403" s="19">
        <v>0.43699074074074074</v>
      </c>
      <c r="N2403">
        <v>1.9006179999999999</v>
      </c>
      <c r="O2403">
        <v>7.524</v>
      </c>
      <c r="W2403" s="1" t="s">
        <v>625</v>
      </c>
      <c r="AB2403" t="s">
        <v>1163</v>
      </c>
      <c r="AC2403" t="s">
        <v>1465</v>
      </c>
      <c r="AF2403" t="s">
        <v>143</v>
      </c>
    </row>
    <row r="2404" spans="1:32" x14ac:dyDescent="0.25">
      <c r="A2404">
        <v>32</v>
      </c>
      <c r="B2404" t="s">
        <v>229</v>
      </c>
      <c r="C2404" t="s">
        <v>201</v>
      </c>
      <c r="D2404">
        <v>11.093</v>
      </c>
      <c r="G2404" s="1" t="s">
        <v>78</v>
      </c>
      <c r="H2404" s="1" t="s">
        <v>589</v>
      </c>
      <c r="I2404" s="1" t="s">
        <v>193</v>
      </c>
      <c r="J2404">
        <v>2</v>
      </c>
      <c r="K2404" t="s">
        <v>955</v>
      </c>
      <c r="L2404">
        <v>6262</v>
      </c>
      <c r="M2404" s="19">
        <v>0.43799768518518517</v>
      </c>
      <c r="N2404">
        <v>0.13251389999999999</v>
      </c>
      <c r="O2404">
        <v>10.782</v>
      </c>
      <c r="W2404" s="1" t="s">
        <v>625</v>
      </c>
      <c r="AB2404" t="s">
        <v>1163</v>
      </c>
      <c r="AC2404" t="s">
        <v>1466</v>
      </c>
      <c r="AF2404" t="s">
        <v>171</v>
      </c>
    </row>
    <row r="2405" spans="1:32" x14ac:dyDescent="0.25">
      <c r="A2405">
        <v>33</v>
      </c>
      <c r="B2405" t="s">
        <v>229</v>
      </c>
      <c r="C2405" t="s">
        <v>201</v>
      </c>
      <c r="D2405">
        <v>8.93</v>
      </c>
      <c r="G2405" s="1" t="s">
        <v>78</v>
      </c>
      <c r="H2405" s="1" t="s">
        <v>589</v>
      </c>
      <c r="I2405" s="1" t="s">
        <v>193</v>
      </c>
      <c r="J2405">
        <v>2</v>
      </c>
      <c r="K2405" t="s">
        <v>955</v>
      </c>
      <c r="L2405">
        <v>6262</v>
      </c>
      <c r="M2405" s="19">
        <v>0.43890046296296298</v>
      </c>
      <c r="N2405" s="20">
        <v>8.9873949999999994E-2</v>
      </c>
      <c r="O2405">
        <v>8.8670000000000009</v>
      </c>
      <c r="W2405" s="1" t="s">
        <v>625</v>
      </c>
      <c r="AB2405" t="s">
        <v>1163</v>
      </c>
      <c r="AC2405" t="s">
        <v>1467</v>
      </c>
      <c r="AF2405" t="s">
        <v>241</v>
      </c>
    </row>
    <row r="2406" spans="1:32" x14ac:dyDescent="0.25">
      <c r="A2406">
        <v>34</v>
      </c>
      <c r="B2406" t="s">
        <v>229</v>
      </c>
      <c r="C2406" t="s">
        <v>201</v>
      </c>
      <c r="D2406">
        <v>10.061999999999999</v>
      </c>
      <c r="G2406" s="1" t="s">
        <v>78</v>
      </c>
      <c r="H2406" s="1" t="s">
        <v>589</v>
      </c>
      <c r="I2406" s="1" t="s">
        <v>193</v>
      </c>
      <c r="J2406">
        <v>2</v>
      </c>
      <c r="K2406" t="s">
        <v>955</v>
      </c>
      <c r="L2406">
        <v>6262</v>
      </c>
      <c r="M2406" s="19">
        <v>0.4397685185185185</v>
      </c>
      <c r="N2406">
        <v>1.566379</v>
      </c>
      <c r="O2406">
        <v>8.2390000000000008</v>
      </c>
      <c r="W2406" s="1" t="s">
        <v>625</v>
      </c>
      <c r="AB2406" t="s">
        <v>1164</v>
      </c>
      <c r="AC2406" t="s">
        <v>1468</v>
      </c>
      <c r="AF2406" t="s">
        <v>339</v>
      </c>
    </row>
    <row r="2407" spans="1:32" x14ac:dyDescent="0.25">
      <c r="A2407">
        <v>35</v>
      </c>
      <c r="B2407" t="s">
        <v>229</v>
      </c>
      <c r="C2407" t="s">
        <v>201</v>
      </c>
      <c r="D2407">
        <v>10.191000000000001</v>
      </c>
      <c r="G2407" s="1" t="s">
        <v>78</v>
      </c>
      <c r="H2407" s="1" t="s">
        <v>589</v>
      </c>
      <c r="I2407" s="1" t="s">
        <v>193</v>
      </c>
      <c r="J2407">
        <v>2</v>
      </c>
      <c r="K2407" t="s">
        <v>955</v>
      </c>
      <c r="L2407">
        <v>6262</v>
      </c>
      <c r="M2407" s="19">
        <v>0.4407638888888889</v>
      </c>
      <c r="N2407">
        <v>0.11770940000000001</v>
      </c>
      <c r="O2407">
        <v>9.8620000000000001</v>
      </c>
      <c r="W2407" s="1" t="s">
        <v>625</v>
      </c>
      <c r="AB2407" t="s">
        <v>284</v>
      </c>
      <c r="AC2407" t="s">
        <v>1469</v>
      </c>
    </row>
    <row r="2408" spans="1:32" x14ac:dyDescent="0.25">
      <c r="A2408">
        <v>36</v>
      </c>
      <c r="B2408" t="s">
        <v>229</v>
      </c>
      <c r="C2408" t="s">
        <v>201</v>
      </c>
      <c r="D2408">
        <v>7.6390000000000002</v>
      </c>
      <c r="G2408" s="1" t="s">
        <v>78</v>
      </c>
      <c r="H2408" s="1" t="s">
        <v>589</v>
      </c>
      <c r="I2408" s="1" t="s">
        <v>193</v>
      </c>
      <c r="J2408">
        <v>2</v>
      </c>
      <c r="K2408" t="s">
        <v>955</v>
      </c>
      <c r="L2408">
        <v>6262</v>
      </c>
      <c r="M2408" s="19">
        <v>0.44158564814814816</v>
      </c>
      <c r="N2408" s="20">
        <v>7.8826289999999993E-2</v>
      </c>
      <c r="O2408">
        <v>7.593</v>
      </c>
      <c r="W2408" s="1" t="s">
        <v>625</v>
      </c>
      <c r="AB2408" t="s">
        <v>1164</v>
      </c>
      <c r="AC2408" t="s">
        <v>1470</v>
      </c>
      <c r="AF2408" t="s">
        <v>179</v>
      </c>
    </row>
    <row r="2409" spans="1:32" x14ac:dyDescent="0.25">
      <c r="A2409">
        <v>37</v>
      </c>
      <c r="B2409" t="s">
        <v>229</v>
      </c>
      <c r="C2409" t="s">
        <v>201</v>
      </c>
      <c r="D2409">
        <v>9.7219999999999995</v>
      </c>
      <c r="G2409" s="1" t="s">
        <v>78</v>
      </c>
      <c r="H2409" s="1" t="s">
        <v>589</v>
      </c>
      <c r="I2409" s="1" t="s">
        <v>193</v>
      </c>
      <c r="J2409">
        <v>2</v>
      </c>
      <c r="K2409" t="s">
        <v>955</v>
      </c>
      <c r="L2409">
        <v>6262</v>
      </c>
      <c r="M2409" s="19">
        <v>0.442349537037037</v>
      </c>
      <c r="N2409">
        <v>1.3414569999999999</v>
      </c>
      <c r="O2409">
        <v>7.9119999999999999</v>
      </c>
      <c r="W2409" s="1" t="s">
        <v>625</v>
      </c>
      <c r="AB2409" t="s">
        <v>1164</v>
      </c>
      <c r="AC2409" t="s">
        <v>1471</v>
      </c>
      <c r="AF2409" t="s">
        <v>175</v>
      </c>
    </row>
    <row r="2410" spans="1:32" x14ac:dyDescent="0.25">
      <c r="A2410">
        <v>38</v>
      </c>
      <c r="B2410" t="s">
        <v>229</v>
      </c>
      <c r="C2410" t="s">
        <v>201</v>
      </c>
      <c r="D2410">
        <v>11.29</v>
      </c>
      <c r="G2410" s="1" t="s">
        <v>78</v>
      </c>
      <c r="H2410" s="1" t="s">
        <v>589</v>
      </c>
      <c r="I2410" s="1" t="s">
        <v>193</v>
      </c>
      <c r="J2410">
        <v>2</v>
      </c>
      <c r="K2410" t="s">
        <v>955</v>
      </c>
      <c r="L2410">
        <v>6262</v>
      </c>
      <c r="M2410" s="19">
        <v>0.44349537037037035</v>
      </c>
      <c r="N2410">
        <v>0.1087733</v>
      </c>
      <c r="O2410">
        <v>11.24</v>
      </c>
      <c r="W2410" s="1" t="s">
        <v>625</v>
      </c>
      <c r="AB2410" t="s">
        <v>284</v>
      </c>
      <c r="AC2410" t="s">
        <v>1472</v>
      </c>
    </row>
    <row r="2411" spans="1:32" x14ac:dyDescent="0.25">
      <c r="A2411">
        <v>39</v>
      </c>
      <c r="B2411" t="s">
        <v>229</v>
      </c>
      <c r="C2411" t="s">
        <v>201</v>
      </c>
      <c r="D2411">
        <v>4.452</v>
      </c>
      <c r="G2411" s="1" t="s">
        <v>78</v>
      </c>
      <c r="H2411" s="1" t="s">
        <v>589</v>
      </c>
      <c r="I2411" s="1" t="s">
        <v>193</v>
      </c>
      <c r="J2411">
        <v>2</v>
      </c>
      <c r="K2411" t="s">
        <v>955</v>
      </c>
      <c r="L2411">
        <v>6262</v>
      </c>
      <c r="M2411" s="19">
        <v>0.44428240740740743</v>
      </c>
      <c r="N2411">
        <v>0.89119939999999997</v>
      </c>
      <c r="O2411">
        <v>3.6890000000000001</v>
      </c>
      <c r="W2411" s="1" t="s">
        <v>625</v>
      </c>
      <c r="AB2411" t="s">
        <v>284</v>
      </c>
      <c r="AC2411" t="s">
        <v>1473</v>
      </c>
    </row>
    <row r="2412" spans="1:32" x14ac:dyDescent="0.25">
      <c r="A2412">
        <v>40</v>
      </c>
      <c r="B2412" t="s">
        <v>229</v>
      </c>
      <c r="C2412" t="s">
        <v>201</v>
      </c>
      <c r="D2412">
        <v>6.7480000000000002</v>
      </c>
      <c r="G2412" s="1" t="s">
        <v>78</v>
      </c>
      <c r="H2412" s="1" t="s">
        <v>589</v>
      </c>
      <c r="I2412" s="1" t="s">
        <v>193</v>
      </c>
      <c r="J2412">
        <v>2</v>
      </c>
      <c r="K2412" t="s">
        <v>955</v>
      </c>
      <c r="L2412">
        <v>6262</v>
      </c>
      <c r="M2412" s="19">
        <v>0.44525462962962964</v>
      </c>
      <c r="N2412">
        <v>0.1290617</v>
      </c>
      <c r="O2412">
        <v>6.665</v>
      </c>
      <c r="W2412" s="1" t="s">
        <v>625</v>
      </c>
      <c r="AB2412" t="s">
        <v>1163</v>
      </c>
      <c r="AC2412" t="s">
        <v>1474</v>
      </c>
      <c r="AF2412" t="s">
        <v>137</v>
      </c>
    </row>
    <row r="2413" spans="1:32" x14ac:dyDescent="0.25">
      <c r="A2413">
        <v>41</v>
      </c>
      <c r="B2413" t="s">
        <v>229</v>
      </c>
      <c r="C2413" t="s">
        <v>201</v>
      </c>
      <c r="D2413">
        <v>6.7830000000000004</v>
      </c>
      <c r="G2413" s="1" t="s">
        <v>78</v>
      </c>
      <c r="H2413" s="1" t="s">
        <v>589</v>
      </c>
      <c r="I2413" s="1" t="s">
        <v>193</v>
      </c>
      <c r="J2413">
        <v>2</v>
      </c>
      <c r="K2413" t="s">
        <v>955</v>
      </c>
      <c r="L2413">
        <v>6262</v>
      </c>
      <c r="M2413" s="19">
        <v>0.44615740740740745</v>
      </c>
      <c r="N2413" s="20">
        <v>9.6988770000000002E-2</v>
      </c>
      <c r="O2413">
        <v>6.625</v>
      </c>
      <c r="W2413" s="1" t="s">
        <v>625</v>
      </c>
      <c r="AB2413" t="s">
        <v>284</v>
      </c>
      <c r="AC2413" t="s">
        <v>1475</v>
      </c>
    </row>
    <row r="2414" spans="1:32" x14ac:dyDescent="0.25">
      <c r="A2414">
        <v>42</v>
      </c>
      <c r="B2414" t="s">
        <v>229</v>
      </c>
      <c r="C2414" t="s">
        <v>201</v>
      </c>
      <c r="D2414">
        <v>6.7119999999999997</v>
      </c>
      <c r="G2414" s="1" t="s">
        <v>78</v>
      </c>
      <c r="H2414" s="1" t="s">
        <v>589</v>
      </c>
      <c r="I2414" s="1" t="s">
        <v>193</v>
      </c>
      <c r="J2414">
        <v>2</v>
      </c>
      <c r="K2414" t="s">
        <v>955</v>
      </c>
      <c r="L2414">
        <v>6262</v>
      </c>
      <c r="M2414" s="19">
        <v>0.44700231481481478</v>
      </c>
      <c r="N2414">
        <v>0.1160336</v>
      </c>
      <c r="O2414">
        <v>6.6710000000000003</v>
      </c>
      <c r="W2414" s="1" t="s">
        <v>625</v>
      </c>
      <c r="AB2414" t="s">
        <v>1164</v>
      </c>
      <c r="AC2414" t="s">
        <v>1476</v>
      </c>
      <c r="AF2414" t="s">
        <v>132</v>
      </c>
    </row>
    <row r="2415" spans="1:32" x14ac:dyDescent="0.25">
      <c r="A2415">
        <v>43</v>
      </c>
      <c r="B2415" t="s">
        <v>229</v>
      </c>
      <c r="C2415" t="s">
        <v>201</v>
      </c>
      <c r="D2415">
        <v>6.9809999999999999</v>
      </c>
      <c r="G2415" s="1" t="s">
        <v>78</v>
      </c>
      <c r="H2415" s="1" t="s">
        <v>589</v>
      </c>
      <c r="I2415" s="1" t="s">
        <v>193</v>
      </c>
      <c r="J2415">
        <v>2</v>
      </c>
      <c r="K2415" t="s">
        <v>955</v>
      </c>
      <c r="L2415">
        <v>6262</v>
      </c>
      <c r="M2415" s="19">
        <v>0.44788194444444446</v>
      </c>
      <c r="N2415">
        <v>0.11033510000000001</v>
      </c>
      <c r="O2415">
        <v>6.95</v>
      </c>
      <c r="W2415" s="1" t="s">
        <v>625</v>
      </c>
      <c r="AB2415" t="s">
        <v>1164</v>
      </c>
      <c r="AC2415" t="s">
        <v>1477</v>
      </c>
      <c r="AF2415" t="s">
        <v>160</v>
      </c>
    </row>
    <row r="2416" spans="1:32" x14ac:dyDescent="0.25">
      <c r="A2416">
        <v>44</v>
      </c>
      <c r="B2416" t="s">
        <v>229</v>
      </c>
      <c r="C2416" t="s">
        <v>201</v>
      </c>
      <c r="D2416">
        <v>9.5359999999999996</v>
      </c>
      <c r="G2416" s="1" t="s">
        <v>78</v>
      </c>
      <c r="H2416" s="1" t="s">
        <v>589</v>
      </c>
      <c r="I2416" s="1" t="s">
        <v>193</v>
      </c>
      <c r="J2416">
        <v>2</v>
      </c>
      <c r="K2416" t="s">
        <v>955</v>
      </c>
      <c r="L2416">
        <v>6262</v>
      </c>
      <c r="M2416" s="19">
        <v>0.44866898148148149</v>
      </c>
      <c r="N2416">
        <v>0.18962599999999999</v>
      </c>
      <c r="O2416">
        <v>9.2100000000000009</v>
      </c>
      <c r="W2416" s="1" t="s">
        <v>625</v>
      </c>
      <c r="AB2416" t="s">
        <v>1164</v>
      </c>
      <c r="AC2416" t="s">
        <v>1478</v>
      </c>
      <c r="AF2416" t="s">
        <v>243</v>
      </c>
    </row>
    <row r="2417" spans="1:32" x14ac:dyDescent="0.25">
      <c r="A2417">
        <v>45</v>
      </c>
      <c r="B2417" t="s">
        <v>229</v>
      </c>
      <c r="C2417" t="s">
        <v>201</v>
      </c>
      <c r="D2417">
        <v>7.9909999999999997</v>
      </c>
      <c r="G2417" s="1" t="s">
        <v>78</v>
      </c>
      <c r="H2417" s="1" t="s">
        <v>589</v>
      </c>
      <c r="I2417" s="1" t="s">
        <v>193</v>
      </c>
      <c r="J2417">
        <v>2</v>
      </c>
      <c r="K2417" t="s">
        <v>955</v>
      </c>
      <c r="L2417">
        <v>6262</v>
      </c>
      <c r="M2417" s="19">
        <v>0.44953703703703707</v>
      </c>
      <c r="N2417">
        <v>0.1126072</v>
      </c>
      <c r="O2417">
        <v>7.8390000000000004</v>
      </c>
      <c r="W2417" s="1" t="s">
        <v>625</v>
      </c>
      <c r="AB2417" t="s">
        <v>1164</v>
      </c>
      <c r="AC2417" t="s">
        <v>1479</v>
      </c>
      <c r="AF2417" t="s">
        <v>146</v>
      </c>
    </row>
    <row r="2418" spans="1:32" x14ac:dyDescent="0.25">
      <c r="A2418">
        <v>46</v>
      </c>
      <c r="B2418" t="s">
        <v>229</v>
      </c>
      <c r="C2418" t="s">
        <v>609</v>
      </c>
      <c r="G2418" s="1" t="s">
        <v>78</v>
      </c>
      <c r="H2418" s="1" t="s">
        <v>589</v>
      </c>
      <c r="I2418" s="1" t="s">
        <v>193</v>
      </c>
      <c r="J2418">
        <v>2</v>
      </c>
      <c r="K2418" t="s">
        <v>955</v>
      </c>
      <c r="L2418">
        <v>6262</v>
      </c>
      <c r="M2418" s="19">
        <v>0.45045138888888886</v>
      </c>
      <c r="N2418" s="20">
        <v>1.3094130000000001E-2</v>
      </c>
      <c r="W2418" s="1" t="s">
        <v>625</v>
      </c>
    </row>
    <row r="2419" spans="1:32" x14ac:dyDescent="0.25">
      <c r="A2419">
        <v>47</v>
      </c>
      <c r="B2419" t="s">
        <v>229</v>
      </c>
      <c r="C2419" t="s">
        <v>609</v>
      </c>
      <c r="E2419" s="1" t="s">
        <v>1158</v>
      </c>
      <c r="G2419" s="1" t="s">
        <v>78</v>
      </c>
      <c r="H2419" s="1" t="s">
        <v>589</v>
      </c>
      <c r="I2419" s="1" t="s">
        <v>193</v>
      </c>
      <c r="J2419">
        <v>2</v>
      </c>
      <c r="K2419" t="s">
        <v>955</v>
      </c>
      <c r="L2419">
        <v>6262</v>
      </c>
      <c r="M2419" s="19">
        <v>0.45130787037037035</v>
      </c>
      <c r="N2419" s="20">
        <v>1.3988449999999999E-2</v>
      </c>
      <c r="P2419" s="63">
        <v>0.5541666666666667</v>
      </c>
      <c r="W2419" s="1" t="s">
        <v>625</v>
      </c>
    </row>
    <row r="2420" spans="1:32" x14ac:dyDescent="0.25">
      <c r="A2420">
        <v>1</v>
      </c>
      <c r="B2420" t="s">
        <v>230</v>
      </c>
      <c r="C2420" t="s">
        <v>201</v>
      </c>
      <c r="D2420">
        <v>9.83</v>
      </c>
      <c r="E2420" s="1" t="s">
        <v>1165</v>
      </c>
      <c r="G2420" s="1" t="s">
        <v>78</v>
      </c>
      <c r="H2420" s="1" t="s">
        <v>621</v>
      </c>
      <c r="I2420" s="1" t="s">
        <v>212</v>
      </c>
      <c r="J2420">
        <v>3</v>
      </c>
      <c r="K2420" s="1" t="s">
        <v>955</v>
      </c>
      <c r="L2420">
        <v>7000</v>
      </c>
      <c r="M2420" s="19">
        <v>0.42275462962962962</v>
      </c>
      <c r="N2420">
        <v>0.1165257</v>
      </c>
      <c r="O2420">
        <v>9.0879999999999992</v>
      </c>
      <c r="P2420" s="63">
        <v>0.63611111111111118</v>
      </c>
      <c r="Q2420" s="19">
        <v>0.45699074074074075</v>
      </c>
      <c r="R2420" s="20">
        <v>1.9678290000000001E-2</v>
      </c>
      <c r="W2420" s="1" t="s">
        <v>626</v>
      </c>
      <c r="AB2420" t="s">
        <v>1163</v>
      </c>
      <c r="AC2420" t="s">
        <v>1480</v>
      </c>
      <c r="AF2420" t="s">
        <v>144</v>
      </c>
    </row>
    <row r="2421" spans="1:32" x14ac:dyDescent="0.25">
      <c r="A2421">
        <v>2</v>
      </c>
      <c r="B2421" t="s">
        <v>230</v>
      </c>
      <c r="C2421" t="s">
        <v>201</v>
      </c>
      <c r="D2421">
        <v>10.317</v>
      </c>
      <c r="G2421" s="1" t="s">
        <v>78</v>
      </c>
      <c r="H2421" s="1" t="s">
        <v>621</v>
      </c>
      <c r="I2421" s="1" t="s">
        <v>212</v>
      </c>
      <c r="J2421">
        <v>3</v>
      </c>
      <c r="K2421" s="1" t="s">
        <v>955</v>
      </c>
      <c r="L2421">
        <v>7000</v>
      </c>
      <c r="M2421" s="19">
        <v>0.42377314814814815</v>
      </c>
      <c r="N2421">
        <v>0.12751270000000001</v>
      </c>
      <c r="O2421">
        <v>9.65</v>
      </c>
      <c r="Q2421" s="19">
        <v>0.45804398148148145</v>
      </c>
      <c r="R2421" s="20">
        <v>2.8187380000000001E-2</v>
      </c>
      <c r="W2421" s="1" t="s">
        <v>626</v>
      </c>
      <c r="AB2421" t="s">
        <v>1164</v>
      </c>
      <c r="AC2421" t="s">
        <v>1481</v>
      </c>
      <c r="AF2421" t="s">
        <v>153</v>
      </c>
    </row>
    <row r="2422" spans="1:32" x14ac:dyDescent="0.25">
      <c r="A2422">
        <v>3</v>
      </c>
      <c r="B2422" t="s">
        <v>230</v>
      </c>
      <c r="C2422" t="s">
        <v>201</v>
      </c>
      <c r="D2422">
        <v>11.458</v>
      </c>
      <c r="G2422" s="1" t="s">
        <v>78</v>
      </c>
      <c r="H2422" s="1" t="s">
        <v>621</v>
      </c>
      <c r="I2422" s="1" t="s">
        <v>212</v>
      </c>
      <c r="J2422">
        <v>3</v>
      </c>
      <c r="K2422" s="1" t="s">
        <v>955</v>
      </c>
      <c r="L2422">
        <v>7000</v>
      </c>
      <c r="M2422" s="19">
        <v>0.42459490740740741</v>
      </c>
      <c r="N2422">
        <v>0.12714490000000001</v>
      </c>
      <c r="O2422">
        <v>10.856999999999999</v>
      </c>
      <c r="Q2422" s="19">
        <v>0.45891203703703703</v>
      </c>
      <c r="R2422" s="20">
        <v>6.357757E-2</v>
      </c>
      <c r="W2422" s="1" t="s">
        <v>626</v>
      </c>
      <c r="AB2422" t="s">
        <v>284</v>
      </c>
      <c r="AC2422" t="s">
        <v>1482</v>
      </c>
    </row>
    <row r="2423" spans="1:32" x14ac:dyDescent="0.25">
      <c r="A2423">
        <v>4</v>
      </c>
      <c r="B2423" t="s">
        <v>230</v>
      </c>
      <c r="C2423" t="s">
        <v>201</v>
      </c>
      <c r="D2423">
        <v>6.9139999999999997</v>
      </c>
      <c r="G2423" s="1" t="s">
        <v>78</v>
      </c>
      <c r="H2423" s="1" t="s">
        <v>621</v>
      </c>
      <c r="I2423" s="1" t="s">
        <v>212</v>
      </c>
      <c r="J2423">
        <v>3</v>
      </c>
      <c r="K2423" s="1" t="s">
        <v>955</v>
      </c>
      <c r="L2423">
        <v>7000</v>
      </c>
      <c r="M2423" s="19">
        <v>0.42550925925925925</v>
      </c>
      <c r="N2423" s="20">
        <v>8.7966050000000004E-2</v>
      </c>
      <c r="O2423">
        <v>6.5110000000000001</v>
      </c>
      <c r="Q2423" s="19">
        <v>0.45973379629629635</v>
      </c>
      <c r="R2423" s="20">
        <v>4.7828259999999997E-2</v>
      </c>
      <c r="W2423" s="1" t="s">
        <v>626</v>
      </c>
      <c r="AB2423" t="s">
        <v>1163</v>
      </c>
      <c r="AC2423" t="s">
        <v>1483</v>
      </c>
      <c r="AF2423" t="s">
        <v>176</v>
      </c>
    </row>
    <row r="2424" spans="1:32" x14ac:dyDescent="0.25">
      <c r="A2424">
        <v>5</v>
      </c>
      <c r="B2424" t="s">
        <v>230</v>
      </c>
      <c r="C2424" t="s">
        <v>201</v>
      </c>
      <c r="D2424">
        <v>4.8470000000000004</v>
      </c>
      <c r="G2424" s="1" t="s">
        <v>78</v>
      </c>
      <c r="H2424" s="1" t="s">
        <v>621</v>
      </c>
      <c r="I2424" s="1" t="s">
        <v>212</v>
      </c>
      <c r="J2424">
        <v>3</v>
      </c>
      <c r="K2424" s="1" t="s">
        <v>955</v>
      </c>
      <c r="L2424">
        <v>7000</v>
      </c>
      <c r="M2424" s="19">
        <v>0.42623842592592592</v>
      </c>
      <c r="N2424">
        <v>0.5936205</v>
      </c>
      <c r="O2424">
        <v>4.133</v>
      </c>
      <c r="Q2424" s="19">
        <v>0.46057870370370368</v>
      </c>
      <c r="R2424" s="20">
        <v>6.6261840000000002E-2</v>
      </c>
      <c r="W2424" s="1" t="s">
        <v>626</v>
      </c>
      <c r="AB2424" t="s">
        <v>284</v>
      </c>
      <c r="AC2424" t="s">
        <v>1484</v>
      </c>
    </row>
    <row r="2425" spans="1:32" x14ac:dyDescent="0.25">
      <c r="A2425">
        <v>6</v>
      </c>
      <c r="B2425" t="s">
        <v>230</v>
      </c>
      <c r="C2425" t="s">
        <v>201</v>
      </c>
      <c r="D2425">
        <v>10.954000000000001</v>
      </c>
      <c r="G2425" s="1" t="s">
        <v>78</v>
      </c>
      <c r="H2425" s="1" t="s">
        <v>621</v>
      </c>
      <c r="I2425" s="1" t="s">
        <v>212</v>
      </c>
      <c r="J2425">
        <v>3</v>
      </c>
      <c r="K2425" s="1" t="s">
        <v>955</v>
      </c>
      <c r="L2425">
        <v>7000</v>
      </c>
      <c r="M2425" s="19">
        <v>0.42706018518518518</v>
      </c>
      <c r="N2425">
        <v>0.15294630000000001</v>
      </c>
      <c r="O2425">
        <v>10.291</v>
      </c>
      <c r="Q2425" s="19">
        <v>0.4614699074074074</v>
      </c>
      <c r="R2425">
        <v>0.1076091</v>
      </c>
      <c r="W2425" s="1" t="s">
        <v>626</v>
      </c>
      <c r="AB2425" t="s">
        <v>1164</v>
      </c>
      <c r="AC2425" t="s">
        <v>1485</v>
      </c>
      <c r="AF2425" t="s">
        <v>155</v>
      </c>
    </row>
    <row r="2426" spans="1:32" x14ac:dyDescent="0.25">
      <c r="A2426">
        <v>7</v>
      </c>
      <c r="B2426" t="s">
        <v>230</v>
      </c>
      <c r="C2426" t="s">
        <v>201</v>
      </c>
      <c r="D2426">
        <v>5.3849999999999998</v>
      </c>
      <c r="G2426" s="1" t="s">
        <v>78</v>
      </c>
      <c r="H2426" s="1" t="s">
        <v>621</v>
      </c>
      <c r="I2426" s="1" t="s">
        <v>212</v>
      </c>
      <c r="J2426">
        <v>3</v>
      </c>
      <c r="K2426" s="1" t="s">
        <v>955</v>
      </c>
      <c r="L2426">
        <v>7000</v>
      </c>
      <c r="M2426" s="19">
        <v>0.42802083333333335</v>
      </c>
      <c r="N2426">
        <v>1.10721</v>
      </c>
      <c r="O2426">
        <v>4.085</v>
      </c>
      <c r="Q2426" s="19">
        <v>0.46233796296296298</v>
      </c>
      <c r="R2426">
        <v>0.30436059999999998</v>
      </c>
      <c r="W2426" s="1" t="s">
        <v>626</v>
      </c>
      <c r="AB2426" t="s">
        <v>1163</v>
      </c>
      <c r="AC2426" t="s">
        <v>1486</v>
      </c>
      <c r="AF2426" t="s">
        <v>152</v>
      </c>
    </row>
    <row r="2427" spans="1:32" x14ac:dyDescent="0.25">
      <c r="A2427">
        <v>8</v>
      </c>
      <c r="B2427" t="s">
        <v>230</v>
      </c>
      <c r="C2427" t="s">
        <v>201</v>
      </c>
      <c r="D2427">
        <v>10.754</v>
      </c>
      <c r="G2427" s="1" t="s">
        <v>78</v>
      </c>
      <c r="H2427" s="1" t="s">
        <v>621</v>
      </c>
      <c r="I2427" s="1" t="s">
        <v>212</v>
      </c>
      <c r="J2427">
        <v>3</v>
      </c>
      <c r="K2427" s="1" t="s">
        <v>955</v>
      </c>
      <c r="L2427">
        <v>7000</v>
      </c>
      <c r="M2427" s="19">
        <v>0.42887731481481484</v>
      </c>
      <c r="N2427" s="20">
        <v>8.3207459999999997E-2</v>
      </c>
      <c r="O2427">
        <v>10.25</v>
      </c>
      <c r="Q2427" s="19">
        <v>0.46324074074074079</v>
      </c>
      <c r="R2427" s="20">
        <v>7.2429439999999998E-2</v>
      </c>
      <c r="W2427" s="1" t="s">
        <v>626</v>
      </c>
      <c r="AB2427" t="s">
        <v>1164</v>
      </c>
      <c r="AC2427" t="s">
        <v>1487</v>
      </c>
      <c r="AF2427" t="s">
        <v>304</v>
      </c>
    </row>
    <row r="2428" spans="1:32" x14ac:dyDescent="0.25">
      <c r="A2428">
        <v>9</v>
      </c>
      <c r="B2428" t="s">
        <v>230</v>
      </c>
      <c r="C2428" t="s">
        <v>201</v>
      </c>
      <c r="D2428">
        <v>9.07</v>
      </c>
      <c r="G2428" s="1" t="s">
        <v>78</v>
      </c>
      <c r="H2428" s="1" t="s">
        <v>621</v>
      </c>
      <c r="I2428" s="1" t="s">
        <v>212</v>
      </c>
      <c r="J2428">
        <v>3</v>
      </c>
      <c r="K2428" s="1" t="s">
        <v>955</v>
      </c>
      <c r="L2428">
        <v>7000</v>
      </c>
      <c r="M2428" s="19">
        <v>0.42967592592592596</v>
      </c>
      <c r="N2428">
        <v>0.1022561</v>
      </c>
      <c r="O2428">
        <v>8.5570000000000004</v>
      </c>
      <c r="Q2428" s="19">
        <v>0.46408564814814812</v>
      </c>
      <c r="R2428" s="20">
        <v>2.760435E-2</v>
      </c>
      <c r="W2428" s="1" t="s">
        <v>626</v>
      </c>
      <c r="AB2428" t="s">
        <v>1164</v>
      </c>
      <c r="AC2428" t="s">
        <v>1488</v>
      </c>
      <c r="AF2428" t="s">
        <v>146</v>
      </c>
    </row>
    <row r="2429" spans="1:32" x14ac:dyDescent="0.25">
      <c r="A2429">
        <v>10</v>
      </c>
      <c r="B2429" t="s">
        <v>230</v>
      </c>
      <c r="C2429" t="s">
        <v>201</v>
      </c>
      <c r="D2429">
        <v>9.0649999999999995</v>
      </c>
      <c r="G2429" s="1" t="s">
        <v>78</v>
      </c>
      <c r="H2429" s="1" t="s">
        <v>621</v>
      </c>
      <c r="I2429" s="1" t="s">
        <v>212</v>
      </c>
      <c r="J2429">
        <v>3</v>
      </c>
      <c r="K2429" s="1" t="s">
        <v>955</v>
      </c>
      <c r="L2429">
        <v>7000</v>
      </c>
      <c r="M2429" s="19">
        <v>0.4304398148148148</v>
      </c>
      <c r="N2429">
        <v>0.1176883</v>
      </c>
      <c r="O2429">
        <v>8.5090000000000003</v>
      </c>
      <c r="Q2429" s="19">
        <v>0.46488425925925925</v>
      </c>
      <c r="R2429" s="20">
        <v>4.0451479999999998E-2</v>
      </c>
      <c r="W2429" s="1" t="s">
        <v>626</v>
      </c>
      <c r="AB2429" t="s">
        <v>1163</v>
      </c>
      <c r="AC2429" t="s">
        <v>1489</v>
      </c>
      <c r="AF2429" t="s">
        <v>169</v>
      </c>
    </row>
    <row r="2430" spans="1:32" x14ac:dyDescent="0.25">
      <c r="A2430">
        <v>11</v>
      </c>
      <c r="B2430" t="s">
        <v>230</v>
      </c>
      <c r="C2430" t="s">
        <v>201</v>
      </c>
      <c r="D2430">
        <v>11.813000000000001</v>
      </c>
      <c r="G2430" s="1" t="s">
        <v>78</v>
      </c>
      <c r="H2430" s="1" t="s">
        <v>621</v>
      </c>
      <c r="I2430" s="1" t="s">
        <v>212</v>
      </c>
      <c r="J2430">
        <v>3</v>
      </c>
      <c r="K2430" s="1" t="s">
        <v>955</v>
      </c>
      <c r="L2430">
        <v>7000</v>
      </c>
      <c r="M2430" s="19">
        <v>0.43114583333333334</v>
      </c>
      <c r="N2430">
        <v>0.17989440000000001</v>
      </c>
      <c r="O2430">
        <v>11.467000000000001</v>
      </c>
      <c r="Q2430" s="19">
        <v>0.46568287037037037</v>
      </c>
      <c r="R2430" s="20">
        <v>9.8821110000000004E-2</v>
      </c>
      <c r="W2430" s="1" t="s">
        <v>626</v>
      </c>
      <c r="AB2430" t="s">
        <v>1163</v>
      </c>
      <c r="AC2430" t="s">
        <v>1490</v>
      </c>
      <c r="AF2430" t="s">
        <v>171</v>
      </c>
    </row>
    <row r="2431" spans="1:32" x14ac:dyDescent="0.25">
      <c r="A2431">
        <v>12</v>
      </c>
      <c r="B2431" t="s">
        <v>230</v>
      </c>
      <c r="C2431" t="s">
        <v>201</v>
      </c>
      <c r="D2431">
        <v>9.9350000000000005</v>
      </c>
      <c r="G2431" s="1" t="s">
        <v>78</v>
      </c>
      <c r="H2431" s="1" t="s">
        <v>621</v>
      </c>
      <c r="I2431" s="1" t="s">
        <v>212</v>
      </c>
      <c r="J2431">
        <v>3</v>
      </c>
      <c r="K2431" s="1" t="s">
        <v>955</v>
      </c>
      <c r="L2431">
        <v>7000</v>
      </c>
      <c r="M2431" s="19">
        <v>0.43186342592592591</v>
      </c>
      <c r="N2431">
        <v>0.16238849999999999</v>
      </c>
      <c r="O2431">
        <v>9.3640000000000008</v>
      </c>
      <c r="Q2431" s="19">
        <v>0.46649305555555554</v>
      </c>
      <c r="R2431">
        <v>0.14198759999999999</v>
      </c>
      <c r="W2431" s="1" t="s">
        <v>626</v>
      </c>
      <c r="AB2431" t="s">
        <v>1163</v>
      </c>
      <c r="AC2431" t="s">
        <v>1491</v>
      </c>
      <c r="AF2431" t="s">
        <v>167</v>
      </c>
    </row>
    <row r="2432" spans="1:32" x14ac:dyDescent="0.25">
      <c r="A2432">
        <v>13</v>
      </c>
      <c r="B2432" t="s">
        <v>230</v>
      </c>
      <c r="C2432" t="s">
        <v>201</v>
      </c>
      <c r="D2432">
        <v>6.492</v>
      </c>
      <c r="G2432" s="1" t="s">
        <v>78</v>
      </c>
      <c r="H2432" s="1" t="s">
        <v>621</v>
      </c>
      <c r="I2432" s="1" t="s">
        <v>212</v>
      </c>
      <c r="J2432">
        <v>3</v>
      </c>
      <c r="K2432" s="1" t="s">
        <v>955</v>
      </c>
      <c r="L2432">
        <v>7000</v>
      </c>
      <c r="M2432" s="19">
        <v>0.43267361111111113</v>
      </c>
      <c r="N2432" s="20">
        <v>7.3928359999999999E-2</v>
      </c>
      <c r="O2432">
        <v>6.15</v>
      </c>
      <c r="Q2432" s="19">
        <v>0.46738425925925925</v>
      </c>
      <c r="R2432" s="20">
        <v>2.0190449999999999E-2</v>
      </c>
      <c r="W2432" s="1" t="s">
        <v>626</v>
      </c>
      <c r="AB2432" t="s">
        <v>1164</v>
      </c>
      <c r="AC2432" t="s">
        <v>1492</v>
      </c>
      <c r="AF2432" t="s">
        <v>134</v>
      </c>
    </row>
    <row r="2433" spans="1:32" x14ac:dyDescent="0.25">
      <c r="A2433">
        <v>14</v>
      </c>
      <c r="B2433" t="s">
        <v>230</v>
      </c>
      <c r="C2433" t="s">
        <v>201</v>
      </c>
      <c r="D2433">
        <v>5.04</v>
      </c>
      <c r="G2433" s="1" t="s">
        <v>78</v>
      </c>
      <c r="H2433" s="1" t="s">
        <v>621</v>
      </c>
      <c r="I2433" s="1" t="s">
        <v>212</v>
      </c>
      <c r="J2433">
        <v>3</v>
      </c>
      <c r="K2433" s="1" t="s">
        <v>955</v>
      </c>
      <c r="L2433">
        <v>7000</v>
      </c>
      <c r="M2433" s="19">
        <v>0.43336805555555552</v>
      </c>
      <c r="N2433" s="20">
        <v>8.1033820000000006E-2</v>
      </c>
      <c r="O2433">
        <v>4.8209999999999997</v>
      </c>
      <c r="Q2433" s="19">
        <v>0.4682291666666667</v>
      </c>
      <c r="R2433" s="20">
        <v>1.743345E-2</v>
      </c>
      <c r="W2433" s="1" t="s">
        <v>626</v>
      </c>
      <c r="AB2433" t="s">
        <v>1164</v>
      </c>
      <c r="AC2433" t="s">
        <v>1493</v>
      </c>
      <c r="AF2433" t="s">
        <v>293</v>
      </c>
    </row>
    <row r="2434" spans="1:32" x14ac:dyDescent="0.25">
      <c r="A2434">
        <v>15</v>
      </c>
      <c r="B2434" t="s">
        <v>230</v>
      </c>
      <c r="C2434" t="s">
        <v>201</v>
      </c>
      <c r="D2434">
        <v>9.9120000000000008</v>
      </c>
      <c r="G2434" s="1" t="s">
        <v>78</v>
      </c>
      <c r="H2434" s="1" t="s">
        <v>621</v>
      </c>
      <c r="I2434" s="1" t="s">
        <v>212</v>
      </c>
      <c r="J2434">
        <v>3</v>
      </c>
      <c r="K2434" s="1" t="s">
        <v>955</v>
      </c>
      <c r="L2434">
        <v>7000</v>
      </c>
      <c r="M2434" s="19">
        <v>0.43412037037037038</v>
      </c>
      <c r="N2434">
        <v>0.15749350000000001</v>
      </c>
      <c r="O2434">
        <v>9.4939999999999998</v>
      </c>
      <c r="Q2434" s="19">
        <v>0.46912037037037035</v>
      </c>
      <c r="R2434" s="20">
        <v>3.3406810000000002E-2</v>
      </c>
      <c r="W2434" s="1" t="s">
        <v>626</v>
      </c>
      <c r="AB2434" t="s">
        <v>284</v>
      </c>
      <c r="AC2434" t="s">
        <v>1494</v>
      </c>
    </row>
    <row r="2435" spans="1:32" x14ac:dyDescent="0.25">
      <c r="A2435">
        <v>16</v>
      </c>
      <c r="B2435" t="s">
        <v>230</v>
      </c>
      <c r="C2435" t="s">
        <v>201</v>
      </c>
      <c r="D2435">
        <v>5.8259999999999996</v>
      </c>
      <c r="G2435" s="1" t="s">
        <v>78</v>
      </c>
      <c r="H2435" s="1" t="s">
        <v>621</v>
      </c>
      <c r="I2435" s="1" t="s">
        <v>212</v>
      </c>
      <c r="J2435">
        <v>3</v>
      </c>
      <c r="K2435" s="1" t="s">
        <v>955</v>
      </c>
      <c r="L2435">
        <v>7000</v>
      </c>
      <c r="M2435" s="19">
        <v>0.43510416666666668</v>
      </c>
      <c r="N2435" s="20">
        <v>8.6646920000000002E-2</v>
      </c>
      <c r="O2435">
        <v>5.4909999999999997</v>
      </c>
      <c r="Q2435" s="19">
        <v>0.46991898148148148</v>
      </c>
      <c r="R2435" s="20">
        <v>1.1330740000000001E-2</v>
      </c>
      <c r="W2435" s="1" t="s">
        <v>626</v>
      </c>
      <c r="AB2435" t="s">
        <v>1164</v>
      </c>
      <c r="AC2435" t="s">
        <v>1495</v>
      </c>
      <c r="AF2435" t="s">
        <v>288</v>
      </c>
    </row>
    <row r="2436" spans="1:32" x14ac:dyDescent="0.25">
      <c r="A2436">
        <v>17</v>
      </c>
      <c r="B2436" t="s">
        <v>230</v>
      </c>
      <c r="C2436" t="s">
        <v>201</v>
      </c>
      <c r="D2436">
        <v>11.045999999999999</v>
      </c>
      <c r="G2436" s="1" t="s">
        <v>78</v>
      </c>
      <c r="H2436" s="1" t="s">
        <v>621</v>
      </c>
      <c r="I2436" s="1" t="s">
        <v>212</v>
      </c>
      <c r="J2436">
        <v>3</v>
      </c>
      <c r="K2436" s="1" t="s">
        <v>955</v>
      </c>
      <c r="L2436">
        <v>7000</v>
      </c>
      <c r="M2436" s="19">
        <v>0.43592592592592588</v>
      </c>
      <c r="N2436">
        <v>0.11942990000000001</v>
      </c>
      <c r="O2436">
        <v>10.414999999999999</v>
      </c>
      <c r="Q2436" s="19">
        <v>0.47076388888888893</v>
      </c>
      <c r="R2436" s="20">
        <v>4.3549669999999999E-2</v>
      </c>
      <c r="W2436" s="1" t="s">
        <v>626</v>
      </c>
      <c r="AB2436" t="s">
        <v>1163</v>
      </c>
      <c r="AC2436" t="s">
        <v>1496</v>
      </c>
      <c r="AF2436" t="s">
        <v>156</v>
      </c>
    </row>
    <row r="2437" spans="1:32" x14ac:dyDescent="0.25">
      <c r="A2437">
        <v>18</v>
      </c>
      <c r="B2437" t="s">
        <v>230</v>
      </c>
      <c r="C2437" t="s">
        <v>201</v>
      </c>
      <c r="D2437">
        <v>7.2439999999999998</v>
      </c>
      <c r="G2437" s="1" t="s">
        <v>78</v>
      </c>
      <c r="H2437" s="1" t="s">
        <v>621</v>
      </c>
      <c r="I2437" s="1" t="s">
        <v>212</v>
      </c>
      <c r="J2437">
        <v>3</v>
      </c>
      <c r="K2437" s="1" t="s">
        <v>955</v>
      </c>
      <c r="L2437">
        <v>7000</v>
      </c>
      <c r="M2437" s="19">
        <v>0.43673611111111116</v>
      </c>
      <c r="N2437" s="20">
        <v>8.5663710000000004E-2</v>
      </c>
      <c r="O2437">
        <v>6.8689999999999998</v>
      </c>
      <c r="Q2437" s="19">
        <v>0.47156250000000005</v>
      </c>
      <c r="R2437" s="20">
        <v>3.8739849999999999E-2</v>
      </c>
      <c r="W2437" s="1" t="s">
        <v>626</v>
      </c>
      <c r="AB2437" t="s">
        <v>1163</v>
      </c>
      <c r="AC2437" t="s">
        <v>1497</v>
      </c>
      <c r="AF2437" t="s">
        <v>145</v>
      </c>
    </row>
    <row r="2438" spans="1:32" x14ac:dyDescent="0.25">
      <c r="A2438">
        <v>19</v>
      </c>
      <c r="B2438" t="s">
        <v>230</v>
      </c>
      <c r="C2438" t="s">
        <v>201</v>
      </c>
      <c r="D2438">
        <v>9.8360000000000003</v>
      </c>
      <c r="G2438" s="1" t="s">
        <v>78</v>
      </c>
      <c r="H2438" s="1" t="s">
        <v>621</v>
      </c>
      <c r="I2438" s="1" t="s">
        <v>212</v>
      </c>
      <c r="J2438">
        <v>3</v>
      </c>
      <c r="K2438" s="1" t="s">
        <v>955</v>
      </c>
      <c r="L2438">
        <v>7000</v>
      </c>
      <c r="M2438" s="19">
        <v>0.43752314814814813</v>
      </c>
      <c r="N2438">
        <v>0.1009174</v>
      </c>
      <c r="O2438">
        <v>9.2319999999999993</v>
      </c>
      <c r="Q2438" s="19">
        <v>0.47256944444444443</v>
      </c>
      <c r="R2438" s="20">
        <v>3.2354729999999998E-2</v>
      </c>
      <c r="W2438" s="1" t="s">
        <v>626</v>
      </c>
      <c r="AB2438" t="s">
        <v>1164</v>
      </c>
      <c r="AC2438" t="s">
        <v>1498</v>
      </c>
      <c r="AF2438" t="s">
        <v>164</v>
      </c>
    </row>
    <row r="2439" spans="1:32" x14ac:dyDescent="0.25">
      <c r="A2439">
        <v>20</v>
      </c>
      <c r="B2439" t="s">
        <v>230</v>
      </c>
      <c r="C2439" t="s">
        <v>201</v>
      </c>
      <c r="D2439">
        <v>7.3150000000000004</v>
      </c>
      <c r="G2439" s="1" t="s">
        <v>78</v>
      </c>
      <c r="H2439" s="1" t="s">
        <v>621</v>
      </c>
      <c r="I2439" s="1" t="s">
        <v>212</v>
      </c>
      <c r="J2439">
        <v>3</v>
      </c>
      <c r="K2439" s="1" t="s">
        <v>955</v>
      </c>
      <c r="L2439">
        <v>7000</v>
      </c>
      <c r="M2439" s="19">
        <v>0.43832175925925926</v>
      </c>
      <c r="N2439">
        <v>0.1247344</v>
      </c>
      <c r="O2439">
        <v>6.8440000000000003</v>
      </c>
      <c r="Q2439" s="19">
        <v>0.47356481481481483</v>
      </c>
      <c r="R2439" s="20">
        <v>3.4868620000000003E-2</v>
      </c>
      <c r="W2439" s="1" t="s">
        <v>626</v>
      </c>
      <c r="AB2439" t="s">
        <v>1164</v>
      </c>
      <c r="AC2439" t="s">
        <v>1499</v>
      </c>
      <c r="AF2439" t="s">
        <v>124</v>
      </c>
    </row>
    <row r="2440" spans="1:32" x14ac:dyDescent="0.25">
      <c r="A2440">
        <v>21</v>
      </c>
      <c r="B2440" t="s">
        <v>230</v>
      </c>
      <c r="C2440" t="s">
        <v>201</v>
      </c>
      <c r="D2440">
        <v>11.738</v>
      </c>
      <c r="G2440" s="1" t="s">
        <v>78</v>
      </c>
      <c r="H2440" s="1" t="s">
        <v>621</v>
      </c>
      <c r="I2440" s="1" t="s">
        <v>212</v>
      </c>
      <c r="J2440">
        <v>3</v>
      </c>
      <c r="K2440" s="1" t="s">
        <v>955</v>
      </c>
      <c r="L2440">
        <v>7000</v>
      </c>
      <c r="M2440" s="19">
        <v>0.43902777777777779</v>
      </c>
      <c r="N2440">
        <v>0.1470783</v>
      </c>
      <c r="O2440">
        <v>11.391</v>
      </c>
      <c r="Q2440" s="19">
        <v>0.47458333333333336</v>
      </c>
      <c r="R2440">
        <v>9.6272499999999997E-2</v>
      </c>
      <c r="W2440" s="1" t="s">
        <v>626</v>
      </c>
      <c r="AB2440" t="s">
        <v>1163</v>
      </c>
      <c r="AC2440" t="s">
        <v>1500</v>
      </c>
      <c r="AF2440" t="s">
        <v>305</v>
      </c>
    </row>
    <row r="2441" spans="1:32" x14ac:dyDescent="0.25">
      <c r="A2441">
        <v>22</v>
      </c>
      <c r="B2441" t="s">
        <v>230</v>
      </c>
      <c r="C2441" t="s">
        <v>201</v>
      </c>
      <c r="D2441">
        <v>8.6359999999999992</v>
      </c>
      <c r="G2441" s="1" t="s">
        <v>78</v>
      </c>
      <c r="H2441" s="1" t="s">
        <v>621</v>
      </c>
      <c r="I2441" s="1" t="s">
        <v>212</v>
      </c>
      <c r="J2441">
        <v>3</v>
      </c>
      <c r="K2441" s="1" t="s">
        <v>955</v>
      </c>
      <c r="L2441">
        <v>7000</v>
      </c>
      <c r="M2441" s="19">
        <v>0.43995370370370374</v>
      </c>
      <c r="N2441">
        <v>0.1233785</v>
      </c>
      <c r="O2441">
        <v>8.01</v>
      </c>
      <c r="Q2441" s="19">
        <v>0.47540509259259256</v>
      </c>
      <c r="R2441" s="20">
        <v>4.8567029999999997E-2</v>
      </c>
      <c r="W2441" s="1" t="s">
        <v>626</v>
      </c>
      <c r="AB2441" t="s">
        <v>1163</v>
      </c>
      <c r="AC2441" t="s">
        <v>1501</v>
      </c>
      <c r="AF2441" t="s">
        <v>238</v>
      </c>
    </row>
    <row r="2442" spans="1:32" x14ac:dyDescent="0.25">
      <c r="A2442">
        <v>23</v>
      </c>
      <c r="B2442" t="s">
        <v>230</v>
      </c>
      <c r="C2442" t="s">
        <v>201</v>
      </c>
      <c r="D2442">
        <v>9.8409999999999993</v>
      </c>
      <c r="G2442" s="1" t="s">
        <v>78</v>
      </c>
      <c r="H2442" s="1" t="s">
        <v>621</v>
      </c>
      <c r="I2442" s="1" t="s">
        <v>212</v>
      </c>
      <c r="J2442">
        <v>3</v>
      </c>
      <c r="K2442" s="1" t="s">
        <v>955</v>
      </c>
      <c r="L2442">
        <v>7000</v>
      </c>
      <c r="M2442" s="19">
        <v>0.44079861111111113</v>
      </c>
      <c r="N2442">
        <v>0.1044876</v>
      </c>
      <c r="O2442">
        <v>9.1630000000000003</v>
      </c>
      <c r="Q2442" s="19">
        <v>0.47653935185185187</v>
      </c>
      <c r="R2442">
        <v>4.3121800000000002E-2</v>
      </c>
      <c r="W2442" s="1" t="s">
        <v>626</v>
      </c>
      <c r="AB2442" t="s">
        <v>1163</v>
      </c>
      <c r="AC2442" t="s">
        <v>1502</v>
      </c>
      <c r="AF2442" t="s">
        <v>127</v>
      </c>
    </row>
    <row r="2443" spans="1:32" x14ac:dyDescent="0.25">
      <c r="A2443">
        <v>24</v>
      </c>
      <c r="B2443" t="s">
        <v>230</v>
      </c>
      <c r="C2443" t="s">
        <v>201</v>
      </c>
      <c r="D2443">
        <v>10.923</v>
      </c>
      <c r="G2443" s="1" t="s">
        <v>78</v>
      </c>
      <c r="H2443" s="1" t="s">
        <v>621</v>
      </c>
      <c r="I2443" s="1" t="s">
        <v>212</v>
      </c>
      <c r="J2443">
        <v>3</v>
      </c>
      <c r="K2443" s="1" t="s">
        <v>955</v>
      </c>
      <c r="L2443">
        <v>7000</v>
      </c>
      <c r="M2443" s="19">
        <v>0.44156250000000002</v>
      </c>
      <c r="N2443">
        <v>0.1453584</v>
      </c>
      <c r="O2443">
        <v>10.195</v>
      </c>
      <c r="Q2443" s="19">
        <v>0.47745370370370371</v>
      </c>
      <c r="R2443">
        <v>0.12479129999999999</v>
      </c>
      <c r="W2443" s="1" t="s">
        <v>626</v>
      </c>
      <c r="AB2443" t="s">
        <v>1163</v>
      </c>
      <c r="AC2443" t="s">
        <v>1503</v>
      </c>
      <c r="AF2443" t="s">
        <v>137</v>
      </c>
    </row>
    <row r="2444" spans="1:32" x14ac:dyDescent="0.25">
      <c r="A2444">
        <v>25</v>
      </c>
      <c r="B2444" t="s">
        <v>230</v>
      </c>
      <c r="C2444" t="s">
        <v>201</v>
      </c>
      <c r="D2444">
        <v>9.3230000000000004</v>
      </c>
      <c r="G2444" s="1" t="s">
        <v>78</v>
      </c>
      <c r="H2444" s="1" t="s">
        <v>621</v>
      </c>
      <c r="I2444" s="1" t="s">
        <v>212</v>
      </c>
      <c r="J2444">
        <v>3</v>
      </c>
      <c r="K2444" s="1" t="s">
        <v>955</v>
      </c>
      <c r="L2444">
        <v>7000</v>
      </c>
      <c r="M2444" s="19">
        <v>0.44259259259259259</v>
      </c>
      <c r="N2444">
        <v>0.90366630000000003</v>
      </c>
      <c r="O2444">
        <v>9.0289999999999999</v>
      </c>
      <c r="Q2444" s="19">
        <v>0.47849537037037032</v>
      </c>
      <c r="R2444">
        <v>0.82730389999999998</v>
      </c>
      <c r="W2444" s="1" t="s">
        <v>626</v>
      </c>
      <c r="AB2444" t="s">
        <v>284</v>
      </c>
      <c r="AC2444" t="s">
        <v>1504</v>
      </c>
    </row>
    <row r="2445" spans="1:32" x14ac:dyDescent="0.25">
      <c r="A2445">
        <v>26</v>
      </c>
      <c r="B2445" t="s">
        <v>230</v>
      </c>
      <c r="C2445" t="s">
        <v>201</v>
      </c>
      <c r="D2445">
        <v>8.3539999999999992</v>
      </c>
      <c r="G2445" s="1" t="s">
        <v>78</v>
      </c>
      <c r="H2445" s="1" t="s">
        <v>621</v>
      </c>
      <c r="I2445" s="1" t="s">
        <v>212</v>
      </c>
      <c r="J2445">
        <v>3</v>
      </c>
      <c r="K2445" s="1" t="s">
        <v>955</v>
      </c>
      <c r="L2445">
        <v>7000</v>
      </c>
      <c r="M2445" s="19">
        <v>0.44343749999999998</v>
      </c>
      <c r="N2445">
        <v>8.3956900000000001E-2</v>
      </c>
      <c r="O2445">
        <v>7.798</v>
      </c>
      <c r="Q2445" s="19">
        <v>0.47942129629629626</v>
      </c>
      <c r="R2445" s="20">
        <v>6.3593759999999999E-2</v>
      </c>
      <c r="W2445" s="1" t="s">
        <v>626</v>
      </c>
      <c r="AB2445" t="s">
        <v>284</v>
      </c>
      <c r="AC2445" t="s">
        <v>1505</v>
      </c>
    </row>
    <row r="2446" spans="1:32" x14ac:dyDescent="0.25">
      <c r="A2446">
        <v>27</v>
      </c>
      <c r="B2446" t="s">
        <v>230</v>
      </c>
      <c r="C2446" t="s">
        <v>201</v>
      </c>
      <c r="D2446">
        <v>7.1539999999999999</v>
      </c>
      <c r="G2446" s="1" t="s">
        <v>78</v>
      </c>
      <c r="H2446" s="1" t="s">
        <v>621</v>
      </c>
      <c r="I2446" s="1" t="s">
        <v>212</v>
      </c>
      <c r="J2446">
        <v>3</v>
      </c>
      <c r="K2446" s="1" t="s">
        <v>955</v>
      </c>
      <c r="L2446">
        <v>7000</v>
      </c>
      <c r="M2446" s="19">
        <v>0.44427083333333334</v>
      </c>
      <c r="N2446" s="20">
        <v>7.1221640000000003E-4</v>
      </c>
      <c r="O2446">
        <v>6.9580000000000002</v>
      </c>
      <c r="Q2446" s="19">
        <v>0.48030092592592594</v>
      </c>
      <c r="R2446">
        <v>1.283606</v>
      </c>
      <c r="W2446" s="1" t="s">
        <v>626</v>
      </c>
      <c r="AB2446" t="s">
        <v>284</v>
      </c>
      <c r="AC2446" t="s">
        <v>1506</v>
      </c>
    </row>
    <row r="2447" spans="1:32" x14ac:dyDescent="0.25">
      <c r="A2447">
        <v>28</v>
      </c>
      <c r="B2447" t="s">
        <v>230</v>
      </c>
      <c r="C2447" t="s">
        <v>201</v>
      </c>
      <c r="D2447">
        <v>9.9079999999999995</v>
      </c>
      <c r="G2447" s="1" t="s">
        <v>78</v>
      </c>
      <c r="H2447" s="1" t="s">
        <v>621</v>
      </c>
      <c r="I2447" s="1" t="s">
        <v>212</v>
      </c>
      <c r="J2447">
        <v>3</v>
      </c>
      <c r="K2447" s="1" t="s">
        <v>955</v>
      </c>
      <c r="L2447">
        <v>7000</v>
      </c>
      <c r="M2447" s="19">
        <v>0.44502314814814814</v>
      </c>
      <c r="N2447" s="20">
        <v>5.8936959999999997E-2</v>
      </c>
      <c r="O2447">
        <v>9.36</v>
      </c>
      <c r="Q2447" s="19">
        <v>0.48137731481481483</v>
      </c>
      <c r="R2447">
        <v>0.15165239999999999</v>
      </c>
      <c r="W2447" s="1" t="s">
        <v>626</v>
      </c>
      <c r="AB2447" t="s">
        <v>1163</v>
      </c>
      <c r="AC2447" t="s">
        <v>1507</v>
      </c>
      <c r="AF2447" t="s">
        <v>247</v>
      </c>
    </row>
    <row r="2448" spans="1:32" x14ac:dyDescent="0.25">
      <c r="A2448">
        <v>29</v>
      </c>
      <c r="B2448" t="s">
        <v>230</v>
      </c>
      <c r="C2448" t="s">
        <v>201</v>
      </c>
      <c r="D2448">
        <v>11.422000000000001</v>
      </c>
      <c r="G2448" s="1" t="s">
        <v>78</v>
      </c>
      <c r="H2448" s="1" t="s">
        <v>621</v>
      </c>
      <c r="I2448" s="1" t="s">
        <v>212</v>
      </c>
      <c r="J2448">
        <v>3</v>
      </c>
      <c r="K2448" s="1" t="s">
        <v>955</v>
      </c>
      <c r="L2448">
        <v>7000</v>
      </c>
      <c r="M2448" s="19">
        <v>0.44575231481481481</v>
      </c>
      <c r="N2448">
        <v>0.82035150000000001</v>
      </c>
      <c r="O2448">
        <v>10.656000000000001</v>
      </c>
      <c r="Q2448" s="19">
        <v>0.48216435185185186</v>
      </c>
      <c r="R2448">
        <v>0.71571030000000002</v>
      </c>
      <c r="W2448" s="1" t="s">
        <v>626</v>
      </c>
      <c r="AB2448" t="s">
        <v>1163</v>
      </c>
      <c r="AC2448" t="s">
        <v>1508</v>
      </c>
      <c r="AF2448" t="s">
        <v>240</v>
      </c>
    </row>
    <row r="2449" spans="1:32" x14ac:dyDescent="0.25">
      <c r="A2449">
        <v>30</v>
      </c>
      <c r="B2449" t="s">
        <v>230</v>
      </c>
      <c r="C2449" t="s">
        <v>201</v>
      </c>
      <c r="D2449">
        <v>10.496</v>
      </c>
      <c r="G2449" s="1" t="s">
        <v>78</v>
      </c>
      <c r="H2449" s="1" t="s">
        <v>621</v>
      </c>
      <c r="I2449" s="1" t="s">
        <v>212</v>
      </c>
      <c r="J2449">
        <v>3</v>
      </c>
      <c r="K2449" s="1" t="s">
        <v>955</v>
      </c>
      <c r="L2449">
        <v>7000</v>
      </c>
      <c r="M2449" s="19">
        <v>0.44664351851851852</v>
      </c>
      <c r="N2449" s="20">
        <v>8.1840319999999994E-2</v>
      </c>
      <c r="O2449">
        <v>9.9320000000000004</v>
      </c>
      <c r="Q2449" s="19">
        <v>0.48319444444444443</v>
      </c>
      <c r="R2449" s="20">
        <v>2.7504649999999999E-2</v>
      </c>
      <c r="W2449" s="1" t="s">
        <v>626</v>
      </c>
      <c r="AB2449" t="s">
        <v>1163</v>
      </c>
      <c r="AC2449" t="s">
        <v>1509</v>
      </c>
      <c r="AF2449" t="s">
        <v>162</v>
      </c>
    </row>
    <row r="2450" spans="1:32" x14ac:dyDescent="0.25">
      <c r="A2450">
        <v>31</v>
      </c>
      <c r="B2450" t="s">
        <v>230</v>
      </c>
      <c r="C2450" t="s">
        <v>201</v>
      </c>
      <c r="D2450">
        <v>10.4</v>
      </c>
      <c r="G2450" s="1" t="s">
        <v>78</v>
      </c>
      <c r="H2450" s="1" t="s">
        <v>621</v>
      </c>
      <c r="I2450" s="1" t="s">
        <v>212</v>
      </c>
      <c r="J2450">
        <v>3</v>
      </c>
      <c r="K2450" s="1" t="s">
        <v>955</v>
      </c>
      <c r="L2450">
        <v>7000</v>
      </c>
      <c r="M2450" s="19">
        <v>0.44751157407407405</v>
      </c>
      <c r="N2450">
        <v>0.1033313</v>
      </c>
      <c r="O2450">
        <v>9.7170000000000005</v>
      </c>
      <c r="Q2450" s="19">
        <v>0.4846759259259259</v>
      </c>
      <c r="R2450" s="20">
        <v>7.4724910000000005E-2</v>
      </c>
      <c r="W2450" s="1" t="s">
        <v>626</v>
      </c>
      <c r="AB2450" t="s">
        <v>1163</v>
      </c>
      <c r="AC2450" t="s">
        <v>1510</v>
      </c>
      <c r="AF2450" t="s">
        <v>372</v>
      </c>
    </row>
    <row r="2451" spans="1:32" x14ac:dyDescent="0.25">
      <c r="A2451">
        <v>32</v>
      </c>
      <c r="B2451" t="s">
        <v>230</v>
      </c>
      <c r="C2451" t="s">
        <v>201</v>
      </c>
      <c r="D2451">
        <v>7.6269999999999998</v>
      </c>
      <c r="G2451" s="1" t="s">
        <v>78</v>
      </c>
      <c r="H2451" s="1" t="s">
        <v>621</v>
      </c>
      <c r="I2451" s="1" t="s">
        <v>212</v>
      </c>
      <c r="J2451">
        <v>3</v>
      </c>
      <c r="K2451" s="1" t="s">
        <v>955</v>
      </c>
      <c r="L2451">
        <v>7000</v>
      </c>
      <c r="M2451" s="19">
        <v>0.448275462962963</v>
      </c>
      <c r="N2451">
        <v>0.10445599999999999</v>
      </c>
      <c r="O2451">
        <v>7.2409999999999997</v>
      </c>
      <c r="Q2451" s="19">
        <v>0.48549768518518516</v>
      </c>
      <c r="R2451" s="20">
        <v>6.1838770000000001E-2</v>
      </c>
      <c r="W2451" s="1" t="s">
        <v>626</v>
      </c>
      <c r="AB2451" t="s">
        <v>1163</v>
      </c>
      <c r="AC2451" t="s">
        <v>1511</v>
      </c>
      <c r="AF2451" t="s">
        <v>136</v>
      </c>
    </row>
    <row r="2452" spans="1:32" x14ac:dyDescent="0.25">
      <c r="A2452">
        <v>33</v>
      </c>
      <c r="B2452" t="s">
        <v>230</v>
      </c>
      <c r="C2452" t="s">
        <v>201</v>
      </c>
      <c r="D2452">
        <v>7.7830000000000004</v>
      </c>
      <c r="G2452" s="1" t="s">
        <v>78</v>
      </c>
      <c r="H2452" s="1" t="s">
        <v>621</v>
      </c>
      <c r="I2452" s="1" t="s">
        <v>212</v>
      </c>
      <c r="J2452">
        <v>3</v>
      </c>
      <c r="K2452" s="1" t="s">
        <v>955</v>
      </c>
      <c r="L2452">
        <v>7000</v>
      </c>
      <c r="M2452" s="19">
        <v>0.44894675925925925</v>
      </c>
      <c r="N2452" s="20">
        <v>7.0731569999999994E-2</v>
      </c>
      <c r="O2452">
        <v>7.6609999999999996</v>
      </c>
      <c r="Q2452" s="19">
        <v>0.4863425925925926</v>
      </c>
      <c r="R2452" s="20">
        <v>3.9621160000000002E-2</v>
      </c>
      <c r="W2452" s="1" t="s">
        <v>626</v>
      </c>
      <c r="AB2452" t="s">
        <v>284</v>
      </c>
      <c r="AC2452" t="s">
        <v>1512</v>
      </c>
    </row>
    <row r="2453" spans="1:32" x14ac:dyDescent="0.25">
      <c r="A2453">
        <v>34</v>
      </c>
      <c r="B2453" t="s">
        <v>230</v>
      </c>
      <c r="C2453" t="s">
        <v>201</v>
      </c>
      <c r="D2453">
        <v>5.4050000000000002</v>
      </c>
      <c r="G2453" s="1" t="s">
        <v>78</v>
      </c>
      <c r="H2453" s="1" t="s">
        <v>621</v>
      </c>
      <c r="I2453" s="1" t="s">
        <v>212</v>
      </c>
      <c r="J2453">
        <v>3</v>
      </c>
      <c r="K2453" s="1" t="s">
        <v>955</v>
      </c>
      <c r="L2453">
        <v>7000</v>
      </c>
      <c r="M2453" s="19">
        <v>0.44971064814814815</v>
      </c>
      <c r="N2453" s="20">
        <v>6.5031919999999993E-2</v>
      </c>
      <c r="O2453">
        <v>5.1669999999999998</v>
      </c>
      <c r="Q2453" s="19">
        <v>0.48718750000000005</v>
      </c>
      <c r="R2453" s="20">
        <v>1.5492580000000001E-2</v>
      </c>
      <c r="W2453" s="1" t="s">
        <v>626</v>
      </c>
      <c r="AB2453" t="s">
        <v>1163</v>
      </c>
      <c r="AC2453" t="s">
        <v>1513</v>
      </c>
      <c r="AF2453" t="s">
        <v>164</v>
      </c>
    </row>
    <row r="2454" spans="1:32" x14ac:dyDescent="0.25">
      <c r="A2454">
        <v>35</v>
      </c>
      <c r="B2454" t="s">
        <v>230</v>
      </c>
      <c r="C2454" t="s">
        <v>201</v>
      </c>
      <c r="D2454">
        <v>12.083</v>
      </c>
      <c r="G2454" s="1" t="s">
        <v>78</v>
      </c>
      <c r="H2454" s="1" t="s">
        <v>621</v>
      </c>
      <c r="I2454" s="1" t="s">
        <v>212</v>
      </c>
      <c r="J2454">
        <v>3</v>
      </c>
      <c r="K2454" s="1" t="s">
        <v>955</v>
      </c>
      <c r="L2454">
        <v>7000</v>
      </c>
      <c r="M2454" s="19">
        <v>0.45055555555555554</v>
      </c>
      <c r="N2454">
        <v>0.1311958</v>
      </c>
      <c r="O2454">
        <v>11.667</v>
      </c>
      <c r="Q2454" s="19">
        <v>0.48815972222222226</v>
      </c>
      <c r="R2454">
        <v>8.6198899999999995E-2</v>
      </c>
      <c r="W2454" s="1" t="s">
        <v>626</v>
      </c>
      <c r="AB2454" t="s">
        <v>284</v>
      </c>
      <c r="AC2454" t="s">
        <v>1514</v>
      </c>
    </row>
    <row r="2455" spans="1:32" x14ac:dyDescent="0.25">
      <c r="A2455">
        <v>36</v>
      </c>
      <c r="B2455" t="s">
        <v>230</v>
      </c>
      <c r="C2455" t="s">
        <v>201</v>
      </c>
      <c r="D2455">
        <v>9.798</v>
      </c>
      <c r="G2455" s="1" t="s">
        <v>78</v>
      </c>
      <c r="H2455" s="1" t="s">
        <v>621</v>
      </c>
      <c r="I2455" s="1" t="s">
        <v>212</v>
      </c>
      <c r="J2455">
        <v>3</v>
      </c>
      <c r="K2455" s="1" t="s">
        <v>955</v>
      </c>
      <c r="L2455">
        <v>7000</v>
      </c>
      <c r="M2455" s="19">
        <v>0.45157407407407407</v>
      </c>
      <c r="N2455" s="20">
        <v>9.0969540000000002E-2</v>
      </c>
      <c r="O2455">
        <v>9.4930000000000003</v>
      </c>
      <c r="Q2455" s="19">
        <v>0.48934027777777778</v>
      </c>
      <c r="R2455" s="20">
        <v>4.4945680000000002E-2</v>
      </c>
      <c r="W2455" s="1" t="s">
        <v>626</v>
      </c>
      <c r="AB2455" t="s">
        <v>284</v>
      </c>
      <c r="AC2455" t="s">
        <v>1515</v>
      </c>
    </row>
    <row r="2456" spans="1:32" x14ac:dyDescent="0.25">
      <c r="A2456">
        <v>37</v>
      </c>
      <c r="B2456" t="s">
        <v>230</v>
      </c>
      <c r="C2456" t="s">
        <v>201</v>
      </c>
      <c r="D2456">
        <v>6.5650000000000004</v>
      </c>
      <c r="G2456" s="1" t="s">
        <v>78</v>
      </c>
      <c r="H2456" s="1" t="s">
        <v>621</v>
      </c>
      <c r="I2456" s="1" t="s">
        <v>212</v>
      </c>
      <c r="J2456">
        <v>3</v>
      </c>
      <c r="K2456" s="1" t="s">
        <v>955</v>
      </c>
      <c r="L2456">
        <v>7000</v>
      </c>
      <c r="M2456" s="19">
        <v>0.45258101851851856</v>
      </c>
      <c r="N2456">
        <v>8.4381700000000004E-2</v>
      </c>
      <c r="O2456">
        <v>6.1239999999999997</v>
      </c>
      <c r="Q2456" s="19">
        <v>0.49012731481481481</v>
      </c>
      <c r="R2456" s="20">
        <v>4.2385619999999999E-2</v>
      </c>
      <c r="W2456" s="1" t="s">
        <v>626</v>
      </c>
      <c r="AB2456" t="s">
        <v>1164</v>
      </c>
      <c r="AC2456" t="s">
        <v>1516</v>
      </c>
      <c r="AF2456" t="s">
        <v>150</v>
      </c>
    </row>
    <row r="2457" spans="1:32" x14ac:dyDescent="0.25">
      <c r="A2457">
        <v>38</v>
      </c>
      <c r="B2457" t="s">
        <v>230</v>
      </c>
      <c r="C2457" t="s">
        <v>201</v>
      </c>
      <c r="D2457">
        <v>7.65</v>
      </c>
      <c r="G2457" s="1" t="s">
        <v>78</v>
      </c>
      <c r="H2457" s="1" t="s">
        <v>621</v>
      </c>
      <c r="I2457" s="1" t="s">
        <v>212</v>
      </c>
      <c r="J2457">
        <v>3</v>
      </c>
      <c r="K2457" s="1" t="s">
        <v>955</v>
      </c>
      <c r="L2457">
        <v>7000</v>
      </c>
      <c r="M2457" s="19">
        <v>0.45340277777777777</v>
      </c>
      <c r="N2457" s="20">
        <v>9.9199609999999994E-2</v>
      </c>
      <c r="O2457">
        <v>7.2519999999999998</v>
      </c>
      <c r="Q2457" s="19">
        <v>0.4914351851851852</v>
      </c>
      <c r="R2457" s="20">
        <v>6.568881E-2</v>
      </c>
      <c r="W2457" s="1" t="s">
        <v>626</v>
      </c>
      <c r="AB2457" t="s">
        <v>1164</v>
      </c>
      <c r="AC2457" t="s">
        <v>1517</v>
      </c>
      <c r="AF2457" t="s">
        <v>247</v>
      </c>
    </row>
    <row r="2458" spans="1:32" x14ac:dyDescent="0.25">
      <c r="A2458">
        <v>39</v>
      </c>
      <c r="B2458" t="s">
        <v>230</v>
      </c>
      <c r="C2458" t="s">
        <v>201</v>
      </c>
      <c r="D2458">
        <v>6.5979999999999999</v>
      </c>
      <c r="G2458" s="1" t="s">
        <v>78</v>
      </c>
      <c r="H2458" s="1" t="s">
        <v>621</v>
      </c>
      <c r="I2458" s="1" t="s">
        <v>212</v>
      </c>
      <c r="J2458">
        <v>3</v>
      </c>
      <c r="K2458" s="1" t="s">
        <v>955</v>
      </c>
      <c r="L2458">
        <v>7000</v>
      </c>
      <c r="M2458" s="19">
        <v>0.4541782407407407</v>
      </c>
      <c r="N2458" s="20">
        <v>7.7812870000000006E-2</v>
      </c>
      <c r="O2458">
        <v>6.4809999999999999</v>
      </c>
      <c r="Q2458" s="19">
        <v>0.49231481481481482</v>
      </c>
      <c r="R2458" s="20">
        <v>2.8174919999999999E-2</v>
      </c>
      <c r="W2458" s="1" t="s">
        <v>626</v>
      </c>
      <c r="AB2458" t="s">
        <v>284</v>
      </c>
      <c r="AC2458" t="s">
        <v>1518</v>
      </c>
    </row>
    <row r="2459" spans="1:32" x14ac:dyDescent="0.25">
      <c r="A2459">
        <v>40</v>
      </c>
      <c r="B2459" t="s">
        <v>230</v>
      </c>
      <c r="C2459" t="s">
        <v>201</v>
      </c>
      <c r="D2459">
        <v>7.4749999999999996</v>
      </c>
      <c r="G2459" s="1" t="s">
        <v>78</v>
      </c>
      <c r="H2459" s="1" t="s">
        <v>621</v>
      </c>
      <c r="I2459" s="1" t="s">
        <v>212</v>
      </c>
      <c r="J2459">
        <v>3</v>
      </c>
      <c r="K2459" s="1" t="s">
        <v>955</v>
      </c>
      <c r="L2459">
        <v>7000</v>
      </c>
      <c r="M2459" s="19">
        <v>0.45498842592592598</v>
      </c>
      <c r="N2459">
        <v>0.71659459999999997</v>
      </c>
      <c r="O2459">
        <v>7.0410000000000004</v>
      </c>
      <c r="Q2459" s="19">
        <v>0.49312500000000004</v>
      </c>
      <c r="R2459">
        <v>0.63921249999999996</v>
      </c>
      <c r="W2459" s="1" t="s">
        <v>626</v>
      </c>
      <c r="AB2459" t="s">
        <v>1163</v>
      </c>
      <c r="AC2459" t="s">
        <v>1519</v>
      </c>
      <c r="AF2459" t="s">
        <v>129</v>
      </c>
    </row>
    <row r="2460" spans="1:32" x14ac:dyDescent="0.25">
      <c r="A2460">
        <v>41</v>
      </c>
      <c r="B2460" t="s">
        <v>230</v>
      </c>
      <c r="C2460" t="s">
        <v>201</v>
      </c>
      <c r="D2460">
        <v>7.8650000000000002</v>
      </c>
      <c r="G2460" s="1" t="s">
        <v>78</v>
      </c>
      <c r="H2460" s="1" t="s">
        <v>621</v>
      </c>
      <c r="I2460" s="1" t="s">
        <v>212</v>
      </c>
      <c r="J2460">
        <v>3</v>
      </c>
      <c r="K2460" s="1" t="s">
        <v>955</v>
      </c>
      <c r="L2460">
        <v>7000</v>
      </c>
      <c r="M2460" s="19">
        <v>0.45582175925925927</v>
      </c>
      <c r="N2460">
        <v>0.57478739999999995</v>
      </c>
      <c r="O2460">
        <v>7.3540000000000001</v>
      </c>
      <c r="Q2460" s="19">
        <v>0.49417824074074074</v>
      </c>
      <c r="R2460">
        <v>0.52399280000000004</v>
      </c>
      <c r="W2460" s="1" t="s">
        <v>626</v>
      </c>
      <c r="AB2460" t="s">
        <v>1163</v>
      </c>
      <c r="AC2460" t="s">
        <v>1520</v>
      </c>
      <c r="AF2460" t="s">
        <v>149</v>
      </c>
    </row>
    <row r="2461" spans="1:32" x14ac:dyDescent="0.25">
      <c r="A2461">
        <v>42</v>
      </c>
      <c r="B2461" t="s">
        <v>230</v>
      </c>
      <c r="C2461" t="s">
        <v>201</v>
      </c>
      <c r="D2461">
        <v>8.1940000000000008</v>
      </c>
      <c r="G2461" s="1" t="s">
        <v>78</v>
      </c>
      <c r="H2461" s="1" t="s">
        <v>621</v>
      </c>
      <c r="I2461" s="1" t="s">
        <v>212</v>
      </c>
      <c r="J2461">
        <v>3</v>
      </c>
      <c r="K2461" s="1" t="s">
        <v>955</v>
      </c>
      <c r="L2461">
        <v>7000</v>
      </c>
      <c r="M2461" s="19">
        <v>0.45679398148148148</v>
      </c>
      <c r="N2461" s="20">
        <v>7.2074760000000002E-2</v>
      </c>
      <c r="O2461">
        <v>7.7770000000000001</v>
      </c>
      <c r="Q2461" s="19">
        <v>0.49505787037037036</v>
      </c>
      <c r="R2461" s="20">
        <v>9.0370010000000001E-2</v>
      </c>
      <c r="W2461" s="1" t="s">
        <v>626</v>
      </c>
      <c r="AB2461" t="s">
        <v>1164</v>
      </c>
      <c r="AC2461" t="s">
        <v>1521</v>
      </c>
      <c r="AF2461" t="s">
        <v>178</v>
      </c>
    </row>
    <row r="2462" spans="1:32" x14ac:dyDescent="0.25">
      <c r="A2462">
        <v>43</v>
      </c>
      <c r="B2462" t="s">
        <v>230</v>
      </c>
      <c r="C2462" t="s">
        <v>201</v>
      </c>
      <c r="D2462">
        <v>5.9669999999999996</v>
      </c>
      <c r="G2462" s="1" t="s">
        <v>78</v>
      </c>
      <c r="H2462" s="1" t="s">
        <v>621</v>
      </c>
      <c r="I2462" s="1" t="s">
        <v>212</v>
      </c>
      <c r="J2462">
        <v>3</v>
      </c>
      <c r="K2462" s="1" t="s">
        <v>955</v>
      </c>
      <c r="L2462">
        <v>7000</v>
      </c>
      <c r="M2462" s="19">
        <v>0.45760416666666665</v>
      </c>
      <c r="N2462">
        <v>4.7905700000000002E-2</v>
      </c>
      <c r="O2462">
        <v>5.6890000000000001</v>
      </c>
      <c r="Q2462" s="19">
        <v>0.49596064814814816</v>
      </c>
      <c r="R2462" s="20">
        <v>2.636581E-2</v>
      </c>
      <c r="W2462" s="1" t="s">
        <v>626</v>
      </c>
      <c r="AB2462" t="s">
        <v>1164</v>
      </c>
      <c r="AC2462" t="s">
        <v>1522</v>
      </c>
      <c r="AF2462" t="s">
        <v>161</v>
      </c>
    </row>
    <row r="2463" spans="1:32" x14ac:dyDescent="0.25">
      <c r="A2463">
        <v>44</v>
      </c>
      <c r="B2463" t="s">
        <v>230</v>
      </c>
      <c r="C2463" t="s">
        <v>201</v>
      </c>
      <c r="D2463">
        <v>9.4060000000000006</v>
      </c>
      <c r="G2463" s="1" t="s">
        <v>78</v>
      </c>
      <c r="H2463" s="1" t="s">
        <v>621</v>
      </c>
      <c r="I2463" s="1" t="s">
        <v>212</v>
      </c>
      <c r="J2463">
        <v>3</v>
      </c>
      <c r="K2463" s="1" t="s">
        <v>955</v>
      </c>
      <c r="L2463">
        <v>7000</v>
      </c>
      <c r="M2463" s="19">
        <v>0.45872685185185186</v>
      </c>
      <c r="N2463">
        <v>0.124524</v>
      </c>
      <c r="O2463">
        <v>8.8049999999999997</v>
      </c>
      <c r="Q2463" s="19">
        <v>0.49699074074074073</v>
      </c>
      <c r="R2463" s="20">
        <v>4.9807610000000002E-2</v>
      </c>
      <c r="W2463" s="1" t="s">
        <v>626</v>
      </c>
      <c r="AB2463" t="s">
        <v>284</v>
      </c>
      <c r="AC2463" t="s">
        <v>1523</v>
      </c>
    </row>
    <row r="2464" spans="1:32" x14ac:dyDescent="0.25">
      <c r="A2464">
        <v>45</v>
      </c>
      <c r="B2464" t="s">
        <v>230</v>
      </c>
      <c r="C2464" t="s">
        <v>201</v>
      </c>
      <c r="D2464">
        <v>6.0510000000000002</v>
      </c>
      <c r="G2464" s="1" t="s">
        <v>78</v>
      </c>
      <c r="H2464" s="1" t="s">
        <v>621</v>
      </c>
      <c r="I2464" s="1" t="s">
        <v>212</v>
      </c>
      <c r="J2464">
        <v>3</v>
      </c>
      <c r="K2464" s="1" t="s">
        <v>955</v>
      </c>
      <c r="L2464">
        <v>7000</v>
      </c>
      <c r="M2464" s="19">
        <v>0.4597222222222222</v>
      </c>
      <c r="N2464" s="20">
        <v>6.7675449999999998E-2</v>
      </c>
      <c r="O2464">
        <v>5.7869999999999999</v>
      </c>
      <c r="Q2464" s="19">
        <v>0.49791666666666662</v>
      </c>
      <c r="R2464" s="20">
        <v>3.7181770000000003E-2</v>
      </c>
      <c r="W2464" s="1" t="s">
        <v>626</v>
      </c>
      <c r="AB2464" t="s">
        <v>284</v>
      </c>
      <c r="AC2464" t="s">
        <v>1524</v>
      </c>
    </row>
    <row r="2465" spans="1:32" x14ac:dyDescent="0.25">
      <c r="A2465">
        <v>46</v>
      </c>
      <c r="B2465" t="s">
        <v>230</v>
      </c>
      <c r="C2465" t="s">
        <v>609</v>
      </c>
      <c r="G2465" s="1" t="s">
        <v>78</v>
      </c>
      <c r="H2465" s="1" t="s">
        <v>621</v>
      </c>
      <c r="I2465" s="1" t="s">
        <v>212</v>
      </c>
      <c r="J2465">
        <v>3</v>
      </c>
      <c r="K2465" s="1" t="s">
        <v>955</v>
      </c>
      <c r="L2465">
        <v>7000</v>
      </c>
      <c r="M2465" s="19">
        <v>0.46057870370370368</v>
      </c>
      <c r="N2465" s="20">
        <v>7.0292269999999999E-3</v>
      </c>
      <c r="Q2465" s="19">
        <v>0.49884259259259256</v>
      </c>
      <c r="R2465" s="20">
        <v>6.985509E-3</v>
      </c>
      <c r="W2465" s="1" t="s">
        <v>626</v>
      </c>
    </row>
    <row r="2466" spans="1:32" x14ac:dyDescent="0.25">
      <c r="A2466">
        <v>47</v>
      </c>
      <c r="B2466" t="s">
        <v>230</v>
      </c>
      <c r="C2466" t="s">
        <v>609</v>
      </c>
      <c r="E2466" s="1" t="s">
        <v>1166</v>
      </c>
      <c r="G2466" s="1" t="s">
        <v>78</v>
      </c>
      <c r="H2466" s="1" t="s">
        <v>621</v>
      </c>
      <c r="I2466" s="1" t="s">
        <v>212</v>
      </c>
      <c r="J2466">
        <v>3</v>
      </c>
      <c r="K2466" s="1" t="s">
        <v>955</v>
      </c>
      <c r="L2466">
        <v>7000</v>
      </c>
      <c r="M2466" s="19">
        <v>0.46136574074074077</v>
      </c>
      <c r="N2466" s="20">
        <v>8.7270349999999993E-3</v>
      </c>
      <c r="P2466" s="63">
        <v>0.64583333333333337</v>
      </c>
      <c r="Q2466" s="19">
        <v>0.4997685185185185</v>
      </c>
      <c r="R2466" s="20">
        <v>9.9097660000000004E-3</v>
      </c>
      <c r="W2466" s="1" t="s">
        <v>626</v>
      </c>
    </row>
    <row r="2467" spans="1:32" x14ac:dyDescent="0.25">
      <c r="A2467">
        <v>1</v>
      </c>
      <c r="B2467" t="s">
        <v>229</v>
      </c>
      <c r="C2467" t="s">
        <v>201</v>
      </c>
      <c r="D2467">
        <v>6.5060000000000002</v>
      </c>
      <c r="E2467" s="1" t="s">
        <v>1167</v>
      </c>
      <c r="G2467" s="1" t="s">
        <v>78</v>
      </c>
      <c r="H2467" s="1" t="s">
        <v>621</v>
      </c>
      <c r="I2467" s="1" t="s">
        <v>212</v>
      </c>
      <c r="J2467">
        <v>3</v>
      </c>
      <c r="K2467" s="1" t="s">
        <v>955</v>
      </c>
      <c r="L2467">
        <v>6262</v>
      </c>
      <c r="M2467" s="19">
        <v>0.42275462962962962</v>
      </c>
      <c r="N2467">
        <v>1.1509</v>
      </c>
      <c r="O2467">
        <v>5.5620000000000003</v>
      </c>
      <c r="P2467" s="63">
        <v>0.61875000000000002</v>
      </c>
      <c r="Q2467" s="19">
        <v>0.45699074074074075</v>
      </c>
      <c r="R2467">
        <v>0.39368360000000002</v>
      </c>
      <c r="W2467" s="1" t="s">
        <v>626</v>
      </c>
      <c r="AB2467" t="s">
        <v>1164</v>
      </c>
      <c r="AC2467" t="s">
        <v>1525</v>
      </c>
      <c r="AF2467" t="s">
        <v>154</v>
      </c>
    </row>
    <row r="2468" spans="1:32" x14ac:dyDescent="0.25">
      <c r="A2468">
        <v>2</v>
      </c>
      <c r="B2468" t="s">
        <v>229</v>
      </c>
      <c r="C2468" t="s">
        <v>201</v>
      </c>
      <c r="D2468">
        <v>7.1639999999999997</v>
      </c>
      <c r="G2468" s="1" t="s">
        <v>78</v>
      </c>
      <c r="H2468" s="1" t="s">
        <v>621</v>
      </c>
      <c r="I2468" s="1" t="s">
        <v>212</v>
      </c>
      <c r="J2468">
        <v>3</v>
      </c>
      <c r="K2468" s="1" t="s">
        <v>955</v>
      </c>
      <c r="L2468">
        <v>6262</v>
      </c>
      <c r="M2468" s="19">
        <v>0.42377314814814815</v>
      </c>
      <c r="N2468">
        <v>0.1901053</v>
      </c>
      <c r="O2468">
        <v>6.7910000000000004</v>
      </c>
      <c r="Q2468" s="19">
        <v>0.45804398148148145</v>
      </c>
      <c r="R2468">
        <v>0.1233834</v>
      </c>
      <c r="W2468" s="1" t="s">
        <v>626</v>
      </c>
      <c r="AB2468" t="s">
        <v>284</v>
      </c>
      <c r="AC2468" t="s">
        <v>1526</v>
      </c>
    </row>
    <row r="2469" spans="1:32" x14ac:dyDescent="0.25">
      <c r="A2469">
        <v>3</v>
      </c>
      <c r="B2469" t="s">
        <v>229</v>
      </c>
      <c r="C2469" t="s">
        <v>201</v>
      </c>
      <c r="D2469">
        <v>7.3959999999999999</v>
      </c>
      <c r="G2469" s="1" t="s">
        <v>78</v>
      </c>
      <c r="H2469" s="1" t="s">
        <v>621</v>
      </c>
      <c r="I2469" s="1" t="s">
        <v>212</v>
      </c>
      <c r="J2469">
        <v>3</v>
      </c>
      <c r="K2469" s="1" t="s">
        <v>955</v>
      </c>
      <c r="L2469">
        <v>6262</v>
      </c>
      <c r="M2469" s="19">
        <v>0.42459490740740741</v>
      </c>
      <c r="N2469">
        <v>0.17960690000000001</v>
      </c>
      <c r="O2469">
        <v>6.9829999999999997</v>
      </c>
      <c r="Q2469" s="19">
        <v>0.45891203703703703</v>
      </c>
      <c r="R2469" s="20">
        <v>6.6846710000000004E-2</v>
      </c>
      <c r="W2469" s="1" t="s">
        <v>626</v>
      </c>
      <c r="AB2469" t="s">
        <v>1164</v>
      </c>
      <c r="AC2469" t="s">
        <v>1527</v>
      </c>
      <c r="AF2469" t="s">
        <v>138</v>
      </c>
    </row>
    <row r="2470" spans="1:32" x14ac:dyDescent="0.25">
      <c r="A2470">
        <v>4</v>
      </c>
      <c r="B2470" t="s">
        <v>229</v>
      </c>
      <c r="C2470" t="s">
        <v>201</v>
      </c>
      <c r="D2470">
        <v>6.7469999999999999</v>
      </c>
      <c r="G2470" s="1" t="s">
        <v>78</v>
      </c>
      <c r="H2470" s="1" t="s">
        <v>621</v>
      </c>
      <c r="I2470" s="1" t="s">
        <v>212</v>
      </c>
      <c r="J2470">
        <v>3</v>
      </c>
      <c r="K2470" s="1" t="s">
        <v>955</v>
      </c>
      <c r="L2470">
        <v>6262</v>
      </c>
      <c r="M2470" s="19">
        <v>0.42550925925925925</v>
      </c>
      <c r="N2470">
        <v>0.1107112</v>
      </c>
      <c r="O2470">
        <v>6.52</v>
      </c>
      <c r="Q2470" s="19">
        <v>0.45973379629629635</v>
      </c>
      <c r="R2470" s="20">
        <v>6.3742160000000006E-2</v>
      </c>
      <c r="W2470" s="1" t="s">
        <v>626</v>
      </c>
      <c r="AB2470" t="s">
        <v>1163</v>
      </c>
      <c r="AC2470" t="s">
        <v>1528</v>
      </c>
      <c r="AF2470" t="s">
        <v>135</v>
      </c>
    </row>
    <row r="2471" spans="1:32" x14ac:dyDescent="0.25">
      <c r="A2471">
        <v>5</v>
      </c>
      <c r="B2471" t="s">
        <v>229</v>
      </c>
      <c r="C2471" t="s">
        <v>201</v>
      </c>
      <c r="D2471">
        <v>9.3620000000000001</v>
      </c>
      <c r="G2471" s="1" t="s">
        <v>78</v>
      </c>
      <c r="H2471" s="1" t="s">
        <v>621</v>
      </c>
      <c r="I2471" s="1" t="s">
        <v>212</v>
      </c>
      <c r="J2471">
        <v>3</v>
      </c>
      <c r="K2471" s="1" t="s">
        <v>955</v>
      </c>
      <c r="L2471">
        <v>6262</v>
      </c>
      <c r="M2471" s="19">
        <v>0.42623842592592592</v>
      </c>
      <c r="N2471">
        <v>0.27660230000000002</v>
      </c>
      <c r="O2471">
        <v>8.9290000000000003</v>
      </c>
      <c r="Q2471" s="19">
        <v>0.46057870370370368</v>
      </c>
      <c r="R2471">
        <v>0.20304040000000001</v>
      </c>
      <c r="W2471" s="1" t="s">
        <v>626</v>
      </c>
      <c r="AB2471" t="s">
        <v>1164</v>
      </c>
      <c r="AC2471" t="s">
        <v>1529</v>
      </c>
      <c r="AF2471" t="s">
        <v>163</v>
      </c>
    </row>
    <row r="2472" spans="1:32" x14ac:dyDescent="0.25">
      <c r="A2472">
        <v>6</v>
      </c>
      <c r="B2472" t="s">
        <v>229</v>
      </c>
      <c r="C2472" t="s">
        <v>201</v>
      </c>
      <c r="D2472">
        <v>5.0519999999999996</v>
      </c>
      <c r="G2472" s="1" t="s">
        <v>78</v>
      </c>
      <c r="H2472" s="1" t="s">
        <v>621</v>
      </c>
      <c r="I2472" s="1" t="s">
        <v>212</v>
      </c>
      <c r="J2472">
        <v>3</v>
      </c>
      <c r="K2472" s="1" t="s">
        <v>955</v>
      </c>
      <c r="L2472">
        <v>6262</v>
      </c>
      <c r="M2472" s="19">
        <v>0.42706018518518518</v>
      </c>
      <c r="N2472">
        <v>0.97851480000000002</v>
      </c>
      <c r="O2472">
        <v>4.4279999999999999</v>
      </c>
      <c r="Q2472" s="19">
        <v>0.4614699074074074</v>
      </c>
      <c r="R2472">
        <v>0.19762370000000001</v>
      </c>
      <c r="W2472" s="1" t="s">
        <v>626</v>
      </c>
      <c r="AB2472" t="s">
        <v>1163</v>
      </c>
      <c r="AC2472" t="s">
        <v>1530</v>
      </c>
      <c r="AF2472" t="s">
        <v>239</v>
      </c>
    </row>
    <row r="2473" spans="1:32" x14ac:dyDescent="0.25">
      <c r="A2473">
        <v>7</v>
      </c>
      <c r="B2473" t="s">
        <v>229</v>
      </c>
      <c r="C2473" t="s">
        <v>201</v>
      </c>
      <c r="D2473">
        <v>7.8120000000000003</v>
      </c>
      <c r="G2473" s="1" t="s">
        <v>78</v>
      </c>
      <c r="H2473" s="1" t="s">
        <v>621</v>
      </c>
      <c r="I2473" s="1" t="s">
        <v>212</v>
      </c>
      <c r="J2473">
        <v>3</v>
      </c>
      <c r="K2473" s="1" t="s">
        <v>955</v>
      </c>
      <c r="L2473">
        <v>6262</v>
      </c>
      <c r="M2473" s="19">
        <v>0.42802083333333335</v>
      </c>
      <c r="N2473">
        <v>0.14688129999999999</v>
      </c>
      <c r="O2473">
        <v>7.4420000000000002</v>
      </c>
      <c r="Q2473" s="19">
        <v>0.46233796296296298</v>
      </c>
      <c r="R2473">
        <v>0.1034147</v>
      </c>
      <c r="W2473" s="1" t="s">
        <v>626</v>
      </c>
      <c r="AB2473" t="s">
        <v>284</v>
      </c>
      <c r="AC2473" t="s">
        <v>1531</v>
      </c>
    </row>
    <row r="2474" spans="1:32" x14ac:dyDescent="0.25">
      <c r="A2474">
        <v>8</v>
      </c>
      <c r="B2474" t="s">
        <v>229</v>
      </c>
      <c r="C2474" t="s">
        <v>201</v>
      </c>
      <c r="D2474">
        <v>11.163</v>
      </c>
      <c r="G2474" s="1" t="s">
        <v>78</v>
      </c>
      <c r="H2474" s="1" t="s">
        <v>621</v>
      </c>
      <c r="I2474" s="1" t="s">
        <v>212</v>
      </c>
      <c r="J2474">
        <v>3</v>
      </c>
      <c r="K2474" s="1" t="s">
        <v>955</v>
      </c>
      <c r="L2474">
        <v>6262</v>
      </c>
      <c r="M2474" s="19">
        <v>0.42887731481481484</v>
      </c>
      <c r="N2474">
        <v>0.19148100000000001</v>
      </c>
      <c r="O2474">
        <v>10.525</v>
      </c>
      <c r="Q2474" s="19">
        <v>0.46324074074074079</v>
      </c>
      <c r="R2474" s="20">
        <v>7.3548810000000006E-2</v>
      </c>
      <c r="W2474" s="1" t="s">
        <v>626</v>
      </c>
      <c r="AB2474" t="s">
        <v>284</v>
      </c>
      <c r="AC2474" t="s">
        <v>1532</v>
      </c>
    </row>
    <row r="2475" spans="1:32" x14ac:dyDescent="0.25">
      <c r="A2475">
        <v>9</v>
      </c>
      <c r="B2475" t="s">
        <v>229</v>
      </c>
      <c r="C2475" t="s">
        <v>201</v>
      </c>
      <c r="D2475">
        <v>7.05</v>
      </c>
      <c r="G2475" s="1" t="s">
        <v>78</v>
      </c>
      <c r="H2475" s="1" t="s">
        <v>621</v>
      </c>
      <c r="I2475" s="1" t="s">
        <v>212</v>
      </c>
      <c r="J2475">
        <v>3</v>
      </c>
      <c r="K2475" s="1" t="s">
        <v>955</v>
      </c>
      <c r="L2475">
        <v>6262</v>
      </c>
      <c r="M2475" s="19">
        <v>0.42967592592592596</v>
      </c>
      <c r="N2475" s="20">
        <v>8.3278249999999998E-2</v>
      </c>
      <c r="O2475">
        <v>6.9459999999999997</v>
      </c>
      <c r="Q2475" s="19">
        <v>0.46408564814814812</v>
      </c>
      <c r="R2475">
        <v>7.2100800000000007E-2</v>
      </c>
      <c r="W2475" s="1" t="s">
        <v>626</v>
      </c>
      <c r="AB2475" t="s">
        <v>1164</v>
      </c>
      <c r="AC2475" t="s">
        <v>1533</v>
      </c>
      <c r="AF2475" t="s">
        <v>142</v>
      </c>
    </row>
    <row r="2476" spans="1:32" x14ac:dyDescent="0.25">
      <c r="A2476">
        <v>10</v>
      </c>
      <c r="B2476" t="s">
        <v>229</v>
      </c>
      <c r="C2476" t="s">
        <v>201</v>
      </c>
      <c r="D2476">
        <v>6.819</v>
      </c>
      <c r="G2476" s="1" t="s">
        <v>78</v>
      </c>
      <c r="H2476" s="1" t="s">
        <v>621</v>
      </c>
      <c r="I2476" s="1" t="s">
        <v>212</v>
      </c>
      <c r="J2476">
        <v>3</v>
      </c>
      <c r="K2476" s="1" t="s">
        <v>955</v>
      </c>
      <c r="L2476">
        <v>6262</v>
      </c>
      <c r="M2476" s="19">
        <v>0.4304398148148148</v>
      </c>
      <c r="N2476">
        <v>0.13256290000000001</v>
      </c>
      <c r="O2476">
        <v>6.3689999999999998</v>
      </c>
      <c r="Q2476" s="19">
        <v>0.46488425925925925</v>
      </c>
      <c r="R2476" s="20">
        <v>5.4609289999999998E-2</v>
      </c>
      <c r="W2476" s="1" t="s">
        <v>626</v>
      </c>
      <c r="AB2476" t="s">
        <v>1164</v>
      </c>
      <c r="AC2476" t="s">
        <v>1534</v>
      </c>
      <c r="AF2476" t="s">
        <v>238</v>
      </c>
    </row>
    <row r="2477" spans="1:32" x14ac:dyDescent="0.25">
      <c r="A2477">
        <v>11</v>
      </c>
      <c r="B2477" t="s">
        <v>229</v>
      </c>
      <c r="C2477" t="s">
        <v>201</v>
      </c>
      <c r="D2477">
        <v>7.01</v>
      </c>
      <c r="G2477" s="1" t="s">
        <v>78</v>
      </c>
      <c r="H2477" s="1" t="s">
        <v>621</v>
      </c>
      <c r="I2477" s="1" t="s">
        <v>212</v>
      </c>
      <c r="J2477">
        <v>3</v>
      </c>
      <c r="K2477" s="1" t="s">
        <v>955</v>
      </c>
      <c r="L2477">
        <v>6262</v>
      </c>
      <c r="M2477" s="19">
        <v>0.43114583333333334</v>
      </c>
      <c r="N2477">
        <v>0.16208639999999999</v>
      </c>
      <c r="O2477">
        <v>6.65</v>
      </c>
      <c r="Q2477" s="19">
        <v>0.46568287037037037</v>
      </c>
      <c r="R2477">
        <v>0.1239386</v>
      </c>
      <c r="W2477" s="1" t="s">
        <v>626</v>
      </c>
      <c r="AB2477" t="s">
        <v>284</v>
      </c>
      <c r="AC2477" t="s">
        <v>1535</v>
      </c>
    </row>
    <row r="2478" spans="1:32" x14ac:dyDescent="0.25">
      <c r="A2478">
        <v>12</v>
      </c>
      <c r="B2478" t="s">
        <v>229</v>
      </c>
      <c r="C2478" t="s">
        <v>201</v>
      </c>
      <c r="D2478">
        <v>8.4350000000000005</v>
      </c>
      <c r="G2478" s="1" t="s">
        <v>78</v>
      </c>
      <c r="H2478" s="1" t="s">
        <v>621</v>
      </c>
      <c r="I2478" s="1" t="s">
        <v>212</v>
      </c>
      <c r="J2478">
        <v>3</v>
      </c>
      <c r="K2478" s="1" t="s">
        <v>955</v>
      </c>
      <c r="L2478">
        <v>6262</v>
      </c>
      <c r="M2478" s="19">
        <v>0.43186342592592591</v>
      </c>
      <c r="N2478">
        <v>0.17076659999999999</v>
      </c>
      <c r="O2478">
        <v>8.1790000000000003</v>
      </c>
      <c r="Q2478" s="19">
        <v>0.46649305555555554</v>
      </c>
      <c r="R2478" s="20">
        <v>8.8167579999999995E-2</v>
      </c>
      <c r="W2478" s="1" t="s">
        <v>626</v>
      </c>
      <c r="AB2478" t="s">
        <v>284</v>
      </c>
      <c r="AC2478" t="s">
        <v>1536</v>
      </c>
    </row>
    <row r="2479" spans="1:32" x14ac:dyDescent="0.25">
      <c r="A2479">
        <v>13</v>
      </c>
      <c r="B2479" t="s">
        <v>229</v>
      </c>
      <c r="C2479" t="s">
        <v>201</v>
      </c>
      <c r="D2479">
        <v>6.1180000000000003</v>
      </c>
      <c r="G2479" s="1" t="s">
        <v>78</v>
      </c>
      <c r="H2479" s="1" t="s">
        <v>621</v>
      </c>
      <c r="I2479" s="1" t="s">
        <v>212</v>
      </c>
      <c r="J2479">
        <v>3</v>
      </c>
      <c r="K2479" s="1" t="s">
        <v>955</v>
      </c>
      <c r="L2479">
        <v>6262</v>
      </c>
      <c r="M2479" s="19">
        <v>0.43267361111111113</v>
      </c>
      <c r="N2479">
        <v>0.1330548</v>
      </c>
      <c r="O2479">
        <v>5.75</v>
      </c>
      <c r="Q2479" s="19">
        <v>0.46738425925925925</v>
      </c>
      <c r="R2479" s="20">
        <v>8.9801690000000003E-2</v>
      </c>
      <c r="W2479" s="1" t="s">
        <v>626</v>
      </c>
      <c r="AB2479" t="s">
        <v>1163</v>
      </c>
      <c r="AC2479" t="s">
        <v>1537</v>
      </c>
      <c r="AF2479" t="s">
        <v>304</v>
      </c>
    </row>
    <row r="2480" spans="1:32" x14ac:dyDescent="0.25">
      <c r="A2480">
        <v>14</v>
      </c>
      <c r="B2480" t="s">
        <v>229</v>
      </c>
      <c r="C2480" t="s">
        <v>201</v>
      </c>
      <c r="D2480">
        <v>7.1120000000000001</v>
      </c>
      <c r="G2480" s="1" t="s">
        <v>78</v>
      </c>
      <c r="H2480" s="1" t="s">
        <v>621</v>
      </c>
      <c r="I2480" s="1" t="s">
        <v>212</v>
      </c>
      <c r="J2480">
        <v>3</v>
      </c>
      <c r="K2480" s="1" t="s">
        <v>955</v>
      </c>
      <c r="L2480">
        <v>6262</v>
      </c>
      <c r="M2480" s="19">
        <v>0.43336805555555552</v>
      </c>
      <c r="N2480">
        <v>0.1760815</v>
      </c>
      <c r="O2480">
        <v>6.7729999999999997</v>
      </c>
      <c r="Q2480" s="19">
        <v>0.4682291666666667</v>
      </c>
      <c r="R2480">
        <v>0.1099863</v>
      </c>
      <c r="W2480" s="1" t="s">
        <v>626</v>
      </c>
      <c r="AB2480" t="s">
        <v>1164</v>
      </c>
      <c r="AC2480" t="s">
        <v>1538</v>
      </c>
      <c r="AF2480" t="s">
        <v>249</v>
      </c>
    </row>
    <row r="2481" spans="1:32" x14ac:dyDescent="0.25">
      <c r="A2481">
        <v>15</v>
      </c>
      <c r="B2481" t="s">
        <v>229</v>
      </c>
      <c r="C2481" t="s">
        <v>201</v>
      </c>
      <c r="D2481">
        <v>7.3120000000000003</v>
      </c>
      <c r="G2481" s="1" t="s">
        <v>78</v>
      </c>
      <c r="H2481" s="1" t="s">
        <v>621</v>
      </c>
      <c r="I2481" s="1" t="s">
        <v>212</v>
      </c>
      <c r="J2481">
        <v>3</v>
      </c>
      <c r="K2481" s="1" t="s">
        <v>955</v>
      </c>
      <c r="L2481">
        <v>6262</v>
      </c>
      <c r="M2481" s="19">
        <v>0.43412037037037038</v>
      </c>
      <c r="N2481">
        <v>0.66693970000000002</v>
      </c>
      <c r="O2481">
        <v>3.4430000000000001</v>
      </c>
      <c r="Q2481" s="19">
        <v>0.46912037037037035</v>
      </c>
      <c r="R2481" s="20">
        <v>2.2116190000000001E-2</v>
      </c>
      <c r="W2481" s="1" t="s">
        <v>626</v>
      </c>
      <c r="AB2481" t="s">
        <v>1163</v>
      </c>
      <c r="AC2481" t="s">
        <v>1539</v>
      </c>
      <c r="AF2481" t="s">
        <v>306</v>
      </c>
    </row>
    <row r="2482" spans="1:32" x14ac:dyDescent="0.25">
      <c r="A2482">
        <v>16</v>
      </c>
      <c r="B2482" t="s">
        <v>229</v>
      </c>
      <c r="C2482" t="s">
        <v>201</v>
      </c>
      <c r="D2482">
        <v>7.0309999999999997</v>
      </c>
      <c r="G2482" s="1" t="s">
        <v>78</v>
      </c>
      <c r="H2482" s="1" t="s">
        <v>621</v>
      </c>
      <c r="I2482" s="1" t="s">
        <v>212</v>
      </c>
      <c r="J2482">
        <v>3</v>
      </c>
      <c r="K2482" s="1" t="s">
        <v>955</v>
      </c>
      <c r="L2482">
        <v>6262</v>
      </c>
      <c r="M2482" s="19">
        <v>0.43510416666666668</v>
      </c>
      <c r="N2482">
        <v>0.19125310000000001</v>
      </c>
      <c r="O2482">
        <v>6.6059999999999999</v>
      </c>
      <c r="Q2482" s="19">
        <v>0.46991898148148148</v>
      </c>
      <c r="R2482" s="20">
        <v>8.0560740000000006E-2</v>
      </c>
      <c r="W2482" s="1" t="s">
        <v>626</v>
      </c>
      <c r="AB2482" t="s">
        <v>1163</v>
      </c>
      <c r="AC2482" t="s">
        <v>1540</v>
      </c>
      <c r="AF2482" t="s">
        <v>157</v>
      </c>
    </row>
    <row r="2483" spans="1:32" x14ac:dyDescent="0.25">
      <c r="A2483">
        <v>17</v>
      </c>
      <c r="B2483" t="s">
        <v>229</v>
      </c>
      <c r="C2483" t="s">
        <v>201</v>
      </c>
      <c r="D2483">
        <v>6.6639999999999997</v>
      </c>
      <c r="G2483" s="1" t="s">
        <v>78</v>
      </c>
      <c r="H2483" s="1" t="s">
        <v>621</v>
      </c>
      <c r="I2483" s="1" t="s">
        <v>212</v>
      </c>
      <c r="J2483">
        <v>3</v>
      </c>
      <c r="K2483" s="1" t="s">
        <v>955</v>
      </c>
      <c r="L2483">
        <v>6262</v>
      </c>
      <c r="M2483" s="19">
        <v>0.43592592592592588</v>
      </c>
      <c r="N2483">
        <v>0.14574860000000001</v>
      </c>
      <c r="O2483">
        <v>6.2439999999999998</v>
      </c>
      <c r="Q2483" s="19">
        <v>0.47076388888888893</v>
      </c>
      <c r="R2483" s="20">
        <v>7.4708689999999994E-2</v>
      </c>
      <c r="W2483" s="1" t="s">
        <v>626</v>
      </c>
      <c r="AB2483" t="s">
        <v>1163</v>
      </c>
      <c r="AC2483" t="s">
        <v>1541</v>
      </c>
      <c r="AF2483" t="s">
        <v>252</v>
      </c>
    </row>
    <row r="2484" spans="1:32" x14ac:dyDescent="0.25">
      <c r="A2484">
        <v>18</v>
      </c>
      <c r="B2484" t="s">
        <v>229</v>
      </c>
      <c r="C2484" t="s">
        <v>201</v>
      </c>
      <c r="D2484">
        <v>10.978999999999999</v>
      </c>
      <c r="G2484" s="1" t="s">
        <v>78</v>
      </c>
      <c r="H2484" s="1" t="s">
        <v>621</v>
      </c>
      <c r="I2484" s="1" t="s">
        <v>212</v>
      </c>
      <c r="J2484">
        <v>3</v>
      </c>
      <c r="K2484" s="1" t="s">
        <v>955</v>
      </c>
      <c r="L2484">
        <v>6262</v>
      </c>
      <c r="M2484" s="19">
        <v>0.43673611111111116</v>
      </c>
      <c r="N2484">
        <v>0.2216351</v>
      </c>
      <c r="O2484">
        <v>10.494999999999999</v>
      </c>
      <c r="Q2484" s="19">
        <v>0.47156250000000005</v>
      </c>
      <c r="R2484">
        <v>9.9443599999999993E-2</v>
      </c>
      <c r="W2484" s="1" t="s">
        <v>626</v>
      </c>
      <c r="AB2484" t="s">
        <v>1163</v>
      </c>
      <c r="AC2484" t="s">
        <v>1542</v>
      </c>
      <c r="AF2484" t="s">
        <v>126</v>
      </c>
    </row>
    <row r="2485" spans="1:32" x14ac:dyDescent="0.25">
      <c r="A2485">
        <v>19</v>
      </c>
      <c r="B2485" t="s">
        <v>229</v>
      </c>
      <c r="C2485" t="s">
        <v>201</v>
      </c>
      <c r="D2485">
        <v>12.342000000000001</v>
      </c>
      <c r="G2485" s="1" t="s">
        <v>78</v>
      </c>
      <c r="H2485" s="1" t="s">
        <v>621</v>
      </c>
      <c r="I2485" s="1" t="s">
        <v>212</v>
      </c>
      <c r="J2485">
        <v>3</v>
      </c>
      <c r="K2485" s="1" t="s">
        <v>955</v>
      </c>
      <c r="L2485">
        <v>6262</v>
      </c>
      <c r="M2485" s="19">
        <v>0.43752314814814813</v>
      </c>
      <c r="N2485">
        <v>0.19586870000000001</v>
      </c>
      <c r="O2485">
        <v>11.59</v>
      </c>
      <c r="Q2485" s="19">
        <v>0.47256944444444443</v>
      </c>
      <c r="R2485">
        <v>0.1172791</v>
      </c>
      <c r="W2485" s="1" t="s">
        <v>626</v>
      </c>
      <c r="AB2485" t="s">
        <v>1164</v>
      </c>
      <c r="AC2485" t="s">
        <v>1543</v>
      </c>
      <c r="AF2485" t="s">
        <v>306</v>
      </c>
    </row>
    <row r="2486" spans="1:32" x14ac:dyDescent="0.25">
      <c r="A2486">
        <v>20</v>
      </c>
      <c r="B2486" t="s">
        <v>229</v>
      </c>
      <c r="C2486" t="s">
        <v>201</v>
      </c>
      <c r="D2486">
        <v>9.0739999999999998</v>
      </c>
      <c r="G2486" s="1" t="s">
        <v>78</v>
      </c>
      <c r="H2486" s="1" t="s">
        <v>621</v>
      </c>
      <c r="I2486" s="1" t="s">
        <v>212</v>
      </c>
      <c r="J2486">
        <v>3</v>
      </c>
      <c r="K2486" s="1" t="s">
        <v>955</v>
      </c>
      <c r="L2486">
        <v>6262</v>
      </c>
      <c r="M2486" s="19">
        <v>0.43832175925925926</v>
      </c>
      <c r="N2486" s="20">
        <v>9.9390939999999997E-2</v>
      </c>
      <c r="O2486">
        <v>8.4410000000000007</v>
      </c>
      <c r="Q2486" s="19">
        <v>0.47356481481481483</v>
      </c>
      <c r="R2486">
        <v>0.139732</v>
      </c>
      <c r="W2486" s="1" t="s">
        <v>626</v>
      </c>
      <c r="AB2486" t="s">
        <v>1164</v>
      </c>
      <c r="AC2486" t="s">
        <v>1544</v>
      </c>
      <c r="AF2486" t="s">
        <v>250</v>
      </c>
    </row>
    <row r="2487" spans="1:32" x14ac:dyDescent="0.25">
      <c r="A2487">
        <v>21</v>
      </c>
      <c r="B2487" t="s">
        <v>229</v>
      </c>
      <c r="C2487" t="s">
        <v>201</v>
      </c>
      <c r="D2487">
        <v>8.8789999999999996</v>
      </c>
      <c r="G2487" s="1" t="s">
        <v>78</v>
      </c>
      <c r="H2487" s="1" t="s">
        <v>621</v>
      </c>
      <c r="I2487" s="1" t="s">
        <v>212</v>
      </c>
      <c r="J2487">
        <v>3</v>
      </c>
      <c r="K2487" s="1" t="s">
        <v>955</v>
      </c>
      <c r="L2487">
        <v>6262</v>
      </c>
      <c r="M2487" s="19">
        <v>0.43902777777777779</v>
      </c>
      <c r="N2487">
        <v>0.17839740000000001</v>
      </c>
      <c r="O2487">
        <v>11.206</v>
      </c>
      <c r="Q2487" s="19">
        <v>0.47458333333333336</v>
      </c>
      <c r="R2487">
        <v>0.10332760000000001</v>
      </c>
      <c r="W2487" s="1" t="s">
        <v>626</v>
      </c>
      <c r="AB2487" t="s">
        <v>1163</v>
      </c>
      <c r="AC2487" t="s">
        <v>1545</v>
      </c>
      <c r="AF2487" t="s">
        <v>290</v>
      </c>
    </row>
    <row r="2488" spans="1:32" x14ac:dyDescent="0.25">
      <c r="A2488">
        <v>22</v>
      </c>
      <c r="B2488" t="s">
        <v>229</v>
      </c>
      <c r="C2488" t="s">
        <v>201</v>
      </c>
      <c r="D2488">
        <v>11.736000000000001</v>
      </c>
      <c r="G2488" s="1" t="s">
        <v>78</v>
      </c>
      <c r="H2488" s="1" t="s">
        <v>621</v>
      </c>
      <c r="I2488" s="1" t="s">
        <v>212</v>
      </c>
      <c r="J2488">
        <v>3</v>
      </c>
      <c r="K2488" s="1" t="s">
        <v>955</v>
      </c>
      <c r="L2488">
        <v>6262</v>
      </c>
      <c r="M2488" s="19">
        <v>0.43995370370370374</v>
      </c>
      <c r="N2488">
        <v>0.30850529999999998</v>
      </c>
      <c r="O2488">
        <v>8.4209999999999994</v>
      </c>
      <c r="Q2488" s="19">
        <v>0.47540509259259256</v>
      </c>
      <c r="R2488">
        <v>0.25516850000000002</v>
      </c>
      <c r="W2488" s="1" t="s">
        <v>626</v>
      </c>
      <c r="AB2488" t="s">
        <v>284</v>
      </c>
      <c r="AC2488" t="s">
        <v>1546</v>
      </c>
    </row>
    <row r="2489" spans="1:32" x14ac:dyDescent="0.25">
      <c r="A2489">
        <v>23</v>
      </c>
      <c r="B2489" t="s">
        <v>229</v>
      </c>
      <c r="C2489" t="s">
        <v>201</v>
      </c>
      <c r="D2489">
        <v>6.0979999999999999</v>
      </c>
      <c r="G2489" s="1" t="s">
        <v>78</v>
      </c>
      <c r="H2489" s="1" t="s">
        <v>621</v>
      </c>
      <c r="I2489" s="1" t="s">
        <v>212</v>
      </c>
      <c r="J2489">
        <v>3</v>
      </c>
      <c r="K2489" s="1" t="s">
        <v>955</v>
      </c>
      <c r="L2489">
        <v>6262</v>
      </c>
      <c r="M2489" s="19">
        <v>0.44079861111111113</v>
      </c>
      <c r="N2489">
        <v>0.12745909999999999</v>
      </c>
      <c r="O2489">
        <v>5.9050000000000002</v>
      </c>
      <c r="Q2489" s="19">
        <v>0.47653935185185187</v>
      </c>
      <c r="R2489">
        <v>0.11685479999999999</v>
      </c>
      <c r="W2489" s="1" t="s">
        <v>626</v>
      </c>
      <c r="AB2489" t="s">
        <v>1164</v>
      </c>
      <c r="AC2489" t="s">
        <v>1547</v>
      </c>
      <c r="AF2489" t="s">
        <v>290</v>
      </c>
    </row>
    <row r="2490" spans="1:32" x14ac:dyDescent="0.25">
      <c r="A2490">
        <v>24</v>
      </c>
      <c r="B2490" t="s">
        <v>229</v>
      </c>
      <c r="C2490" t="s">
        <v>201</v>
      </c>
      <c r="D2490">
        <v>9.7629999999999999</v>
      </c>
      <c r="G2490" s="1" t="s">
        <v>78</v>
      </c>
      <c r="H2490" s="1" t="s">
        <v>621</v>
      </c>
      <c r="I2490" s="1" t="s">
        <v>212</v>
      </c>
      <c r="J2490">
        <v>3</v>
      </c>
      <c r="K2490" s="1" t="s">
        <v>955</v>
      </c>
      <c r="L2490">
        <v>6262</v>
      </c>
      <c r="M2490" s="19">
        <v>0.44156250000000002</v>
      </c>
      <c r="N2490">
        <v>1.4229719999999999</v>
      </c>
      <c r="O2490">
        <v>8.9440000000000008</v>
      </c>
      <c r="Q2490" s="19">
        <v>0.47745370370370371</v>
      </c>
      <c r="R2490">
        <v>1.23725</v>
      </c>
      <c r="W2490" s="1" t="s">
        <v>626</v>
      </c>
      <c r="AB2490" t="s">
        <v>1164</v>
      </c>
      <c r="AC2490" t="s">
        <v>1548</v>
      </c>
      <c r="AF2490" t="s">
        <v>157</v>
      </c>
    </row>
    <row r="2491" spans="1:32" x14ac:dyDescent="0.25">
      <c r="A2491">
        <v>25</v>
      </c>
      <c r="B2491" t="s">
        <v>229</v>
      </c>
      <c r="C2491" t="s">
        <v>201</v>
      </c>
      <c r="D2491">
        <v>12.084</v>
      </c>
      <c r="G2491" s="1" t="s">
        <v>78</v>
      </c>
      <c r="H2491" s="1" t="s">
        <v>621</v>
      </c>
      <c r="I2491" s="1" t="s">
        <v>212</v>
      </c>
      <c r="J2491">
        <v>3</v>
      </c>
      <c r="K2491" s="1" t="s">
        <v>955</v>
      </c>
      <c r="L2491">
        <v>6262</v>
      </c>
      <c r="M2491" s="19">
        <v>0.44259259259259259</v>
      </c>
      <c r="N2491">
        <v>0.18040400000000001</v>
      </c>
      <c r="O2491">
        <v>11.317</v>
      </c>
      <c r="Q2491" s="19">
        <v>0.47849537037037032</v>
      </c>
      <c r="R2491">
        <v>0.11303059999999999</v>
      </c>
      <c r="W2491" s="1" t="s">
        <v>626</v>
      </c>
      <c r="AB2491" t="s">
        <v>1164</v>
      </c>
      <c r="AC2491" t="s">
        <v>1549</v>
      </c>
      <c r="AF2491" t="s">
        <v>128</v>
      </c>
    </row>
    <row r="2492" spans="1:32" x14ac:dyDescent="0.25">
      <c r="A2492">
        <v>26</v>
      </c>
      <c r="B2492" t="s">
        <v>229</v>
      </c>
      <c r="C2492" t="s">
        <v>201</v>
      </c>
      <c r="D2492">
        <v>10.494999999999999</v>
      </c>
      <c r="G2492" s="1" t="s">
        <v>78</v>
      </c>
      <c r="H2492" s="1" t="s">
        <v>621</v>
      </c>
      <c r="I2492" s="1" t="s">
        <v>212</v>
      </c>
      <c r="J2492">
        <v>3</v>
      </c>
      <c r="K2492" s="1" t="s">
        <v>955</v>
      </c>
      <c r="L2492">
        <v>6262</v>
      </c>
      <c r="M2492" s="19">
        <v>0.44343749999999998</v>
      </c>
      <c r="N2492">
        <v>0.1642883</v>
      </c>
      <c r="O2492">
        <v>9.8219999999999992</v>
      </c>
      <c r="Q2492" s="19">
        <v>0.47942129629629626</v>
      </c>
      <c r="R2492">
        <v>0.12537029999999999</v>
      </c>
      <c r="W2492" s="1" t="s">
        <v>626</v>
      </c>
      <c r="AB2492" t="s">
        <v>1164</v>
      </c>
      <c r="AC2492" t="s">
        <v>1550</v>
      </c>
      <c r="AF2492" t="s">
        <v>237</v>
      </c>
    </row>
    <row r="2493" spans="1:32" x14ac:dyDescent="0.25">
      <c r="A2493">
        <v>27</v>
      </c>
      <c r="B2493" t="s">
        <v>229</v>
      </c>
      <c r="C2493" t="s">
        <v>201</v>
      </c>
      <c r="D2493">
        <v>10.481</v>
      </c>
      <c r="G2493" s="1" t="s">
        <v>78</v>
      </c>
      <c r="H2493" s="1" t="s">
        <v>621</v>
      </c>
      <c r="I2493" s="1" t="s">
        <v>212</v>
      </c>
      <c r="J2493">
        <v>3</v>
      </c>
      <c r="K2493" s="1" t="s">
        <v>955</v>
      </c>
      <c r="L2493">
        <v>6262</v>
      </c>
      <c r="M2493" s="19">
        <v>0.44427083333333334</v>
      </c>
      <c r="N2493">
        <v>0.1196665</v>
      </c>
      <c r="O2493">
        <v>9.8710000000000004</v>
      </c>
      <c r="Q2493" s="19">
        <v>0.48030092592592594</v>
      </c>
      <c r="R2493" s="20">
        <v>9.9363160000000006E-2</v>
      </c>
      <c r="W2493" s="1" t="s">
        <v>626</v>
      </c>
      <c r="AB2493" t="s">
        <v>1164</v>
      </c>
      <c r="AC2493" t="s">
        <v>1551</v>
      </c>
      <c r="AF2493" t="s">
        <v>147</v>
      </c>
    </row>
    <row r="2494" spans="1:32" x14ac:dyDescent="0.25">
      <c r="A2494">
        <v>28</v>
      </c>
      <c r="B2494" t="s">
        <v>229</v>
      </c>
      <c r="C2494" t="s">
        <v>201</v>
      </c>
      <c r="D2494">
        <v>8.5939999999999994</v>
      </c>
      <c r="G2494" s="1" t="s">
        <v>78</v>
      </c>
      <c r="H2494" s="1" t="s">
        <v>621</v>
      </c>
      <c r="I2494" s="1" t="s">
        <v>212</v>
      </c>
      <c r="J2494">
        <v>3</v>
      </c>
      <c r="K2494" s="1" t="s">
        <v>955</v>
      </c>
      <c r="L2494">
        <v>6262</v>
      </c>
      <c r="M2494" s="19">
        <v>0.44502314814814814</v>
      </c>
      <c r="N2494">
        <v>8.86102E-2</v>
      </c>
      <c r="O2494">
        <v>8.2390000000000008</v>
      </c>
      <c r="Q2494" s="19">
        <v>0.48137731481481483</v>
      </c>
      <c r="R2494" s="20">
        <v>5.8236629999999998E-2</v>
      </c>
      <c r="W2494" s="1" t="s">
        <v>626</v>
      </c>
      <c r="AB2494" t="s">
        <v>1164</v>
      </c>
      <c r="AC2494" t="s">
        <v>1552</v>
      </c>
      <c r="AF2494" t="s">
        <v>131</v>
      </c>
    </row>
    <row r="2495" spans="1:32" x14ac:dyDescent="0.25">
      <c r="A2495">
        <v>29</v>
      </c>
      <c r="B2495" t="s">
        <v>229</v>
      </c>
      <c r="C2495" t="s">
        <v>201</v>
      </c>
      <c r="D2495">
        <v>9.9489999999999998</v>
      </c>
      <c r="G2495" s="1" t="s">
        <v>78</v>
      </c>
      <c r="H2495" s="1" t="s">
        <v>621</v>
      </c>
      <c r="I2495" s="1" t="s">
        <v>212</v>
      </c>
      <c r="J2495">
        <v>3</v>
      </c>
      <c r="K2495" s="1" t="s">
        <v>955</v>
      </c>
      <c r="L2495">
        <v>6262</v>
      </c>
      <c r="M2495" s="19">
        <v>0.44575231481481481</v>
      </c>
      <c r="N2495">
        <v>0.20347000000000001</v>
      </c>
      <c r="O2495">
        <v>9.3719999999999999</v>
      </c>
      <c r="Q2495" s="19">
        <v>0.48216435185185186</v>
      </c>
      <c r="R2495" s="20">
        <v>9.5367880000000002E-2</v>
      </c>
      <c r="W2495" s="1" t="s">
        <v>626</v>
      </c>
      <c r="AB2495" t="s">
        <v>284</v>
      </c>
      <c r="AC2495" t="s">
        <v>1553</v>
      </c>
    </row>
    <row r="2496" spans="1:32" x14ac:dyDescent="0.25">
      <c r="A2496">
        <v>30</v>
      </c>
      <c r="B2496" t="s">
        <v>229</v>
      </c>
      <c r="C2496" t="s">
        <v>201</v>
      </c>
      <c r="D2496">
        <v>10.375999999999999</v>
      </c>
      <c r="G2496" s="1" t="s">
        <v>78</v>
      </c>
      <c r="H2496" s="1" t="s">
        <v>621</v>
      </c>
      <c r="I2496" s="1" t="s">
        <v>212</v>
      </c>
      <c r="J2496">
        <v>3</v>
      </c>
      <c r="K2496" s="1" t="s">
        <v>955</v>
      </c>
      <c r="L2496">
        <v>6262</v>
      </c>
      <c r="M2496" s="19">
        <v>0.44664351851851852</v>
      </c>
      <c r="N2496">
        <v>0.16956560000000001</v>
      </c>
      <c r="O2496">
        <v>9.83</v>
      </c>
      <c r="Q2496" s="19">
        <v>0.48319444444444443</v>
      </c>
      <c r="R2496">
        <v>0.15329490000000001</v>
      </c>
      <c r="W2496" s="1" t="s">
        <v>626</v>
      </c>
      <c r="AB2496" t="s">
        <v>1164</v>
      </c>
      <c r="AC2496" t="s">
        <v>1554</v>
      </c>
      <c r="AF2496" t="s">
        <v>371</v>
      </c>
    </row>
    <row r="2497" spans="1:32" x14ac:dyDescent="0.25">
      <c r="A2497">
        <v>31</v>
      </c>
      <c r="B2497" t="s">
        <v>229</v>
      </c>
      <c r="C2497" t="s">
        <v>201</v>
      </c>
      <c r="D2497">
        <v>8.7010000000000005</v>
      </c>
      <c r="G2497" s="1" t="s">
        <v>78</v>
      </c>
      <c r="H2497" s="1" t="s">
        <v>621</v>
      </c>
      <c r="I2497" s="1" t="s">
        <v>212</v>
      </c>
      <c r="J2497">
        <v>3</v>
      </c>
      <c r="K2497" s="1" t="s">
        <v>955</v>
      </c>
      <c r="L2497">
        <v>6262</v>
      </c>
      <c r="M2497" s="19">
        <v>0.44751157407407405</v>
      </c>
      <c r="N2497">
        <v>0.1105862</v>
      </c>
      <c r="O2497">
        <v>8.2070000000000007</v>
      </c>
      <c r="Q2497" s="19">
        <v>0.4846759259259259</v>
      </c>
      <c r="R2497">
        <v>0.14077400000000001</v>
      </c>
      <c r="W2497" s="1" t="s">
        <v>626</v>
      </c>
      <c r="AB2497" t="s">
        <v>1163</v>
      </c>
      <c r="AC2497" t="s">
        <v>1555</v>
      </c>
      <c r="AF2497" t="s">
        <v>177</v>
      </c>
    </row>
    <row r="2498" spans="1:32" x14ac:dyDescent="0.25">
      <c r="A2498">
        <v>32</v>
      </c>
      <c r="B2498" t="s">
        <v>229</v>
      </c>
      <c r="C2498" t="s">
        <v>201</v>
      </c>
      <c r="D2498">
        <v>4.8280000000000003</v>
      </c>
      <c r="G2498" s="1" t="s">
        <v>78</v>
      </c>
      <c r="H2498" s="1" t="s">
        <v>621</v>
      </c>
      <c r="I2498" s="1" t="s">
        <v>212</v>
      </c>
      <c r="J2498">
        <v>3</v>
      </c>
      <c r="K2498" s="1" t="s">
        <v>955</v>
      </c>
      <c r="L2498">
        <v>6262</v>
      </c>
      <c r="M2498" s="19">
        <v>0.448275462962963</v>
      </c>
      <c r="N2498" s="20">
        <v>7.1072350000000006E-2</v>
      </c>
      <c r="O2498">
        <v>4.6660000000000004</v>
      </c>
      <c r="Q2498" s="19">
        <v>0.48549768518518516</v>
      </c>
      <c r="R2498" s="20">
        <v>6.7895140000000007E-2</v>
      </c>
      <c r="W2498" s="1" t="s">
        <v>626</v>
      </c>
      <c r="AB2498" t="s">
        <v>1163</v>
      </c>
      <c r="AC2498" t="s">
        <v>1556</v>
      </c>
      <c r="AF2498" t="s">
        <v>153</v>
      </c>
    </row>
    <row r="2499" spans="1:32" x14ac:dyDescent="0.25">
      <c r="A2499">
        <v>33</v>
      </c>
      <c r="B2499" t="s">
        <v>229</v>
      </c>
      <c r="C2499" t="s">
        <v>201</v>
      </c>
      <c r="D2499">
        <v>5.8170000000000002</v>
      </c>
      <c r="G2499" s="1" t="s">
        <v>78</v>
      </c>
      <c r="H2499" s="1" t="s">
        <v>621</v>
      </c>
      <c r="I2499" s="1" t="s">
        <v>212</v>
      </c>
      <c r="J2499">
        <v>3</v>
      </c>
      <c r="K2499" s="1" t="s">
        <v>955</v>
      </c>
      <c r="L2499">
        <v>6262</v>
      </c>
      <c r="M2499" s="19">
        <v>0.44894675925925925</v>
      </c>
      <c r="N2499">
        <v>0.120201</v>
      </c>
      <c r="O2499">
        <v>5.617</v>
      </c>
      <c r="Q2499" s="19">
        <v>0.4863425925925926</v>
      </c>
      <c r="R2499" s="20">
        <v>6.1948250000000003E-2</v>
      </c>
      <c r="W2499" s="1" t="s">
        <v>626</v>
      </c>
      <c r="AB2499" t="s">
        <v>284</v>
      </c>
      <c r="AC2499" t="s">
        <v>1557</v>
      </c>
    </row>
    <row r="2500" spans="1:32" x14ac:dyDescent="0.25">
      <c r="A2500">
        <v>34</v>
      </c>
      <c r="B2500" t="s">
        <v>229</v>
      </c>
      <c r="C2500" t="s">
        <v>201</v>
      </c>
      <c r="D2500">
        <v>10.478999999999999</v>
      </c>
      <c r="G2500" s="1" t="s">
        <v>78</v>
      </c>
      <c r="H2500" s="1" t="s">
        <v>621</v>
      </c>
      <c r="I2500" s="1" t="s">
        <v>212</v>
      </c>
      <c r="J2500">
        <v>3</v>
      </c>
      <c r="K2500" s="1" t="s">
        <v>955</v>
      </c>
      <c r="L2500">
        <v>6262</v>
      </c>
      <c r="M2500" s="19">
        <v>0.44971064814814815</v>
      </c>
      <c r="N2500">
        <v>0.1924998</v>
      </c>
      <c r="O2500">
        <v>9.7210000000000001</v>
      </c>
      <c r="Q2500" s="19">
        <v>0.48718750000000005</v>
      </c>
      <c r="R2500">
        <v>0.1181936</v>
      </c>
      <c r="W2500" s="1" t="s">
        <v>626</v>
      </c>
      <c r="AB2500" t="s">
        <v>284</v>
      </c>
      <c r="AC2500" t="s">
        <v>1558</v>
      </c>
    </row>
    <row r="2501" spans="1:32" x14ac:dyDescent="0.25">
      <c r="A2501">
        <v>35</v>
      </c>
      <c r="B2501" t="s">
        <v>229</v>
      </c>
      <c r="C2501" t="s">
        <v>201</v>
      </c>
      <c r="D2501">
        <v>7.758</v>
      </c>
      <c r="G2501" s="1" t="s">
        <v>78</v>
      </c>
      <c r="H2501" s="1" t="s">
        <v>621</v>
      </c>
      <c r="I2501" s="1" t="s">
        <v>212</v>
      </c>
      <c r="J2501">
        <v>3</v>
      </c>
      <c r="K2501" s="1" t="s">
        <v>955</v>
      </c>
      <c r="L2501">
        <v>6262</v>
      </c>
      <c r="M2501" s="19">
        <v>0.45055555555555554</v>
      </c>
      <c r="N2501">
        <v>0.89264739999999998</v>
      </c>
      <c r="O2501">
        <v>7.2320000000000002</v>
      </c>
      <c r="Q2501" s="19">
        <v>0.48815972222222226</v>
      </c>
      <c r="R2501">
        <v>0.81643650000000001</v>
      </c>
      <c r="W2501" s="1" t="s">
        <v>626</v>
      </c>
      <c r="AB2501" t="s">
        <v>284</v>
      </c>
      <c r="AC2501" t="s">
        <v>1559</v>
      </c>
    </row>
    <row r="2502" spans="1:32" x14ac:dyDescent="0.25">
      <c r="A2502">
        <v>36</v>
      </c>
      <c r="B2502" t="s">
        <v>229</v>
      </c>
      <c r="C2502" t="s">
        <v>201</v>
      </c>
      <c r="D2502">
        <v>10.407999999999999</v>
      </c>
      <c r="G2502" s="1" t="s">
        <v>78</v>
      </c>
      <c r="H2502" s="1" t="s">
        <v>621</v>
      </c>
      <c r="I2502" s="1" t="s">
        <v>212</v>
      </c>
      <c r="J2502">
        <v>3</v>
      </c>
      <c r="K2502" s="1" t="s">
        <v>955</v>
      </c>
      <c r="L2502">
        <v>6262</v>
      </c>
      <c r="M2502" s="19">
        <v>0.45157407407407407</v>
      </c>
      <c r="N2502">
        <v>0.16268820000000001</v>
      </c>
      <c r="O2502">
        <v>9.7170000000000005</v>
      </c>
      <c r="Q2502" s="19">
        <v>0.48934027777777778</v>
      </c>
      <c r="R2502">
        <v>0.1130806</v>
      </c>
      <c r="W2502" s="1" t="s">
        <v>626</v>
      </c>
      <c r="AB2502" t="s">
        <v>1164</v>
      </c>
      <c r="AC2502" t="s">
        <v>1560</v>
      </c>
      <c r="AF2502" t="s">
        <v>235</v>
      </c>
    </row>
    <row r="2503" spans="1:32" x14ac:dyDescent="0.25">
      <c r="A2503">
        <v>37</v>
      </c>
      <c r="B2503" t="s">
        <v>229</v>
      </c>
      <c r="C2503" t="s">
        <v>201</v>
      </c>
      <c r="D2503">
        <v>7.2770000000000001</v>
      </c>
      <c r="G2503" s="1" t="s">
        <v>78</v>
      </c>
      <c r="H2503" s="1" t="s">
        <v>621</v>
      </c>
      <c r="I2503" s="1" t="s">
        <v>212</v>
      </c>
      <c r="J2503">
        <v>3</v>
      </c>
      <c r="K2503" s="1" t="s">
        <v>955</v>
      </c>
      <c r="L2503">
        <v>6262</v>
      </c>
      <c r="M2503" s="19">
        <v>0.45258101851851856</v>
      </c>
      <c r="N2503">
        <v>0.22533900000000001</v>
      </c>
      <c r="O2503">
        <v>6.8470000000000004</v>
      </c>
      <c r="Q2503" s="19">
        <v>0.49012731481481481</v>
      </c>
      <c r="R2503">
        <v>0.1530705</v>
      </c>
      <c r="W2503" s="1" t="s">
        <v>626</v>
      </c>
      <c r="AB2503" t="s">
        <v>1164</v>
      </c>
      <c r="AC2503" t="s">
        <v>1561</v>
      </c>
      <c r="AF2503" t="s">
        <v>141</v>
      </c>
    </row>
    <row r="2504" spans="1:32" x14ac:dyDescent="0.25">
      <c r="A2504">
        <v>38</v>
      </c>
      <c r="B2504" t="s">
        <v>229</v>
      </c>
      <c r="C2504" t="s">
        <v>201</v>
      </c>
      <c r="D2504">
        <v>9.1780000000000008</v>
      </c>
      <c r="G2504" s="1" t="s">
        <v>78</v>
      </c>
      <c r="H2504" s="1" t="s">
        <v>621</v>
      </c>
      <c r="I2504" s="1" t="s">
        <v>212</v>
      </c>
      <c r="J2504">
        <v>3</v>
      </c>
      <c r="K2504" s="1" t="s">
        <v>955</v>
      </c>
      <c r="L2504">
        <v>6262</v>
      </c>
      <c r="M2504" s="19">
        <v>0.45340277777777777</v>
      </c>
      <c r="N2504">
        <v>0.14886360000000001</v>
      </c>
      <c r="O2504">
        <v>8.6880000000000006</v>
      </c>
      <c r="Q2504" s="19">
        <v>0.4914351851851852</v>
      </c>
      <c r="R2504" s="20">
        <v>8.3367910000000003E-2</v>
      </c>
      <c r="W2504" s="1" t="s">
        <v>626</v>
      </c>
      <c r="AB2504" t="s">
        <v>1164</v>
      </c>
      <c r="AC2504" t="s">
        <v>1562</v>
      </c>
      <c r="AF2504" t="s">
        <v>126</v>
      </c>
    </row>
    <row r="2505" spans="1:32" x14ac:dyDescent="0.25">
      <c r="A2505">
        <v>39</v>
      </c>
      <c r="B2505" t="s">
        <v>229</v>
      </c>
      <c r="C2505" t="s">
        <v>201</v>
      </c>
      <c r="D2505">
        <v>6.03</v>
      </c>
      <c r="G2505" s="1" t="s">
        <v>78</v>
      </c>
      <c r="H2505" s="1" t="s">
        <v>621</v>
      </c>
      <c r="I2505" s="1" t="s">
        <v>212</v>
      </c>
      <c r="J2505">
        <v>3</v>
      </c>
      <c r="K2505" s="1" t="s">
        <v>955</v>
      </c>
      <c r="L2505">
        <v>6262</v>
      </c>
      <c r="M2505" s="19">
        <v>0.4541782407407407</v>
      </c>
      <c r="N2505">
        <v>0.13248960000000001</v>
      </c>
      <c r="O2505">
        <v>5.8559999999999999</v>
      </c>
      <c r="Q2505" s="19">
        <v>0.49231481481481482</v>
      </c>
      <c r="R2505" s="20">
        <v>7.1312879999999995E-2</v>
      </c>
      <c r="W2505" s="1" t="s">
        <v>626</v>
      </c>
      <c r="AB2505" t="s">
        <v>1163</v>
      </c>
      <c r="AC2505" t="s">
        <v>1563</v>
      </c>
      <c r="AF2505" t="s">
        <v>286</v>
      </c>
    </row>
    <row r="2506" spans="1:32" x14ac:dyDescent="0.25">
      <c r="A2506">
        <v>40</v>
      </c>
      <c r="B2506" t="s">
        <v>229</v>
      </c>
      <c r="C2506" t="s">
        <v>201</v>
      </c>
      <c r="D2506">
        <v>7.5919999999999996</v>
      </c>
      <c r="G2506" s="1" t="s">
        <v>78</v>
      </c>
      <c r="H2506" s="1" t="s">
        <v>621</v>
      </c>
      <c r="I2506" s="1" t="s">
        <v>212</v>
      </c>
      <c r="J2506">
        <v>3</v>
      </c>
      <c r="K2506" s="1" t="s">
        <v>955</v>
      </c>
      <c r="L2506">
        <v>6262</v>
      </c>
      <c r="M2506" s="19">
        <v>0.45498842592592598</v>
      </c>
      <c r="N2506">
        <v>0.17986150000000001</v>
      </c>
      <c r="O2506">
        <v>7.1390000000000002</v>
      </c>
      <c r="Q2506" s="19">
        <v>0.49312500000000004</v>
      </c>
      <c r="R2506">
        <v>0.14318149999999999</v>
      </c>
      <c r="W2506" s="1" t="s">
        <v>626</v>
      </c>
      <c r="AB2506" t="s">
        <v>1164</v>
      </c>
      <c r="AC2506" t="s">
        <v>1564</v>
      </c>
      <c r="AF2506" t="s">
        <v>165</v>
      </c>
    </row>
    <row r="2507" spans="1:32" x14ac:dyDescent="0.25">
      <c r="A2507">
        <v>41</v>
      </c>
      <c r="B2507" t="s">
        <v>229</v>
      </c>
      <c r="C2507" t="s">
        <v>201</v>
      </c>
      <c r="D2507">
        <v>11.43</v>
      </c>
      <c r="G2507" s="1" t="s">
        <v>78</v>
      </c>
      <c r="H2507" s="1" t="s">
        <v>621</v>
      </c>
      <c r="I2507" s="1" t="s">
        <v>212</v>
      </c>
      <c r="J2507">
        <v>3</v>
      </c>
      <c r="K2507" s="1" t="s">
        <v>955</v>
      </c>
      <c r="L2507">
        <v>6262</v>
      </c>
      <c r="M2507" s="19">
        <v>0.45582175925925927</v>
      </c>
      <c r="N2507">
        <v>0.25688630000000001</v>
      </c>
      <c r="O2507">
        <v>10.811</v>
      </c>
      <c r="Q2507" s="19">
        <v>0.49417824074074074</v>
      </c>
      <c r="R2507">
        <v>0.1456181</v>
      </c>
      <c r="W2507" s="1" t="s">
        <v>626</v>
      </c>
      <c r="AB2507" t="s">
        <v>1163</v>
      </c>
      <c r="AC2507" t="s">
        <v>1565</v>
      </c>
      <c r="AF2507" t="s">
        <v>235</v>
      </c>
    </row>
    <row r="2508" spans="1:32" x14ac:dyDescent="0.25">
      <c r="A2508">
        <v>42</v>
      </c>
      <c r="B2508" t="s">
        <v>229</v>
      </c>
      <c r="C2508" t="s">
        <v>201</v>
      </c>
      <c r="D2508">
        <v>6.9950000000000001</v>
      </c>
      <c r="G2508" s="1" t="s">
        <v>78</v>
      </c>
      <c r="H2508" s="1" t="s">
        <v>621</v>
      </c>
      <c r="I2508" s="1" t="s">
        <v>212</v>
      </c>
      <c r="J2508">
        <v>3</v>
      </c>
      <c r="K2508" s="1" t="s">
        <v>955</v>
      </c>
      <c r="L2508">
        <v>6262</v>
      </c>
      <c r="M2508" s="19">
        <v>0.45679398148148148</v>
      </c>
      <c r="N2508">
        <v>0.12901609999999999</v>
      </c>
      <c r="O2508">
        <v>6.6680000000000001</v>
      </c>
      <c r="Q2508" s="19">
        <v>0.49505787037037036</v>
      </c>
      <c r="R2508" s="20">
        <v>8.2571489999999997E-2</v>
      </c>
      <c r="W2508" s="1" t="s">
        <v>626</v>
      </c>
      <c r="AB2508" t="s">
        <v>1163</v>
      </c>
      <c r="AC2508" t="s">
        <v>1566</v>
      </c>
      <c r="AF2508" t="s">
        <v>146</v>
      </c>
    </row>
    <row r="2509" spans="1:32" x14ac:dyDescent="0.25">
      <c r="A2509">
        <v>43</v>
      </c>
      <c r="B2509" t="s">
        <v>229</v>
      </c>
      <c r="C2509" t="s">
        <v>201</v>
      </c>
      <c r="D2509">
        <v>8.673</v>
      </c>
      <c r="G2509" s="1" t="s">
        <v>78</v>
      </c>
      <c r="H2509" s="1" t="s">
        <v>621</v>
      </c>
      <c r="I2509" s="1" t="s">
        <v>212</v>
      </c>
      <c r="J2509">
        <v>3</v>
      </c>
      <c r="K2509" s="1" t="s">
        <v>955</v>
      </c>
      <c r="L2509">
        <v>6262</v>
      </c>
      <c r="M2509" s="19">
        <v>0.45760416666666665</v>
      </c>
      <c r="N2509">
        <v>1.2457419999999999</v>
      </c>
      <c r="O2509">
        <v>8.0640000000000001</v>
      </c>
      <c r="Q2509" s="19">
        <v>0.49596064814814816</v>
      </c>
      <c r="R2509">
        <v>1.1926810000000001</v>
      </c>
      <c r="W2509" s="1" t="s">
        <v>626</v>
      </c>
      <c r="AB2509" t="s">
        <v>1163</v>
      </c>
      <c r="AC2509" t="s">
        <v>1567</v>
      </c>
      <c r="AF2509" t="s">
        <v>168</v>
      </c>
    </row>
    <row r="2510" spans="1:32" x14ac:dyDescent="0.25">
      <c r="A2510">
        <v>44</v>
      </c>
      <c r="B2510" t="s">
        <v>229</v>
      </c>
      <c r="C2510" t="s">
        <v>201</v>
      </c>
      <c r="D2510">
        <v>9.6419999999999995</v>
      </c>
      <c r="G2510" s="1" t="s">
        <v>78</v>
      </c>
      <c r="H2510" s="1" t="s">
        <v>621</v>
      </c>
      <c r="I2510" s="1" t="s">
        <v>212</v>
      </c>
      <c r="J2510">
        <v>3</v>
      </c>
      <c r="K2510" s="1" t="s">
        <v>955</v>
      </c>
      <c r="L2510">
        <v>6262</v>
      </c>
      <c r="M2510" s="19">
        <v>0.45872685185185186</v>
      </c>
      <c r="N2510">
        <v>0.21685470000000001</v>
      </c>
      <c r="O2510">
        <v>9.0120000000000005</v>
      </c>
      <c r="Q2510" s="19">
        <v>0.49699074074074073</v>
      </c>
      <c r="R2510">
        <v>0.14916170000000001</v>
      </c>
      <c r="W2510" s="1" t="s">
        <v>626</v>
      </c>
      <c r="AB2510" t="s">
        <v>284</v>
      </c>
      <c r="AC2510" t="s">
        <v>1568</v>
      </c>
    </row>
    <row r="2511" spans="1:32" x14ac:dyDescent="0.25">
      <c r="A2511">
        <v>45</v>
      </c>
      <c r="B2511" t="s">
        <v>229</v>
      </c>
      <c r="C2511" t="s">
        <v>201</v>
      </c>
      <c r="D2511">
        <v>6.944</v>
      </c>
      <c r="G2511" s="1" t="s">
        <v>78</v>
      </c>
      <c r="H2511" s="1" t="s">
        <v>621</v>
      </c>
      <c r="I2511" s="1" t="s">
        <v>212</v>
      </c>
      <c r="J2511">
        <v>3</v>
      </c>
      <c r="K2511" s="1" t="s">
        <v>955</v>
      </c>
      <c r="L2511">
        <v>6262</v>
      </c>
      <c r="M2511" s="19">
        <v>0.4597222222222222</v>
      </c>
      <c r="N2511">
        <v>0.1859007</v>
      </c>
      <c r="O2511">
        <v>6.47</v>
      </c>
      <c r="Q2511" s="19">
        <v>0.49791666666666662</v>
      </c>
      <c r="R2511">
        <v>0.1676185</v>
      </c>
      <c r="W2511" s="1" t="s">
        <v>626</v>
      </c>
      <c r="AB2511" t="s">
        <v>284</v>
      </c>
      <c r="AC2511" t="s">
        <v>1569</v>
      </c>
    </row>
    <row r="2512" spans="1:32" x14ac:dyDescent="0.25">
      <c r="A2512">
        <v>46</v>
      </c>
      <c r="B2512" t="s">
        <v>229</v>
      </c>
      <c r="C2512" t="s">
        <v>609</v>
      </c>
      <c r="G2512" s="1" t="s">
        <v>78</v>
      </c>
      <c r="H2512" s="1" t="s">
        <v>621</v>
      </c>
      <c r="I2512" s="1" t="s">
        <v>212</v>
      </c>
      <c r="J2512">
        <v>3</v>
      </c>
      <c r="K2512" s="1" t="s">
        <v>955</v>
      </c>
      <c r="L2512">
        <v>6262</v>
      </c>
      <c r="M2512" s="19">
        <v>0.46057870370370368</v>
      </c>
      <c r="N2512" s="20">
        <v>9.4945789999999995E-3</v>
      </c>
      <c r="Q2512" s="19">
        <v>0.49884259259259256</v>
      </c>
      <c r="R2512" s="20">
        <v>1.060033E-2</v>
      </c>
      <c r="W2512" s="1" t="s">
        <v>626</v>
      </c>
    </row>
    <row r="2513" spans="1:29" x14ac:dyDescent="0.25">
      <c r="A2513">
        <v>47</v>
      </c>
      <c r="B2513" t="s">
        <v>229</v>
      </c>
      <c r="C2513" t="s">
        <v>609</v>
      </c>
      <c r="E2513" s="1" t="s">
        <v>1168</v>
      </c>
      <c r="G2513" s="1" t="s">
        <v>78</v>
      </c>
      <c r="H2513" s="1" t="s">
        <v>621</v>
      </c>
      <c r="I2513" s="1" t="s">
        <v>212</v>
      </c>
      <c r="J2513">
        <v>3</v>
      </c>
      <c r="K2513" s="1" t="s">
        <v>955</v>
      </c>
      <c r="L2513">
        <v>6262</v>
      </c>
      <c r="M2513" s="19">
        <v>0.46136574074074077</v>
      </c>
      <c r="N2513" s="20">
        <v>1.2319480000000001E-2</v>
      </c>
      <c r="P2513" s="63">
        <v>0.63055555555555554</v>
      </c>
      <c r="Q2513" s="19">
        <v>0.4997685185185185</v>
      </c>
      <c r="R2513" s="20">
        <v>1.2967070000000001E-2</v>
      </c>
      <c r="W2513" s="1" t="s">
        <v>626</v>
      </c>
    </row>
    <row r="2514" spans="1:29" x14ac:dyDescent="0.25">
      <c r="A2514">
        <v>1</v>
      </c>
      <c r="B2514" t="s">
        <v>89</v>
      </c>
      <c r="C2514" t="s">
        <v>201</v>
      </c>
      <c r="G2514" s="1" t="s">
        <v>187</v>
      </c>
      <c r="I2514" s="1" t="s">
        <v>80</v>
      </c>
      <c r="J2514">
        <v>19</v>
      </c>
      <c r="K2514" s="1" t="s">
        <v>60</v>
      </c>
      <c r="W2514" s="1" t="s">
        <v>621</v>
      </c>
      <c r="AB2514" t="s">
        <v>84</v>
      </c>
      <c r="AC2514" t="s">
        <v>1136</v>
      </c>
    </row>
    <row r="2515" spans="1:29" x14ac:dyDescent="0.25">
      <c r="A2515">
        <v>2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621</v>
      </c>
      <c r="AB2515" t="s">
        <v>84</v>
      </c>
      <c r="AC2515" t="s">
        <v>1137</v>
      </c>
    </row>
    <row r="2516" spans="1:29" x14ac:dyDescent="0.25">
      <c r="A2516">
        <v>3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621</v>
      </c>
      <c r="AB2516" t="s">
        <v>84</v>
      </c>
      <c r="AC2516" t="s">
        <v>1138</v>
      </c>
    </row>
    <row r="2517" spans="1:29" x14ac:dyDescent="0.25">
      <c r="A2517">
        <v>4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621</v>
      </c>
      <c r="AB2517" t="s">
        <v>84</v>
      </c>
      <c r="AC2517" t="s">
        <v>1139</v>
      </c>
    </row>
    <row r="2518" spans="1:29" x14ac:dyDescent="0.25">
      <c r="A2518">
        <v>5</v>
      </c>
      <c r="B2518" t="s">
        <v>89</v>
      </c>
      <c r="C2518" t="s">
        <v>58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621</v>
      </c>
      <c r="AB2518" t="s">
        <v>84</v>
      </c>
      <c r="AC2518" t="s">
        <v>1140</v>
      </c>
    </row>
    <row r="2519" spans="1:29" x14ac:dyDescent="0.25">
      <c r="A2519">
        <v>6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621</v>
      </c>
      <c r="AB2519" t="s">
        <v>84</v>
      </c>
      <c r="AC2519" t="s">
        <v>1141</v>
      </c>
    </row>
    <row r="2520" spans="1:29" x14ac:dyDescent="0.25">
      <c r="A2520">
        <v>7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621</v>
      </c>
      <c r="AB2520" t="s">
        <v>84</v>
      </c>
      <c r="AC2520" t="s">
        <v>1142</v>
      </c>
    </row>
    <row r="2521" spans="1:29" x14ac:dyDescent="0.25">
      <c r="A2521">
        <v>8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621</v>
      </c>
      <c r="AB2521" t="s">
        <v>84</v>
      </c>
      <c r="AC2521" t="s">
        <v>1143</v>
      </c>
    </row>
    <row r="2522" spans="1:29" x14ac:dyDescent="0.25">
      <c r="A2522">
        <v>9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621</v>
      </c>
      <c r="AB2522" t="s">
        <v>84</v>
      </c>
      <c r="AC2522" t="s">
        <v>1144</v>
      </c>
    </row>
    <row r="2523" spans="1:29" x14ac:dyDescent="0.25">
      <c r="A2523">
        <v>10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621</v>
      </c>
      <c r="AB2523" t="s">
        <v>84</v>
      </c>
      <c r="AC2523" t="s">
        <v>1145</v>
      </c>
    </row>
    <row r="2524" spans="1:29" x14ac:dyDescent="0.25">
      <c r="A2524">
        <v>11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621</v>
      </c>
      <c r="AB2524" t="s">
        <v>84</v>
      </c>
      <c r="AC2524" t="s">
        <v>1146</v>
      </c>
    </row>
    <row r="2525" spans="1:29" x14ac:dyDescent="0.25">
      <c r="A2525">
        <v>12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621</v>
      </c>
      <c r="AB2525" t="s">
        <v>84</v>
      </c>
      <c r="AC2525" t="s">
        <v>1147</v>
      </c>
    </row>
    <row r="2526" spans="1:29" x14ac:dyDescent="0.25">
      <c r="A2526">
        <v>13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621</v>
      </c>
      <c r="AB2526" t="s">
        <v>84</v>
      </c>
      <c r="AC2526" t="s">
        <v>1148</v>
      </c>
    </row>
    <row r="2527" spans="1:29" x14ac:dyDescent="0.25">
      <c r="A2527">
        <v>14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621</v>
      </c>
      <c r="AB2527" t="s">
        <v>84</v>
      </c>
      <c r="AC2527" t="s">
        <v>1149</v>
      </c>
    </row>
    <row r="2528" spans="1:29" x14ac:dyDescent="0.25">
      <c r="A2528">
        <v>15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621</v>
      </c>
      <c r="AB2528" t="s">
        <v>84</v>
      </c>
      <c r="AC2528" t="s">
        <v>1150</v>
      </c>
    </row>
    <row r="2529" spans="1:32" x14ac:dyDescent="0.25">
      <c r="A2529">
        <v>16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621</v>
      </c>
      <c r="AB2529" t="s">
        <v>84</v>
      </c>
      <c r="AC2529" t="s">
        <v>1169</v>
      </c>
    </row>
    <row r="2530" spans="1:32" x14ac:dyDescent="0.25">
      <c r="A2530">
        <v>17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621</v>
      </c>
      <c r="AB2530" t="s">
        <v>84</v>
      </c>
      <c r="AC2530" t="s">
        <v>1170</v>
      </c>
    </row>
    <row r="2531" spans="1:32" x14ac:dyDescent="0.25">
      <c r="A2531">
        <v>18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621</v>
      </c>
      <c r="AB2531" t="s">
        <v>84</v>
      </c>
      <c r="AC2531" t="s">
        <v>1171</v>
      </c>
    </row>
    <row r="2532" spans="1:32" x14ac:dyDescent="0.25">
      <c r="A2532">
        <v>19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621</v>
      </c>
      <c r="AB2532" t="s">
        <v>85</v>
      </c>
      <c r="AC2532" t="str">
        <f t="shared" ref="AC2532:AC2565" si="43">"A2-17"&amp;AB2532&amp;"-"&amp;AF2532</f>
        <v>A2-17RT-A1</v>
      </c>
      <c r="AF2532" t="s">
        <v>247</v>
      </c>
    </row>
    <row r="2533" spans="1:32" x14ac:dyDescent="0.25">
      <c r="A2533">
        <v>20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621</v>
      </c>
      <c r="AB2533" t="s">
        <v>85</v>
      </c>
      <c r="AC2533" t="str">
        <f t="shared" si="43"/>
        <v>A2-17RT-A2</v>
      </c>
      <c r="AF2533" t="s">
        <v>120</v>
      </c>
    </row>
    <row r="2534" spans="1:32" x14ac:dyDescent="0.25">
      <c r="A2534">
        <v>21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621</v>
      </c>
      <c r="AB2534" t="s">
        <v>85</v>
      </c>
      <c r="AC2534" t="str">
        <f t="shared" si="43"/>
        <v>A2-17RT-A3</v>
      </c>
      <c r="AF2534" t="s">
        <v>245</v>
      </c>
    </row>
    <row r="2535" spans="1:32" x14ac:dyDescent="0.25">
      <c r="A2535">
        <v>22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621</v>
      </c>
      <c r="AB2535" t="s">
        <v>85</v>
      </c>
      <c r="AC2535" t="str">
        <f t="shared" si="43"/>
        <v>A2-17RT-A4</v>
      </c>
      <c r="AF2535" t="s">
        <v>252</v>
      </c>
    </row>
    <row r="2536" spans="1:32" x14ac:dyDescent="0.25">
      <c r="A2536">
        <v>23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621</v>
      </c>
      <c r="AB2536" t="s">
        <v>85</v>
      </c>
      <c r="AC2536" t="str">
        <f t="shared" si="43"/>
        <v>A2-17RT-A5</v>
      </c>
      <c r="AF2536" t="s">
        <v>246</v>
      </c>
    </row>
    <row r="2537" spans="1:32" x14ac:dyDescent="0.25">
      <c r="A2537">
        <v>24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621</v>
      </c>
      <c r="AB2537" t="s">
        <v>85</v>
      </c>
      <c r="AC2537" t="str">
        <f t="shared" si="43"/>
        <v>A2-17RT-A6</v>
      </c>
      <c r="AF2537" t="s">
        <v>244</v>
      </c>
    </row>
    <row r="2538" spans="1:32" x14ac:dyDescent="0.25">
      <c r="A2538">
        <v>25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621</v>
      </c>
      <c r="AB2538" t="s">
        <v>85</v>
      </c>
      <c r="AC2538" t="str">
        <f t="shared" si="43"/>
        <v>A2-17RT-A7</v>
      </c>
      <c r="AF2538" t="s">
        <v>164</v>
      </c>
    </row>
    <row r="2539" spans="1:32" x14ac:dyDescent="0.25">
      <c r="A2539">
        <v>26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621</v>
      </c>
      <c r="AB2539" t="s">
        <v>85</v>
      </c>
      <c r="AC2539" t="str">
        <f t="shared" si="43"/>
        <v>A2-17RT-A8</v>
      </c>
      <c r="AF2539" t="s">
        <v>166</v>
      </c>
    </row>
    <row r="2540" spans="1:32" x14ac:dyDescent="0.25">
      <c r="A2540">
        <v>27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621</v>
      </c>
      <c r="AB2540" t="s">
        <v>85</v>
      </c>
      <c r="AC2540" t="str">
        <f t="shared" si="43"/>
        <v>A2-17RT-A9</v>
      </c>
      <c r="AF2540" t="s">
        <v>133</v>
      </c>
    </row>
    <row r="2541" spans="1:32" x14ac:dyDescent="0.25">
      <c r="A2541">
        <v>28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621</v>
      </c>
      <c r="AB2541" t="s">
        <v>85</v>
      </c>
      <c r="AC2541" t="str">
        <f t="shared" si="43"/>
        <v>A2-17RT-A10</v>
      </c>
      <c r="AF2541" t="s">
        <v>138</v>
      </c>
    </row>
    <row r="2542" spans="1:32" x14ac:dyDescent="0.25">
      <c r="A2542">
        <v>29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621</v>
      </c>
      <c r="AB2542" t="s">
        <v>85</v>
      </c>
      <c r="AC2542" t="str">
        <f t="shared" si="43"/>
        <v>A2-17RT-A11</v>
      </c>
      <c r="AF2542" t="s">
        <v>237</v>
      </c>
    </row>
    <row r="2543" spans="1:32" x14ac:dyDescent="0.25">
      <c r="A2543">
        <v>30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621</v>
      </c>
      <c r="AB2543" t="s">
        <v>85</v>
      </c>
      <c r="AC2543" t="str">
        <f t="shared" si="43"/>
        <v>A2-17RT-A12</v>
      </c>
      <c r="AF2543" t="s">
        <v>285</v>
      </c>
    </row>
    <row r="2544" spans="1:32" x14ac:dyDescent="0.25">
      <c r="A2544">
        <v>31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621</v>
      </c>
      <c r="AB2544" t="s">
        <v>85</v>
      </c>
      <c r="AC2544" t="str">
        <f t="shared" si="43"/>
        <v>A2-17RT-A13</v>
      </c>
      <c r="AF2544" t="s">
        <v>1172</v>
      </c>
    </row>
    <row r="2545" spans="1:32" x14ac:dyDescent="0.25">
      <c r="A2545">
        <v>32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621</v>
      </c>
      <c r="AB2545" t="s">
        <v>85</v>
      </c>
      <c r="AC2545" t="str">
        <f t="shared" si="43"/>
        <v>A2-17RT-C1</v>
      </c>
      <c r="AF2545" t="s">
        <v>146</v>
      </c>
    </row>
    <row r="2546" spans="1:32" x14ac:dyDescent="0.25">
      <c r="A2546">
        <v>33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621</v>
      </c>
      <c r="AB2546" t="s">
        <v>85</v>
      </c>
      <c r="AC2546" t="str">
        <f t="shared" si="43"/>
        <v>A2-17RT-C2</v>
      </c>
      <c r="AF2546" t="s">
        <v>149</v>
      </c>
    </row>
    <row r="2547" spans="1:32" x14ac:dyDescent="0.25">
      <c r="A2547">
        <v>34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621</v>
      </c>
      <c r="AB2547" t="s">
        <v>85</v>
      </c>
      <c r="AC2547" t="str">
        <f t="shared" si="43"/>
        <v>A2-17RT-C3</v>
      </c>
      <c r="AF2547" t="s">
        <v>302</v>
      </c>
    </row>
    <row r="2548" spans="1:32" x14ac:dyDescent="0.25">
      <c r="A2548">
        <v>35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621</v>
      </c>
      <c r="AB2548" t="s">
        <v>85</v>
      </c>
      <c r="AC2548" t="str">
        <f t="shared" si="43"/>
        <v>A2-17RT-C4</v>
      </c>
      <c r="AF2548" t="s">
        <v>161</v>
      </c>
    </row>
    <row r="2549" spans="1:32" x14ac:dyDescent="0.25">
      <c r="A2549">
        <v>36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621</v>
      </c>
      <c r="AB2549" t="s">
        <v>86</v>
      </c>
      <c r="AC2549" t="str">
        <f t="shared" si="43"/>
        <v>A2-17SO-A1</v>
      </c>
      <c r="AF2549" t="s">
        <v>247</v>
      </c>
    </row>
    <row r="2550" spans="1:32" x14ac:dyDescent="0.25">
      <c r="A2550">
        <v>37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621</v>
      </c>
      <c r="AB2550" t="s">
        <v>86</v>
      </c>
      <c r="AC2550" t="str">
        <f t="shared" si="43"/>
        <v>A2-17SO-A2</v>
      </c>
      <c r="AF2550" t="s">
        <v>120</v>
      </c>
    </row>
    <row r="2551" spans="1:32" x14ac:dyDescent="0.25">
      <c r="A2551">
        <v>38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621</v>
      </c>
      <c r="AB2551" t="s">
        <v>86</v>
      </c>
      <c r="AC2551" t="str">
        <f t="shared" si="43"/>
        <v>A2-17SO-A3</v>
      </c>
      <c r="AF2551" t="s">
        <v>245</v>
      </c>
    </row>
    <row r="2552" spans="1:32" x14ac:dyDescent="0.25">
      <c r="A2552">
        <v>39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621</v>
      </c>
      <c r="AB2552" t="s">
        <v>86</v>
      </c>
      <c r="AC2552" t="str">
        <f t="shared" si="43"/>
        <v>A2-17SO-A4</v>
      </c>
      <c r="AF2552" t="s">
        <v>252</v>
      </c>
    </row>
    <row r="2553" spans="1:32" x14ac:dyDescent="0.25">
      <c r="A2553">
        <v>40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621</v>
      </c>
      <c r="AB2553" t="s">
        <v>86</v>
      </c>
      <c r="AC2553" t="str">
        <f t="shared" si="43"/>
        <v>A2-17SO-A5</v>
      </c>
      <c r="AF2553" t="s">
        <v>246</v>
      </c>
    </row>
    <row r="2554" spans="1:32" x14ac:dyDescent="0.25">
      <c r="A2554">
        <v>41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621</v>
      </c>
      <c r="AB2554" t="s">
        <v>86</v>
      </c>
      <c r="AC2554" t="str">
        <f t="shared" si="43"/>
        <v>A2-17SO-A6</v>
      </c>
      <c r="AF2554" t="s">
        <v>244</v>
      </c>
    </row>
    <row r="2555" spans="1:32" x14ac:dyDescent="0.25">
      <c r="A2555">
        <v>42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621</v>
      </c>
      <c r="AB2555" t="s">
        <v>86</v>
      </c>
      <c r="AC2555" t="str">
        <f t="shared" si="43"/>
        <v>A2-17SO-A7</v>
      </c>
      <c r="AF2555" t="s">
        <v>164</v>
      </c>
    </row>
    <row r="2556" spans="1:32" x14ac:dyDescent="0.25">
      <c r="A2556">
        <v>43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621</v>
      </c>
      <c r="AB2556" t="s">
        <v>86</v>
      </c>
      <c r="AC2556" t="str">
        <f t="shared" si="43"/>
        <v>A2-17SO-A8</v>
      </c>
      <c r="AF2556" t="s">
        <v>166</v>
      </c>
    </row>
    <row r="2557" spans="1:32" x14ac:dyDescent="0.25">
      <c r="A2557">
        <v>44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621</v>
      </c>
      <c r="AB2557" t="s">
        <v>86</v>
      </c>
      <c r="AC2557" t="str">
        <f t="shared" si="43"/>
        <v>A2-17SO-A9</v>
      </c>
      <c r="AF2557" t="s">
        <v>133</v>
      </c>
    </row>
    <row r="2558" spans="1:32" x14ac:dyDescent="0.25">
      <c r="A2558">
        <v>45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621</v>
      </c>
      <c r="AB2558" t="s">
        <v>86</v>
      </c>
      <c r="AC2558" t="str">
        <f t="shared" si="43"/>
        <v>A2-17SO-A10</v>
      </c>
      <c r="AF2558" t="s">
        <v>138</v>
      </c>
    </row>
    <row r="2559" spans="1:32" x14ac:dyDescent="0.25">
      <c r="A2559">
        <v>46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621</v>
      </c>
      <c r="AB2559" t="s">
        <v>86</v>
      </c>
      <c r="AC2559" t="str">
        <f t="shared" si="43"/>
        <v>A2-17SO-A11</v>
      </c>
      <c r="AF2559" t="s">
        <v>237</v>
      </c>
    </row>
    <row r="2560" spans="1:32" x14ac:dyDescent="0.25">
      <c r="A2560">
        <v>47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621</v>
      </c>
      <c r="AB2560" t="s">
        <v>86</v>
      </c>
      <c r="AC2560" t="str">
        <f t="shared" si="43"/>
        <v>A2-17SO-A12</v>
      </c>
      <c r="AF2560" t="s">
        <v>285</v>
      </c>
    </row>
    <row r="2561" spans="1:32" x14ac:dyDescent="0.25">
      <c r="A2561">
        <v>48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621</v>
      </c>
      <c r="AB2561" t="s">
        <v>86</v>
      </c>
      <c r="AC2561" t="str">
        <f t="shared" si="43"/>
        <v>A2-17SO-A13</v>
      </c>
      <c r="AF2561" t="s">
        <v>1172</v>
      </c>
    </row>
    <row r="2562" spans="1:32" x14ac:dyDescent="0.25">
      <c r="A2562">
        <v>49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621</v>
      </c>
      <c r="AB2562" t="s">
        <v>86</v>
      </c>
      <c r="AC2562" t="str">
        <f t="shared" si="43"/>
        <v>A2-17SO-C1</v>
      </c>
      <c r="AF2562" t="s">
        <v>146</v>
      </c>
    </row>
    <row r="2563" spans="1:32" x14ac:dyDescent="0.25">
      <c r="A2563">
        <v>50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621</v>
      </c>
      <c r="AB2563" t="s">
        <v>86</v>
      </c>
      <c r="AC2563" t="str">
        <f t="shared" si="43"/>
        <v>A2-17SO-C2</v>
      </c>
      <c r="AF2563" t="s">
        <v>149</v>
      </c>
    </row>
    <row r="2564" spans="1:32" x14ac:dyDescent="0.25">
      <c r="A2564">
        <v>51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621</v>
      </c>
      <c r="AB2564" t="s">
        <v>86</v>
      </c>
      <c r="AC2564" t="str">
        <f t="shared" si="43"/>
        <v>A2-17SO-C3</v>
      </c>
      <c r="AF2564" t="s">
        <v>302</v>
      </c>
    </row>
    <row r="2565" spans="1:32" x14ac:dyDescent="0.25">
      <c r="A2565">
        <v>52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621</v>
      </c>
      <c r="AB2565" t="s">
        <v>86</v>
      </c>
      <c r="AC2565" t="str">
        <f t="shared" si="43"/>
        <v>A2-17SO-C4</v>
      </c>
      <c r="AF2565" t="s">
        <v>161</v>
      </c>
    </row>
    <row r="2566" spans="1:32" x14ac:dyDescent="0.25">
      <c r="A2566">
        <v>1</v>
      </c>
      <c r="B2566" t="s">
        <v>294</v>
      </c>
      <c r="C2566" t="s">
        <v>201</v>
      </c>
      <c r="D2566">
        <v>10.522</v>
      </c>
      <c r="E2566" s="1" t="s">
        <v>1198</v>
      </c>
      <c r="G2566" s="1" t="s">
        <v>78</v>
      </c>
      <c r="H2566" s="1" t="s">
        <v>622</v>
      </c>
      <c r="I2566" s="1" t="s">
        <v>220</v>
      </c>
      <c r="J2566">
        <v>4</v>
      </c>
      <c r="K2566" s="1" t="s">
        <v>955</v>
      </c>
      <c r="L2566">
        <v>6262</v>
      </c>
      <c r="M2566" s="19">
        <v>0.35472222222222222</v>
      </c>
      <c r="N2566">
        <v>0.1394234</v>
      </c>
      <c r="O2566">
        <v>10.069000000000001</v>
      </c>
      <c r="P2566" s="63">
        <v>0.63402777777777775</v>
      </c>
      <c r="Q2566" s="19">
        <v>0.40758101851851852</v>
      </c>
      <c r="R2566" s="20">
        <v>7.5342770000000003E-2</v>
      </c>
      <c r="W2566" s="1" t="s">
        <v>627</v>
      </c>
      <c r="AB2566" t="s">
        <v>1164</v>
      </c>
      <c r="AC2566" t="s">
        <v>1300</v>
      </c>
      <c r="AF2566" t="s">
        <v>249</v>
      </c>
    </row>
    <row r="2567" spans="1:32" x14ac:dyDescent="0.25">
      <c r="A2567">
        <v>2</v>
      </c>
      <c r="B2567" t="s">
        <v>294</v>
      </c>
      <c r="C2567" t="s">
        <v>201</v>
      </c>
      <c r="D2567">
        <v>11.590999999999999</v>
      </c>
      <c r="G2567" s="1" t="s">
        <v>78</v>
      </c>
      <c r="H2567" s="1" t="s">
        <v>622</v>
      </c>
      <c r="I2567" s="1" t="s">
        <v>220</v>
      </c>
      <c r="J2567">
        <v>4</v>
      </c>
      <c r="K2567" s="1" t="s">
        <v>955</v>
      </c>
      <c r="L2567">
        <v>6262</v>
      </c>
      <c r="M2567" s="19">
        <v>0.35553240740740738</v>
      </c>
      <c r="N2567">
        <v>0.1028796</v>
      </c>
      <c r="O2567">
        <v>11.032</v>
      </c>
      <c r="Q2567" s="19">
        <v>0.40839120370370369</v>
      </c>
      <c r="R2567" s="20">
        <v>6.273302E-2</v>
      </c>
      <c r="W2567" s="1" t="s">
        <v>627</v>
      </c>
      <c r="AB2567" t="s">
        <v>1163</v>
      </c>
      <c r="AC2567" t="s">
        <v>1301</v>
      </c>
      <c r="AF2567" t="s">
        <v>162</v>
      </c>
    </row>
    <row r="2568" spans="1:32" x14ac:dyDescent="0.25">
      <c r="A2568">
        <v>3</v>
      </c>
      <c r="B2568" t="s">
        <v>294</v>
      </c>
      <c r="C2568" t="s">
        <v>201</v>
      </c>
      <c r="D2568">
        <v>10.590999999999999</v>
      </c>
      <c r="G2568" s="1" t="s">
        <v>78</v>
      </c>
      <c r="H2568" s="1" t="s">
        <v>622</v>
      </c>
      <c r="I2568" s="1" t="s">
        <v>220</v>
      </c>
      <c r="J2568">
        <v>4</v>
      </c>
      <c r="K2568" s="1" t="s">
        <v>955</v>
      </c>
      <c r="L2568">
        <v>6262</v>
      </c>
      <c r="M2568" s="19">
        <v>0.35634259259259254</v>
      </c>
      <c r="N2568">
        <v>0.18954090000000001</v>
      </c>
      <c r="O2568">
        <v>9.9550000000000001</v>
      </c>
      <c r="Q2568" s="19">
        <v>0.40918981481481481</v>
      </c>
      <c r="R2568" s="20">
        <v>6.836689E-2</v>
      </c>
      <c r="W2568" s="1" t="s">
        <v>627</v>
      </c>
      <c r="AB2568" t="s">
        <v>1163</v>
      </c>
      <c r="AC2568" t="s">
        <v>1302</v>
      </c>
      <c r="AF2568" t="s">
        <v>247</v>
      </c>
    </row>
    <row r="2569" spans="1:32" x14ac:dyDescent="0.25">
      <c r="A2569">
        <v>4</v>
      </c>
      <c r="B2569" t="s">
        <v>294</v>
      </c>
      <c r="C2569" t="s">
        <v>201</v>
      </c>
      <c r="D2569">
        <v>9.0269999999999992</v>
      </c>
      <c r="G2569" s="1" t="s">
        <v>78</v>
      </c>
      <c r="H2569" s="1" t="s">
        <v>622</v>
      </c>
      <c r="I2569" s="1" t="s">
        <v>220</v>
      </c>
      <c r="J2569">
        <v>4</v>
      </c>
      <c r="K2569" s="1" t="s">
        <v>955</v>
      </c>
      <c r="L2569">
        <v>6262</v>
      </c>
      <c r="M2569" s="19">
        <v>0.35722222222222227</v>
      </c>
      <c r="N2569" s="20">
        <v>9.2462539999999996E-2</v>
      </c>
      <c r="O2569">
        <v>8.7439999999999998</v>
      </c>
      <c r="Q2569" s="19">
        <v>0.41001157407407413</v>
      </c>
      <c r="R2569" s="20">
        <v>3.2999279999999999E-2</v>
      </c>
      <c r="W2569" s="1" t="s">
        <v>627</v>
      </c>
      <c r="AB2569" t="s">
        <v>284</v>
      </c>
      <c r="AC2569" t="s">
        <v>1303</v>
      </c>
    </row>
    <row r="2570" spans="1:32" x14ac:dyDescent="0.25">
      <c r="A2570">
        <v>5</v>
      </c>
      <c r="B2570" t="s">
        <v>294</v>
      </c>
      <c r="C2570" t="s">
        <v>201</v>
      </c>
      <c r="D2570">
        <v>9.66</v>
      </c>
      <c r="G2570" s="1" t="s">
        <v>78</v>
      </c>
      <c r="H2570" s="1" t="s">
        <v>622</v>
      </c>
      <c r="I2570" s="1" t="s">
        <v>220</v>
      </c>
      <c r="J2570">
        <v>4</v>
      </c>
      <c r="K2570" s="1" t="s">
        <v>955</v>
      </c>
      <c r="L2570">
        <v>6262</v>
      </c>
      <c r="M2570" s="19">
        <v>0.35856481481481484</v>
      </c>
      <c r="N2570" s="20">
        <v>5.1080790000000001E-2</v>
      </c>
      <c r="O2570">
        <v>9.06</v>
      </c>
      <c r="Q2570" s="19">
        <v>0.41077546296296297</v>
      </c>
      <c r="R2570" s="20">
        <v>7.4187710000000004E-2</v>
      </c>
      <c r="W2570" s="1" t="s">
        <v>627</v>
      </c>
      <c r="AB2570" t="s">
        <v>1164</v>
      </c>
      <c r="AC2570" t="s">
        <v>1304</v>
      </c>
      <c r="AF2570" t="s">
        <v>173</v>
      </c>
    </row>
    <row r="2571" spans="1:32" x14ac:dyDescent="0.25">
      <c r="A2571">
        <v>6</v>
      </c>
      <c r="B2571" t="s">
        <v>294</v>
      </c>
      <c r="C2571" t="s">
        <v>201</v>
      </c>
      <c r="D2571">
        <v>7.4470000000000001</v>
      </c>
      <c r="G2571" s="1" t="s">
        <v>78</v>
      </c>
      <c r="H2571" s="1" t="s">
        <v>622</v>
      </c>
      <c r="I2571" s="1" t="s">
        <v>220</v>
      </c>
      <c r="J2571">
        <v>4</v>
      </c>
      <c r="K2571" s="1" t="s">
        <v>955</v>
      </c>
      <c r="L2571">
        <v>6262</v>
      </c>
      <c r="M2571" s="19">
        <v>0.35938657407407404</v>
      </c>
      <c r="N2571">
        <v>0.1620248</v>
      </c>
      <c r="O2571">
        <v>7.1310000000000002</v>
      </c>
      <c r="Q2571" s="19">
        <v>0.41158564814814813</v>
      </c>
      <c r="R2571">
        <v>0.22138179999999999</v>
      </c>
      <c r="W2571" s="1" t="s">
        <v>627</v>
      </c>
      <c r="AB2571" t="s">
        <v>284</v>
      </c>
      <c r="AC2571" t="s">
        <v>1305</v>
      </c>
    </row>
    <row r="2572" spans="1:32" x14ac:dyDescent="0.25">
      <c r="A2572">
        <v>7</v>
      </c>
      <c r="B2572" t="s">
        <v>294</v>
      </c>
      <c r="C2572" t="s">
        <v>201</v>
      </c>
      <c r="D2572">
        <v>5.9429999999999996</v>
      </c>
      <c r="G2572" s="1" t="s">
        <v>78</v>
      </c>
      <c r="H2572" s="1" t="s">
        <v>622</v>
      </c>
      <c r="I2572" s="1" t="s">
        <v>220</v>
      </c>
      <c r="J2572">
        <v>4</v>
      </c>
      <c r="K2572" s="1" t="s">
        <v>955</v>
      </c>
      <c r="L2572">
        <v>6262</v>
      </c>
      <c r="M2572" s="19">
        <v>0.3602893518518519</v>
      </c>
      <c r="N2572">
        <v>0.76144060000000002</v>
      </c>
      <c r="O2572">
        <v>5.0919999999999996</v>
      </c>
      <c r="Q2572" s="19">
        <v>0.41244212962962962</v>
      </c>
      <c r="R2572" s="20">
        <v>7.5268989999999994E-2</v>
      </c>
      <c r="W2572" s="1" t="s">
        <v>627</v>
      </c>
      <c r="AB2572" t="s">
        <v>284</v>
      </c>
      <c r="AC2572" t="s">
        <v>1306</v>
      </c>
    </row>
    <row r="2573" spans="1:32" x14ac:dyDescent="0.25">
      <c r="A2573">
        <v>8</v>
      </c>
      <c r="B2573" t="s">
        <v>294</v>
      </c>
      <c r="C2573" t="s">
        <v>201</v>
      </c>
      <c r="D2573">
        <v>7.226</v>
      </c>
      <c r="G2573" s="1" t="s">
        <v>78</v>
      </c>
      <c r="H2573" s="1" t="s">
        <v>622</v>
      </c>
      <c r="I2573" s="1" t="s">
        <v>220</v>
      </c>
      <c r="J2573">
        <v>4</v>
      </c>
      <c r="K2573" s="1" t="s">
        <v>955</v>
      </c>
      <c r="L2573">
        <v>6262</v>
      </c>
      <c r="M2573" s="19">
        <v>0.36122685185185183</v>
      </c>
      <c r="N2573" s="20">
        <v>5.0274319999999997E-2</v>
      </c>
      <c r="O2573">
        <v>7.0129999999999999</v>
      </c>
      <c r="Q2573" s="19">
        <v>0.41334490740740742</v>
      </c>
      <c r="R2573" s="20">
        <v>4.8036179999999998E-2</v>
      </c>
      <c r="W2573" s="1" t="s">
        <v>627</v>
      </c>
      <c r="AB2573" t="s">
        <v>284</v>
      </c>
      <c r="AC2573" t="s">
        <v>1307</v>
      </c>
    </row>
    <row r="2574" spans="1:32" x14ac:dyDescent="0.25">
      <c r="A2574">
        <v>9</v>
      </c>
      <c r="B2574" t="s">
        <v>294</v>
      </c>
      <c r="C2574" t="s">
        <v>201</v>
      </c>
      <c r="D2574">
        <v>6.8760000000000003</v>
      </c>
      <c r="G2574" s="1" t="s">
        <v>78</v>
      </c>
      <c r="H2574" s="1" t="s">
        <v>622</v>
      </c>
      <c r="I2574" s="1" t="s">
        <v>220</v>
      </c>
      <c r="J2574">
        <v>4</v>
      </c>
      <c r="K2574" s="1" t="s">
        <v>955</v>
      </c>
      <c r="L2574">
        <v>6262</v>
      </c>
      <c r="M2574" s="19">
        <v>0.36199074074074072</v>
      </c>
      <c r="N2574">
        <v>0.20005029999999999</v>
      </c>
      <c r="O2574">
        <v>6.4550000000000001</v>
      </c>
      <c r="Q2574" s="19">
        <v>0.41412037037037036</v>
      </c>
      <c r="R2574" s="20">
        <v>9.0478509999999998E-2</v>
      </c>
      <c r="W2574" s="1" t="s">
        <v>627</v>
      </c>
      <c r="AB2574" t="s">
        <v>284</v>
      </c>
      <c r="AC2574" t="s">
        <v>1308</v>
      </c>
    </row>
    <row r="2575" spans="1:32" x14ac:dyDescent="0.25">
      <c r="A2575">
        <v>10</v>
      </c>
      <c r="B2575" t="s">
        <v>294</v>
      </c>
      <c r="C2575" t="s">
        <v>201</v>
      </c>
      <c r="D2575">
        <v>5.875</v>
      </c>
      <c r="G2575" s="1" t="s">
        <v>78</v>
      </c>
      <c r="H2575" s="1" t="s">
        <v>622</v>
      </c>
      <c r="I2575" s="1" t="s">
        <v>220</v>
      </c>
      <c r="J2575">
        <v>4</v>
      </c>
      <c r="K2575" s="1" t="s">
        <v>955</v>
      </c>
      <c r="L2575">
        <v>6262</v>
      </c>
      <c r="M2575" s="19">
        <v>0.36274305555555553</v>
      </c>
      <c r="N2575" s="20">
        <v>7.236513E-2</v>
      </c>
      <c r="O2575">
        <v>5.8159999999999998</v>
      </c>
      <c r="Q2575" s="19">
        <v>0.41495370370370371</v>
      </c>
      <c r="R2575" s="20">
        <v>8.1425410000000004E-2</v>
      </c>
      <c r="W2575" s="1" t="s">
        <v>627</v>
      </c>
      <c r="AB2575" t="s">
        <v>1164</v>
      </c>
      <c r="AC2575" t="s">
        <v>1309</v>
      </c>
      <c r="AF2575" t="s">
        <v>136</v>
      </c>
    </row>
    <row r="2576" spans="1:32" x14ac:dyDescent="0.25">
      <c r="A2576">
        <v>11</v>
      </c>
      <c r="B2576" t="s">
        <v>294</v>
      </c>
      <c r="C2576" t="s">
        <v>201</v>
      </c>
      <c r="D2576">
        <v>10.185</v>
      </c>
      <c r="G2576" s="1" t="s">
        <v>78</v>
      </c>
      <c r="H2576" s="1" t="s">
        <v>622</v>
      </c>
      <c r="I2576" s="1" t="s">
        <v>220</v>
      </c>
      <c r="J2576">
        <v>4</v>
      </c>
      <c r="K2576" s="1" t="s">
        <v>955</v>
      </c>
      <c r="L2576">
        <v>6262</v>
      </c>
      <c r="M2576" s="19">
        <v>0.36358796296296297</v>
      </c>
      <c r="N2576">
        <v>0.1823333</v>
      </c>
      <c r="O2576">
        <v>9.9339999999999993</v>
      </c>
      <c r="Q2576" s="19">
        <v>0.41576388888888888</v>
      </c>
      <c r="R2576" s="20">
        <v>6.0978240000000003E-2</v>
      </c>
      <c r="W2576" s="1" t="s">
        <v>627</v>
      </c>
      <c r="AB2576" t="s">
        <v>1164</v>
      </c>
      <c r="AC2576" t="s">
        <v>1310</v>
      </c>
      <c r="AF2576" t="s">
        <v>151</v>
      </c>
    </row>
    <row r="2577" spans="1:32" x14ac:dyDescent="0.25">
      <c r="A2577">
        <v>12</v>
      </c>
      <c r="B2577" t="s">
        <v>294</v>
      </c>
      <c r="C2577" t="s">
        <v>201</v>
      </c>
      <c r="D2577">
        <v>7.0380000000000003</v>
      </c>
      <c r="G2577" s="1" t="s">
        <v>78</v>
      </c>
      <c r="H2577" s="1" t="s">
        <v>622</v>
      </c>
      <c r="I2577" s="1" t="s">
        <v>220</v>
      </c>
      <c r="J2577">
        <v>4</v>
      </c>
      <c r="K2577" s="1" t="s">
        <v>955</v>
      </c>
      <c r="L2577">
        <v>6262</v>
      </c>
      <c r="M2577" s="19">
        <v>0.36440972222222223</v>
      </c>
      <c r="N2577" s="20">
        <v>6.213043E-2</v>
      </c>
      <c r="O2577">
        <v>6.7220000000000004</v>
      </c>
      <c r="Q2577" s="19">
        <v>0.4165625</v>
      </c>
      <c r="R2577" s="20">
        <v>5.338797E-2</v>
      </c>
      <c r="W2577" s="1" t="s">
        <v>627</v>
      </c>
      <c r="AB2577" t="s">
        <v>1164</v>
      </c>
      <c r="AC2577" t="s">
        <v>1311</v>
      </c>
      <c r="AF2577" t="s">
        <v>372</v>
      </c>
    </row>
    <row r="2578" spans="1:32" x14ac:dyDescent="0.25">
      <c r="A2578">
        <v>13</v>
      </c>
      <c r="B2578" t="s">
        <v>294</v>
      </c>
      <c r="C2578" t="s">
        <v>201</v>
      </c>
      <c r="D2578">
        <v>8.4629999999999992</v>
      </c>
      <c r="G2578" s="1" t="s">
        <v>78</v>
      </c>
      <c r="H2578" s="1" t="s">
        <v>622</v>
      </c>
      <c r="I2578" s="1" t="s">
        <v>220</v>
      </c>
      <c r="J2578">
        <v>4</v>
      </c>
      <c r="K2578" s="1" t="s">
        <v>955</v>
      </c>
      <c r="L2578">
        <v>6262</v>
      </c>
      <c r="M2578" s="19">
        <v>0.36512731481481481</v>
      </c>
      <c r="N2578">
        <v>0.15124979999999999</v>
      </c>
      <c r="O2578">
        <v>8.1560000000000006</v>
      </c>
      <c r="Q2578" s="19">
        <v>0.41743055555555553</v>
      </c>
      <c r="R2578">
        <v>0.784578</v>
      </c>
      <c r="W2578" s="1" t="s">
        <v>627</v>
      </c>
      <c r="AB2578" t="s">
        <v>1164</v>
      </c>
      <c r="AC2578" t="s">
        <v>1312</v>
      </c>
      <c r="AF2578" t="s">
        <v>162</v>
      </c>
    </row>
    <row r="2579" spans="1:32" x14ac:dyDescent="0.25">
      <c r="A2579">
        <v>14</v>
      </c>
      <c r="B2579" t="s">
        <v>294</v>
      </c>
      <c r="C2579" t="s">
        <v>201</v>
      </c>
      <c r="D2579">
        <v>5.5739999999999998</v>
      </c>
      <c r="G2579" s="1" t="s">
        <v>78</v>
      </c>
      <c r="H2579" s="1" t="s">
        <v>622</v>
      </c>
      <c r="I2579" s="1" t="s">
        <v>220</v>
      </c>
      <c r="J2579">
        <v>4</v>
      </c>
      <c r="K2579" s="1" t="s">
        <v>955</v>
      </c>
      <c r="L2579">
        <v>6262</v>
      </c>
      <c r="M2579" s="19">
        <v>0.36605324074074069</v>
      </c>
      <c r="N2579">
        <v>0.13883670000000001</v>
      </c>
      <c r="O2579">
        <v>5.4279999999999999</v>
      </c>
      <c r="Q2579" s="19">
        <v>0.4183796296296296</v>
      </c>
      <c r="R2579" s="20">
        <v>6.5037139999999993E-2</v>
      </c>
      <c r="W2579" s="1" t="s">
        <v>627</v>
      </c>
      <c r="AB2579" t="s">
        <v>284</v>
      </c>
      <c r="AC2579" t="s">
        <v>1313</v>
      </c>
    </row>
    <row r="2580" spans="1:32" x14ac:dyDescent="0.25">
      <c r="A2580">
        <v>15</v>
      </c>
      <c r="B2580" t="s">
        <v>294</v>
      </c>
      <c r="C2580" t="s">
        <v>201</v>
      </c>
      <c r="D2580">
        <v>7.59</v>
      </c>
      <c r="G2580" s="1" t="s">
        <v>78</v>
      </c>
      <c r="H2580" s="1" t="s">
        <v>622</v>
      </c>
      <c r="I2580" s="1" t="s">
        <v>220</v>
      </c>
      <c r="J2580">
        <v>4</v>
      </c>
      <c r="K2580" s="1" t="s">
        <v>955</v>
      </c>
      <c r="L2580">
        <v>6262</v>
      </c>
      <c r="M2580" s="19">
        <v>0.36687500000000001</v>
      </c>
      <c r="N2580">
        <v>0.1334803</v>
      </c>
      <c r="O2580">
        <v>7.1849999999999996</v>
      </c>
      <c r="Q2580" s="19">
        <v>0.41918981481481482</v>
      </c>
      <c r="R2580" s="20">
        <v>8.8323289999999999E-2</v>
      </c>
      <c r="W2580" s="1" t="s">
        <v>627</v>
      </c>
      <c r="AB2580" t="s">
        <v>1164</v>
      </c>
      <c r="AC2580" t="s">
        <v>1314</v>
      </c>
      <c r="AF2580" t="s">
        <v>285</v>
      </c>
    </row>
    <row r="2581" spans="1:32" x14ac:dyDescent="0.25">
      <c r="A2581">
        <v>16</v>
      </c>
      <c r="B2581" t="s">
        <v>294</v>
      </c>
      <c r="C2581" t="s">
        <v>201</v>
      </c>
      <c r="D2581">
        <v>5.4710000000000001</v>
      </c>
      <c r="G2581" s="1" t="s">
        <v>78</v>
      </c>
      <c r="H2581" s="1" t="s">
        <v>622</v>
      </c>
      <c r="I2581" s="1" t="s">
        <v>220</v>
      </c>
      <c r="J2581">
        <v>4</v>
      </c>
      <c r="K2581" s="1" t="s">
        <v>955</v>
      </c>
      <c r="L2581">
        <v>6262</v>
      </c>
      <c r="M2581" s="19">
        <v>0.36766203703703698</v>
      </c>
      <c r="N2581" s="20">
        <v>6.5268930000000003E-2</v>
      </c>
      <c r="O2581">
        <v>5.3739999999999997</v>
      </c>
      <c r="Q2581" s="19">
        <v>0.41996527777777781</v>
      </c>
      <c r="R2581" s="20">
        <v>4.0738139999999999E-2</v>
      </c>
      <c r="W2581" s="1" t="s">
        <v>627</v>
      </c>
      <c r="AB2581" t="s">
        <v>284</v>
      </c>
      <c r="AC2581" t="s">
        <v>1315</v>
      </c>
    </row>
    <row r="2582" spans="1:32" x14ac:dyDescent="0.25">
      <c r="A2582">
        <v>17</v>
      </c>
      <c r="B2582" t="s">
        <v>294</v>
      </c>
      <c r="C2582" t="s">
        <v>201</v>
      </c>
      <c r="D2582">
        <v>10.784000000000001</v>
      </c>
      <c r="G2582" s="1" t="s">
        <v>78</v>
      </c>
      <c r="H2582" s="1" t="s">
        <v>622</v>
      </c>
      <c r="I2582" s="1" t="s">
        <v>220</v>
      </c>
      <c r="J2582">
        <v>4</v>
      </c>
      <c r="K2582" s="1" t="s">
        <v>955</v>
      </c>
      <c r="L2582">
        <v>6262</v>
      </c>
      <c r="M2582" s="19">
        <v>0.36846064814814811</v>
      </c>
      <c r="N2582">
        <v>0.16019520000000001</v>
      </c>
      <c r="O2582">
        <v>10.407999999999999</v>
      </c>
      <c r="Q2582" s="19">
        <v>0.42113425925925929</v>
      </c>
      <c r="R2582" s="20">
        <v>2.8180340000000002E-2</v>
      </c>
      <c r="W2582" s="1" t="s">
        <v>627</v>
      </c>
      <c r="AB2582" t="s">
        <v>1163</v>
      </c>
      <c r="AC2582" t="s">
        <v>1316</v>
      </c>
      <c r="AF2582" t="s">
        <v>167</v>
      </c>
    </row>
    <row r="2583" spans="1:32" x14ac:dyDescent="0.25">
      <c r="A2583">
        <v>18</v>
      </c>
      <c r="B2583" t="s">
        <v>294</v>
      </c>
      <c r="C2583" t="s">
        <v>201</v>
      </c>
      <c r="D2583">
        <v>7.8440000000000003</v>
      </c>
      <c r="G2583" s="1" t="s">
        <v>78</v>
      </c>
      <c r="H2583" s="1" t="s">
        <v>622</v>
      </c>
      <c r="I2583" s="1" t="s">
        <v>220</v>
      </c>
      <c r="J2583">
        <v>4</v>
      </c>
      <c r="K2583" s="1" t="s">
        <v>955</v>
      </c>
      <c r="L2583">
        <v>6262</v>
      </c>
      <c r="M2583" s="19">
        <v>0.36931712962962965</v>
      </c>
      <c r="N2583">
        <v>0.1300694</v>
      </c>
      <c r="O2583">
        <v>7.58</v>
      </c>
      <c r="Q2583" s="19">
        <v>0.42188657407407404</v>
      </c>
      <c r="R2583" s="20">
        <v>8.4088250000000003E-2</v>
      </c>
      <c r="W2583" s="1" t="s">
        <v>627</v>
      </c>
      <c r="AB2583" t="s">
        <v>284</v>
      </c>
      <c r="AC2583" t="s">
        <v>1317</v>
      </c>
    </row>
    <row r="2584" spans="1:32" x14ac:dyDescent="0.25">
      <c r="A2584">
        <v>19</v>
      </c>
      <c r="B2584" t="s">
        <v>294</v>
      </c>
      <c r="C2584" t="s">
        <v>201</v>
      </c>
      <c r="D2584">
        <v>8.98</v>
      </c>
      <c r="G2584" s="1" t="s">
        <v>78</v>
      </c>
      <c r="H2584" s="1" t="s">
        <v>622</v>
      </c>
      <c r="I2584" s="1" t="s">
        <v>220</v>
      </c>
      <c r="J2584">
        <v>4</v>
      </c>
      <c r="K2584" s="1" t="s">
        <v>955</v>
      </c>
      <c r="L2584">
        <v>6262</v>
      </c>
      <c r="M2584" s="19">
        <v>0.37030092592592595</v>
      </c>
      <c r="N2584">
        <v>0.16274040000000001</v>
      </c>
      <c r="O2584">
        <v>8.4209999999999994</v>
      </c>
      <c r="Q2584" s="19">
        <v>0.42285879629629625</v>
      </c>
      <c r="R2584" s="20">
        <v>5.6742590000000002E-2</v>
      </c>
      <c r="W2584" s="1" t="s">
        <v>627</v>
      </c>
      <c r="AB2584" t="s">
        <v>1164</v>
      </c>
      <c r="AC2584" t="s">
        <v>1318</v>
      </c>
      <c r="AF2584" t="s">
        <v>131</v>
      </c>
    </row>
    <row r="2585" spans="1:32" x14ac:dyDescent="0.25">
      <c r="A2585">
        <v>20</v>
      </c>
      <c r="B2585" t="s">
        <v>294</v>
      </c>
      <c r="C2585" t="s">
        <v>201</v>
      </c>
      <c r="D2585">
        <v>9.2189999999999994</v>
      </c>
      <c r="G2585" s="1" t="s">
        <v>78</v>
      </c>
      <c r="H2585" s="1" t="s">
        <v>622</v>
      </c>
      <c r="I2585" s="1" t="s">
        <v>220</v>
      </c>
      <c r="J2585">
        <v>4</v>
      </c>
      <c r="K2585" s="1" t="s">
        <v>955</v>
      </c>
      <c r="L2585">
        <v>6262</v>
      </c>
      <c r="M2585" s="19">
        <v>0.3712037037037037</v>
      </c>
      <c r="N2585" s="20">
        <v>8.2575040000000002E-2</v>
      </c>
      <c r="O2585">
        <v>8.6539999999999999</v>
      </c>
      <c r="Q2585" s="19">
        <v>0.42372685185185183</v>
      </c>
      <c r="R2585" s="20">
        <v>6.9987919999999995E-2</v>
      </c>
      <c r="W2585" s="1" t="s">
        <v>627</v>
      </c>
      <c r="AB2585" t="s">
        <v>1164</v>
      </c>
      <c r="AC2585" t="s">
        <v>1319</v>
      </c>
      <c r="AF2585" t="s">
        <v>251</v>
      </c>
    </row>
    <row r="2586" spans="1:32" x14ac:dyDescent="0.25">
      <c r="A2586">
        <v>21</v>
      </c>
      <c r="B2586" t="s">
        <v>294</v>
      </c>
      <c r="C2586" t="s">
        <v>201</v>
      </c>
      <c r="D2586">
        <v>5.5220000000000002</v>
      </c>
      <c r="G2586" s="1" t="s">
        <v>78</v>
      </c>
      <c r="H2586" s="1" t="s">
        <v>622</v>
      </c>
      <c r="I2586" s="1" t="s">
        <v>220</v>
      </c>
      <c r="J2586">
        <v>4</v>
      </c>
      <c r="K2586" s="1" t="s">
        <v>955</v>
      </c>
      <c r="L2586">
        <v>6262</v>
      </c>
      <c r="M2586" s="19">
        <v>0.37216435185185182</v>
      </c>
      <c r="N2586">
        <v>0.1236163</v>
      </c>
      <c r="O2586">
        <v>5.3470000000000004</v>
      </c>
      <c r="Q2586" s="19">
        <v>0.42451388888888886</v>
      </c>
      <c r="R2586" s="20">
        <v>8.1687880000000004E-2</v>
      </c>
      <c r="W2586" s="1" t="s">
        <v>627</v>
      </c>
      <c r="AB2586" t="s">
        <v>284</v>
      </c>
      <c r="AC2586" t="s">
        <v>1320</v>
      </c>
    </row>
    <row r="2587" spans="1:32" x14ac:dyDescent="0.25">
      <c r="A2587">
        <v>22</v>
      </c>
      <c r="B2587" t="s">
        <v>294</v>
      </c>
      <c r="C2587" t="s">
        <v>201</v>
      </c>
      <c r="D2587">
        <v>11.34</v>
      </c>
      <c r="G2587" s="1" t="s">
        <v>78</v>
      </c>
      <c r="H2587" s="1" t="s">
        <v>622</v>
      </c>
      <c r="I2587" s="1" t="s">
        <v>220</v>
      </c>
      <c r="J2587">
        <v>4</v>
      </c>
      <c r="K2587" s="1" t="s">
        <v>955</v>
      </c>
      <c r="L2587">
        <v>6262</v>
      </c>
      <c r="M2587" s="19">
        <v>0.37300925925925926</v>
      </c>
      <c r="N2587">
        <v>0.183585</v>
      </c>
      <c r="O2587">
        <v>11.031000000000001</v>
      </c>
      <c r="Q2587" s="19">
        <v>0.4255902777777778</v>
      </c>
      <c r="R2587" s="20">
        <v>4.1919959999999999E-2</v>
      </c>
      <c r="W2587" s="1" t="s">
        <v>627</v>
      </c>
      <c r="AB2587" t="s">
        <v>1163</v>
      </c>
      <c r="AC2587" t="s">
        <v>1321</v>
      </c>
      <c r="AF2587" t="s">
        <v>121</v>
      </c>
    </row>
    <row r="2588" spans="1:32" x14ac:dyDescent="0.25">
      <c r="A2588">
        <v>23</v>
      </c>
      <c r="B2588" t="s">
        <v>294</v>
      </c>
      <c r="C2588" t="s">
        <v>201</v>
      </c>
      <c r="D2588">
        <v>7.2480000000000002</v>
      </c>
      <c r="G2588" s="1" t="s">
        <v>78</v>
      </c>
      <c r="H2588" s="1" t="s">
        <v>622</v>
      </c>
      <c r="I2588" s="1" t="s">
        <v>220</v>
      </c>
      <c r="J2588">
        <v>4</v>
      </c>
      <c r="K2588" s="1" t="s">
        <v>955</v>
      </c>
      <c r="L2588">
        <v>6262</v>
      </c>
      <c r="M2588" s="19">
        <v>0.37401620370370375</v>
      </c>
      <c r="N2588" s="20">
        <v>8.9257669999999997E-2</v>
      </c>
      <c r="Q2588" s="19">
        <v>0.42670138888888887</v>
      </c>
      <c r="R2588" s="20">
        <v>4.5110509999999999E-2</v>
      </c>
      <c r="W2588" s="1" t="s">
        <v>627</v>
      </c>
      <c r="AB2588" t="s">
        <v>1164</v>
      </c>
      <c r="AC2588" t="s">
        <v>1322</v>
      </c>
      <c r="AF2588" t="s">
        <v>286</v>
      </c>
    </row>
    <row r="2589" spans="1:32" x14ac:dyDescent="0.25">
      <c r="A2589">
        <v>24</v>
      </c>
      <c r="B2589" t="s">
        <v>294</v>
      </c>
      <c r="C2589" t="s">
        <v>201</v>
      </c>
      <c r="D2589">
        <v>11.336</v>
      </c>
      <c r="G2589" s="1" t="s">
        <v>78</v>
      </c>
      <c r="H2589" s="1" t="s">
        <v>622</v>
      </c>
      <c r="I2589" s="1" t="s">
        <v>220</v>
      </c>
      <c r="J2589">
        <v>4</v>
      </c>
      <c r="K2589" s="1" t="s">
        <v>955</v>
      </c>
      <c r="L2589">
        <v>6262</v>
      </c>
      <c r="M2589" s="19">
        <v>0.37487268518518518</v>
      </c>
      <c r="N2589">
        <v>1.5783860000000001</v>
      </c>
      <c r="O2589">
        <v>10.801</v>
      </c>
      <c r="Q2589" s="19">
        <v>0.42739583333333336</v>
      </c>
      <c r="R2589" s="20">
        <v>5.8062860000000001E-2</v>
      </c>
      <c r="W2589" s="1" t="s">
        <v>627</v>
      </c>
      <c r="AB2589" t="s">
        <v>1164</v>
      </c>
      <c r="AC2589" t="s">
        <v>1323</v>
      </c>
      <c r="AF2589" t="s">
        <v>145</v>
      </c>
    </row>
    <row r="2590" spans="1:32" x14ac:dyDescent="0.25">
      <c r="A2590">
        <v>25</v>
      </c>
      <c r="B2590" t="s">
        <v>294</v>
      </c>
      <c r="C2590" t="s">
        <v>201</v>
      </c>
      <c r="D2590">
        <v>8.2590000000000003</v>
      </c>
      <c r="G2590" s="1" t="s">
        <v>78</v>
      </c>
      <c r="H2590" s="1" t="s">
        <v>622</v>
      </c>
      <c r="I2590" s="1" t="s">
        <v>220</v>
      </c>
      <c r="J2590">
        <v>4</v>
      </c>
      <c r="K2590" s="1" t="s">
        <v>955</v>
      </c>
      <c r="L2590">
        <v>6262</v>
      </c>
      <c r="M2590" s="19">
        <v>0.37582175925925926</v>
      </c>
      <c r="N2590">
        <v>1.0387249999999999</v>
      </c>
      <c r="O2590">
        <v>7.9669999999999996</v>
      </c>
      <c r="Q2590" s="19">
        <v>0.42855324074074069</v>
      </c>
      <c r="R2590" s="20">
        <v>6.6395609999999994E-2</v>
      </c>
      <c r="W2590" s="1" t="s">
        <v>627</v>
      </c>
      <c r="AB2590" t="s">
        <v>1164</v>
      </c>
      <c r="AC2590" t="s">
        <v>1324</v>
      </c>
      <c r="AF2590" t="s">
        <v>157</v>
      </c>
    </row>
    <row r="2591" spans="1:32" x14ac:dyDescent="0.25">
      <c r="A2591">
        <v>26</v>
      </c>
      <c r="B2591" t="s">
        <v>294</v>
      </c>
      <c r="C2591" t="s">
        <v>201</v>
      </c>
      <c r="D2591">
        <v>6.99</v>
      </c>
      <c r="G2591" s="1" t="s">
        <v>78</v>
      </c>
      <c r="H2591" s="1" t="s">
        <v>622</v>
      </c>
      <c r="I2591" s="1" t="s">
        <v>220</v>
      </c>
      <c r="J2591">
        <v>4</v>
      </c>
      <c r="K2591" s="1" t="s">
        <v>955</v>
      </c>
      <c r="L2591">
        <v>6262</v>
      </c>
      <c r="M2591" s="19">
        <v>0.37678240740740737</v>
      </c>
      <c r="N2591">
        <v>0.13627130000000001</v>
      </c>
      <c r="O2591">
        <v>6.5880000000000001</v>
      </c>
      <c r="Q2591" s="19">
        <v>0.42979166666666663</v>
      </c>
      <c r="R2591" s="20">
        <v>4.8014080000000001E-2</v>
      </c>
      <c r="W2591" s="1" t="s">
        <v>627</v>
      </c>
      <c r="AB2591" t="s">
        <v>1164</v>
      </c>
      <c r="AC2591" t="s">
        <v>1325</v>
      </c>
      <c r="AF2591" t="s">
        <v>165</v>
      </c>
    </row>
    <row r="2592" spans="1:32" x14ac:dyDescent="0.25">
      <c r="A2592">
        <v>27</v>
      </c>
      <c r="B2592" t="s">
        <v>294</v>
      </c>
      <c r="C2592" t="s">
        <v>201</v>
      </c>
      <c r="D2592">
        <v>4.8079999999999998</v>
      </c>
      <c r="G2592" s="1" t="s">
        <v>78</v>
      </c>
      <c r="H2592" s="1" t="s">
        <v>622</v>
      </c>
      <c r="I2592" s="1" t="s">
        <v>220</v>
      </c>
      <c r="J2592">
        <v>4</v>
      </c>
      <c r="K2592" s="1" t="s">
        <v>955</v>
      </c>
      <c r="L2592">
        <v>6262</v>
      </c>
      <c r="M2592" s="19">
        <v>0.37759259259259265</v>
      </c>
      <c r="N2592" s="20">
        <v>8.1867229999999999E-2</v>
      </c>
      <c r="O2592">
        <v>4.7480000000000002</v>
      </c>
      <c r="Q2592" s="19">
        <v>0.43065972222222221</v>
      </c>
      <c r="R2592" s="20">
        <v>5.0106659999999997E-2</v>
      </c>
      <c r="W2592" s="1" t="s">
        <v>627</v>
      </c>
      <c r="AB2592" t="s">
        <v>1163</v>
      </c>
      <c r="AC2592" t="s">
        <v>1326</v>
      </c>
      <c r="AF2592" t="s">
        <v>155</v>
      </c>
    </row>
    <row r="2593" spans="1:32" x14ac:dyDescent="0.25">
      <c r="A2593">
        <v>28</v>
      </c>
      <c r="B2593" t="s">
        <v>294</v>
      </c>
      <c r="C2593" t="s">
        <v>201</v>
      </c>
      <c r="D2593">
        <v>9.5169999999999995</v>
      </c>
      <c r="G2593" s="1" t="s">
        <v>78</v>
      </c>
      <c r="H2593" s="1" t="s">
        <v>622</v>
      </c>
      <c r="I2593" s="1" t="s">
        <v>220</v>
      </c>
      <c r="J2593">
        <v>4</v>
      </c>
      <c r="K2593" s="1" t="s">
        <v>955</v>
      </c>
      <c r="L2593">
        <v>6262</v>
      </c>
      <c r="M2593" s="19">
        <v>0.37836805555555553</v>
      </c>
      <c r="N2593">
        <v>0.1949197</v>
      </c>
      <c r="O2593">
        <v>9.0649999999999995</v>
      </c>
      <c r="Q2593" s="19">
        <v>0.43153935185185183</v>
      </c>
      <c r="R2593">
        <v>0.61850579999999999</v>
      </c>
      <c r="W2593" s="1" t="s">
        <v>627</v>
      </c>
      <c r="AB2593" t="s">
        <v>284</v>
      </c>
      <c r="AC2593" t="s">
        <v>1327</v>
      </c>
    </row>
    <row r="2594" spans="1:32" x14ac:dyDescent="0.25">
      <c r="A2594">
        <v>29</v>
      </c>
      <c r="B2594" t="s">
        <v>294</v>
      </c>
      <c r="C2594" t="s">
        <v>201</v>
      </c>
      <c r="D2594">
        <v>4.2240000000000002</v>
      </c>
      <c r="G2594" s="1" t="s">
        <v>78</v>
      </c>
      <c r="H2594" s="1" t="s">
        <v>622</v>
      </c>
      <c r="I2594" s="1" t="s">
        <v>220</v>
      </c>
      <c r="J2594">
        <v>4</v>
      </c>
      <c r="K2594" s="1" t="s">
        <v>955</v>
      </c>
      <c r="L2594">
        <v>6262</v>
      </c>
      <c r="M2594" s="19">
        <v>0.37928240740740743</v>
      </c>
      <c r="N2594" s="20">
        <v>5.8215030000000001E-2</v>
      </c>
      <c r="O2594">
        <v>4.1150000000000002</v>
      </c>
      <c r="Q2594" s="19">
        <v>0.43254629629629626</v>
      </c>
      <c r="R2594" s="20">
        <v>3.4084549999999998E-2</v>
      </c>
      <c r="W2594" s="1" t="s">
        <v>627</v>
      </c>
      <c r="AB2594" t="s">
        <v>284</v>
      </c>
      <c r="AC2594" t="s">
        <v>1328</v>
      </c>
    </row>
    <row r="2595" spans="1:32" x14ac:dyDescent="0.25">
      <c r="A2595">
        <v>30</v>
      </c>
      <c r="B2595" t="s">
        <v>294</v>
      </c>
      <c r="C2595" t="s">
        <v>201</v>
      </c>
      <c r="D2595">
        <v>8.6379999999999999</v>
      </c>
      <c r="G2595" s="1" t="s">
        <v>78</v>
      </c>
      <c r="H2595" s="1" t="s">
        <v>622</v>
      </c>
      <c r="I2595" s="1" t="s">
        <v>220</v>
      </c>
      <c r="J2595">
        <v>4</v>
      </c>
      <c r="K2595" s="1" t="s">
        <v>955</v>
      </c>
      <c r="L2595">
        <v>6262</v>
      </c>
      <c r="M2595" s="19">
        <v>0.38003472222222223</v>
      </c>
      <c r="N2595">
        <v>0.18173110000000001</v>
      </c>
      <c r="O2595">
        <v>8.3439999999999994</v>
      </c>
      <c r="Q2595" s="19">
        <v>0.4334837962962963</v>
      </c>
      <c r="R2595" s="20">
        <v>4.6319329999999999E-2</v>
      </c>
      <c r="W2595" s="1" t="s">
        <v>627</v>
      </c>
      <c r="AB2595" t="s">
        <v>1163</v>
      </c>
      <c r="AC2595" t="s">
        <v>1329</v>
      </c>
      <c r="AF2595" t="s">
        <v>175</v>
      </c>
    </row>
    <row r="2596" spans="1:32" x14ac:dyDescent="0.25">
      <c r="A2596">
        <v>31</v>
      </c>
      <c r="B2596" t="s">
        <v>294</v>
      </c>
      <c r="C2596" t="s">
        <v>201</v>
      </c>
      <c r="D2596">
        <v>6.9809999999999999</v>
      </c>
      <c r="G2596" s="1" t="s">
        <v>78</v>
      </c>
      <c r="H2596" s="1" t="s">
        <v>622</v>
      </c>
      <c r="I2596" s="1" t="s">
        <v>220</v>
      </c>
      <c r="J2596">
        <v>4</v>
      </c>
      <c r="K2596" s="1" t="s">
        <v>955</v>
      </c>
      <c r="L2596">
        <v>6262</v>
      </c>
      <c r="M2596" s="19">
        <v>0.38090277777777781</v>
      </c>
      <c r="N2596">
        <v>9.52649E-2</v>
      </c>
      <c r="O2596">
        <v>6.4930000000000003</v>
      </c>
      <c r="Q2596" s="19">
        <v>0.43430555555555556</v>
      </c>
      <c r="R2596" s="20">
        <v>5.9212430000000003E-2</v>
      </c>
      <c r="W2596" s="1" t="s">
        <v>627</v>
      </c>
      <c r="AB2596" t="s">
        <v>284</v>
      </c>
      <c r="AC2596" t="s">
        <v>1330</v>
      </c>
    </row>
    <row r="2597" spans="1:32" x14ac:dyDescent="0.25">
      <c r="A2597">
        <v>32</v>
      </c>
      <c r="B2597" t="s">
        <v>294</v>
      </c>
      <c r="C2597" t="s">
        <v>201</v>
      </c>
      <c r="D2597">
        <v>4.835</v>
      </c>
      <c r="G2597" s="1" t="s">
        <v>78</v>
      </c>
      <c r="H2597" s="1" t="s">
        <v>622</v>
      </c>
      <c r="I2597" s="1" t="s">
        <v>220</v>
      </c>
      <c r="J2597">
        <v>4</v>
      </c>
      <c r="K2597" s="1" t="s">
        <v>955</v>
      </c>
      <c r="L2597">
        <v>6262</v>
      </c>
      <c r="M2597" s="19">
        <v>0.38168981481481484</v>
      </c>
      <c r="N2597" s="20">
        <v>7.5206369999999995E-2</v>
      </c>
      <c r="O2597">
        <v>4.6589999999999998</v>
      </c>
      <c r="Q2597" s="19">
        <v>0.43515046296296295</v>
      </c>
      <c r="R2597" s="20">
        <v>6.0023350000000003E-2</v>
      </c>
      <c r="W2597" s="1" t="s">
        <v>627</v>
      </c>
      <c r="AB2597" t="s">
        <v>1163</v>
      </c>
      <c r="AC2597" t="s">
        <v>1331</v>
      </c>
      <c r="AF2597" t="s">
        <v>143</v>
      </c>
    </row>
    <row r="2598" spans="1:32" x14ac:dyDescent="0.25">
      <c r="A2598">
        <v>33</v>
      </c>
      <c r="B2598" t="s">
        <v>294</v>
      </c>
      <c r="C2598" t="s">
        <v>201</v>
      </c>
      <c r="D2598">
        <v>9.6850000000000005</v>
      </c>
      <c r="G2598" s="1" t="s">
        <v>78</v>
      </c>
      <c r="H2598" s="1" t="s">
        <v>622</v>
      </c>
      <c r="I2598" s="1" t="s">
        <v>220</v>
      </c>
      <c r="J2598">
        <v>4</v>
      </c>
      <c r="K2598" s="1" t="s">
        <v>955</v>
      </c>
      <c r="L2598">
        <v>6262</v>
      </c>
      <c r="M2598" s="19">
        <v>0.38252314814814814</v>
      </c>
      <c r="N2598">
        <v>0.14704690000000001</v>
      </c>
      <c r="O2598">
        <v>9.2989999999999995</v>
      </c>
      <c r="Q2598" s="19">
        <v>0.43603009259259262</v>
      </c>
      <c r="R2598" s="20">
        <v>5.6922489999999999E-2</v>
      </c>
      <c r="W2598" s="1" t="s">
        <v>627</v>
      </c>
      <c r="AB2598" t="s">
        <v>1164</v>
      </c>
      <c r="AC2598" t="s">
        <v>1332</v>
      </c>
      <c r="AF2598" t="s">
        <v>138</v>
      </c>
    </row>
    <row r="2599" spans="1:32" x14ac:dyDescent="0.25">
      <c r="A2599">
        <v>34</v>
      </c>
      <c r="B2599" t="s">
        <v>294</v>
      </c>
      <c r="C2599" t="s">
        <v>201</v>
      </c>
      <c r="D2599">
        <v>7.415</v>
      </c>
      <c r="G2599" s="1" t="s">
        <v>78</v>
      </c>
      <c r="H2599" s="1" t="s">
        <v>622</v>
      </c>
      <c r="I2599" s="1" t="s">
        <v>220</v>
      </c>
      <c r="J2599">
        <v>4</v>
      </c>
      <c r="K2599" s="1" t="s">
        <v>955</v>
      </c>
      <c r="L2599">
        <v>6262</v>
      </c>
      <c r="M2599" s="19">
        <v>0.38335648148148144</v>
      </c>
      <c r="N2599">
        <v>0.17751710000000001</v>
      </c>
      <c r="O2599">
        <v>7.06</v>
      </c>
      <c r="Q2599" s="19">
        <v>0.43695601851851856</v>
      </c>
      <c r="R2599">
        <v>6.6913399999999998E-2</v>
      </c>
      <c r="W2599" s="1" t="s">
        <v>627</v>
      </c>
      <c r="AB2599" t="s">
        <v>1163</v>
      </c>
      <c r="AC2599" t="s">
        <v>1333</v>
      </c>
      <c r="AF2599" t="s">
        <v>249</v>
      </c>
    </row>
    <row r="2600" spans="1:32" x14ac:dyDescent="0.25">
      <c r="A2600">
        <v>35</v>
      </c>
      <c r="B2600" t="s">
        <v>294</v>
      </c>
      <c r="C2600" t="s">
        <v>201</v>
      </c>
      <c r="D2600">
        <v>7.9219999999999997</v>
      </c>
      <c r="G2600" s="1" t="s">
        <v>78</v>
      </c>
      <c r="H2600" s="1" t="s">
        <v>622</v>
      </c>
      <c r="I2600" s="1" t="s">
        <v>220</v>
      </c>
      <c r="J2600">
        <v>4</v>
      </c>
      <c r="K2600" s="1" t="s">
        <v>955</v>
      </c>
      <c r="L2600">
        <v>6262</v>
      </c>
      <c r="M2600" s="19">
        <v>0.38427083333333334</v>
      </c>
      <c r="N2600">
        <v>0.1010554</v>
      </c>
      <c r="O2600">
        <v>7.52</v>
      </c>
      <c r="Q2600" s="19">
        <v>0.43789351851851849</v>
      </c>
      <c r="R2600" s="20">
        <v>6.7081119999999994E-2</v>
      </c>
      <c r="W2600" s="1" t="s">
        <v>627</v>
      </c>
      <c r="AB2600" t="s">
        <v>1163</v>
      </c>
      <c r="AC2600" t="s">
        <v>1334</v>
      </c>
      <c r="AF2600" t="s">
        <v>289</v>
      </c>
    </row>
    <row r="2601" spans="1:32" x14ac:dyDescent="0.25">
      <c r="A2601">
        <v>36</v>
      </c>
      <c r="B2601" t="s">
        <v>294</v>
      </c>
      <c r="C2601" t="s">
        <v>201</v>
      </c>
      <c r="D2601">
        <v>5.6130000000000004</v>
      </c>
      <c r="G2601" s="1" t="s">
        <v>78</v>
      </c>
      <c r="H2601" s="1" t="s">
        <v>622</v>
      </c>
      <c r="I2601" s="1" t="s">
        <v>220</v>
      </c>
      <c r="J2601">
        <v>4</v>
      </c>
      <c r="K2601" s="1" t="s">
        <v>955</v>
      </c>
      <c r="L2601">
        <v>6262</v>
      </c>
      <c r="M2601" s="19">
        <v>0.38511574074074079</v>
      </c>
      <c r="N2601">
        <v>0.10676480000000001</v>
      </c>
      <c r="O2601">
        <v>5.391</v>
      </c>
      <c r="Q2601" s="19">
        <v>0.43881944444444443</v>
      </c>
      <c r="R2601" s="20">
        <v>4.7806069999999999E-2</v>
      </c>
      <c r="W2601" s="1" t="s">
        <v>627</v>
      </c>
      <c r="AB2601" t="s">
        <v>1163</v>
      </c>
      <c r="AC2601" t="s">
        <v>1335</v>
      </c>
      <c r="AF2601" t="s">
        <v>163</v>
      </c>
    </row>
    <row r="2602" spans="1:32" x14ac:dyDescent="0.25">
      <c r="A2602">
        <v>37</v>
      </c>
      <c r="B2602" t="s">
        <v>294</v>
      </c>
      <c r="C2602" t="s">
        <v>201</v>
      </c>
      <c r="D2602">
        <v>10.192</v>
      </c>
      <c r="G2602" s="1" t="s">
        <v>78</v>
      </c>
      <c r="H2602" s="1" t="s">
        <v>622</v>
      </c>
      <c r="I2602" s="1" t="s">
        <v>220</v>
      </c>
      <c r="J2602">
        <v>4</v>
      </c>
      <c r="K2602" s="1" t="s">
        <v>955</v>
      </c>
      <c r="L2602">
        <v>6262</v>
      </c>
      <c r="M2602" s="19">
        <v>0.38584490740740746</v>
      </c>
      <c r="N2602">
        <v>0.16936570000000001</v>
      </c>
      <c r="O2602">
        <v>9.7789999999999999</v>
      </c>
      <c r="Q2602" s="19">
        <v>0.43965277777777773</v>
      </c>
      <c r="R2602" s="20">
        <v>3.9715149999999998E-2</v>
      </c>
      <c r="W2602" s="1" t="s">
        <v>627</v>
      </c>
      <c r="AB2602" t="s">
        <v>1164</v>
      </c>
      <c r="AC2602" t="s">
        <v>1336</v>
      </c>
      <c r="AF2602" t="s">
        <v>170</v>
      </c>
    </row>
    <row r="2603" spans="1:32" x14ac:dyDescent="0.25">
      <c r="A2603">
        <v>38</v>
      </c>
      <c r="B2603" t="s">
        <v>294</v>
      </c>
      <c r="C2603" t="s">
        <v>201</v>
      </c>
      <c r="D2603">
        <v>11.553000000000001</v>
      </c>
      <c r="G2603" s="1" t="s">
        <v>78</v>
      </c>
      <c r="H2603" s="1" t="s">
        <v>622</v>
      </c>
      <c r="I2603" s="1" t="s">
        <v>220</v>
      </c>
      <c r="J2603">
        <v>4</v>
      </c>
      <c r="K2603" s="1" t="s">
        <v>955</v>
      </c>
      <c r="L2603">
        <v>6262</v>
      </c>
      <c r="M2603" s="19">
        <v>0.38670138888888889</v>
      </c>
      <c r="N2603">
        <v>0.2338008</v>
      </c>
      <c r="O2603">
        <v>10.865</v>
      </c>
      <c r="Q2603" s="19">
        <v>0.44053240740740746</v>
      </c>
      <c r="R2603" s="20">
        <v>6.8099660000000006E-2</v>
      </c>
      <c r="W2603" s="1" t="s">
        <v>627</v>
      </c>
      <c r="AB2603" t="s">
        <v>1164</v>
      </c>
      <c r="AC2603" t="s">
        <v>1337</v>
      </c>
      <c r="AF2603" t="s">
        <v>154</v>
      </c>
    </row>
    <row r="2604" spans="1:32" x14ac:dyDescent="0.25">
      <c r="A2604">
        <v>39</v>
      </c>
      <c r="B2604" t="s">
        <v>294</v>
      </c>
      <c r="C2604" t="s">
        <v>201</v>
      </c>
      <c r="D2604">
        <v>4.5549999999999997</v>
      </c>
      <c r="G2604" s="1" t="s">
        <v>78</v>
      </c>
      <c r="H2604" s="1" t="s">
        <v>622</v>
      </c>
      <c r="I2604" s="1" t="s">
        <v>220</v>
      </c>
      <c r="J2604">
        <v>4</v>
      </c>
      <c r="K2604" s="1" t="s">
        <v>955</v>
      </c>
      <c r="L2604">
        <v>6262</v>
      </c>
      <c r="M2604" s="19">
        <v>0.38755787037037037</v>
      </c>
      <c r="N2604" s="20">
        <v>4.1107009999999999E-2</v>
      </c>
      <c r="O2604">
        <v>4.391</v>
      </c>
      <c r="Q2604" s="19">
        <v>0.44168981481481479</v>
      </c>
      <c r="R2604" s="20">
        <v>3.6289620000000002E-2</v>
      </c>
      <c r="W2604" s="1" t="s">
        <v>627</v>
      </c>
      <c r="AB2604" t="s">
        <v>284</v>
      </c>
      <c r="AC2604" t="s">
        <v>1338</v>
      </c>
    </row>
    <row r="2605" spans="1:32" x14ac:dyDescent="0.25">
      <c r="A2605">
        <v>40</v>
      </c>
      <c r="B2605" t="s">
        <v>294</v>
      </c>
      <c r="C2605" t="s">
        <v>201</v>
      </c>
      <c r="D2605">
        <v>7.3410000000000002</v>
      </c>
      <c r="G2605" s="1" t="s">
        <v>78</v>
      </c>
      <c r="H2605" s="1" t="s">
        <v>622</v>
      </c>
      <c r="I2605" s="1" t="s">
        <v>220</v>
      </c>
      <c r="J2605">
        <v>4</v>
      </c>
      <c r="K2605" s="1" t="s">
        <v>955</v>
      </c>
      <c r="L2605">
        <v>6262</v>
      </c>
      <c r="M2605" s="19">
        <v>0.38833333333333336</v>
      </c>
      <c r="N2605">
        <v>0.1052157</v>
      </c>
      <c r="O2605">
        <v>7</v>
      </c>
      <c r="Q2605" s="19">
        <v>0.44255787037037037</v>
      </c>
      <c r="R2605" s="20">
        <v>3.9396439999999998E-2</v>
      </c>
      <c r="W2605" s="1" t="s">
        <v>627</v>
      </c>
      <c r="AB2605" t="s">
        <v>1163</v>
      </c>
      <c r="AC2605" t="s">
        <v>1339</v>
      </c>
      <c r="AF2605" t="s">
        <v>245</v>
      </c>
    </row>
    <row r="2606" spans="1:32" x14ac:dyDescent="0.25">
      <c r="A2606">
        <v>41</v>
      </c>
      <c r="B2606" t="s">
        <v>294</v>
      </c>
      <c r="C2606" t="s">
        <v>201</v>
      </c>
      <c r="D2606">
        <v>10.496</v>
      </c>
      <c r="G2606" s="1" t="s">
        <v>78</v>
      </c>
      <c r="H2606" s="1" t="s">
        <v>622</v>
      </c>
      <c r="I2606" s="1" t="s">
        <v>220</v>
      </c>
      <c r="J2606">
        <v>4</v>
      </c>
      <c r="K2606" s="1" t="s">
        <v>955</v>
      </c>
      <c r="L2606">
        <v>6262</v>
      </c>
      <c r="M2606" s="19">
        <v>0.38912037037037034</v>
      </c>
      <c r="N2606">
        <v>0.17500270000000001</v>
      </c>
      <c r="O2606">
        <v>9.9489999999999998</v>
      </c>
      <c r="Q2606" s="19">
        <v>0.44329861111111107</v>
      </c>
      <c r="R2606">
        <v>0.1123276</v>
      </c>
      <c r="W2606" s="1" t="s">
        <v>627</v>
      </c>
      <c r="AB2606" t="s">
        <v>1164</v>
      </c>
      <c r="AC2606" t="s">
        <v>1340</v>
      </c>
      <c r="AF2606" t="s">
        <v>153</v>
      </c>
    </row>
    <row r="2607" spans="1:32" x14ac:dyDescent="0.25">
      <c r="A2607">
        <v>42</v>
      </c>
      <c r="B2607" t="s">
        <v>294</v>
      </c>
      <c r="C2607" t="s">
        <v>201</v>
      </c>
      <c r="D2607">
        <v>5.6420000000000003</v>
      </c>
      <c r="G2607" s="1" t="s">
        <v>78</v>
      </c>
      <c r="H2607" s="1" t="s">
        <v>622</v>
      </c>
      <c r="I2607" s="1" t="s">
        <v>220</v>
      </c>
      <c r="J2607">
        <v>4</v>
      </c>
      <c r="K2607" s="1" t="s">
        <v>955</v>
      </c>
      <c r="L2607">
        <v>6262</v>
      </c>
      <c r="M2607" s="19">
        <v>0.39005787037037037</v>
      </c>
      <c r="N2607">
        <v>1.22841</v>
      </c>
      <c r="O2607">
        <v>4.93</v>
      </c>
      <c r="Q2607" s="19">
        <v>0.44421296296296298</v>
      </c>
      <c r="R2607" s="20">
        <v>3.7879089999999997E-2</v>
      </c>
      <c r="W2607" s="1" t="s">
        <v>627</v>
      </c>
      <c r="AB2607" t="s">
        <v>284</v>
      </c>
      <c r="AC2607" t="s">
        <v>1341</v>
      </c>
    </row>
    <row r="2608" spans="1:32" x14ac:dyDescent="0.25">
      <c r="A2608">
        <v>43</v>
      </c>
      <c r="B2608" t="s">
        <v>294</v>
      </c>
      <c r="C2608" t="s">
        <v>201</v>
      </c>
      <c r="D2608">
        <v>9.4209999999999994</v>
      </c>
      <c r="G2608" s="1" t="s">
        <v>78</v>
      </c>
      <c r="H2608" s="1" t="s">
        <v>622</v>
      </c>
      <c r="I2608" s="1" t="s">
        <v>220</v>
      </c>
      <c r="J2608">
        <v>4</v>
      </c>
      <c r="K2608" s="1" t="s">
        <v>955</v>
      </c>
      <c r="L2608">
        <v>6262</v>
      </c>
      <c r="M2608" s="19">
        <v>0.39109953703703698</v>
      </c>
      <c r="N2608">
        <v>0.22641919999999999</v>
      </c>
      <c r="O2608">
        <v>8.9489999999999998</v>
      </c>
      <c r="Q2608" s="19">
        <v>0.44526620370370368</v>
      </c>
      <c r="R2608" s="20">
        <v>9.7197169999999999E-2</v>
      </c>
      <c r="W2608" s="1" t="s">
        <v>627</v>
      </c>
      <c r="AB2608" t="s">
        <v>1163</v>
      </c>
      <c r="AC2608" t="s">
        <v>1342</v>
      </c>
      <c r="AF2608" t="s">
        <v>302</v>
      </c>
    </row>
    <row r="2609" spans="1:32" x14ac:dyDescent="0.25">
      <c r="A2609">
        <v>44</v>
      </c>
      <c r="B2609" t="s">
        <v>294</v>
      </c>
      <c r="C2609" t="s">
        <v>201</v>
      </c>
      <c r="D2609">
        <v>7.016</v>
      </c>
      <c r="G2609" s="1" t="s">
        <v>78</v>
      </c>
      <c r="H2609" s="1" t="s">
        <v>622</v>
      </c>
      <c r="I2609" s="1" t="s">
        <v>220</v>
      </c>
      <c r="J2609">
        <v>4</v>
      </c>
      <c r="K2609" s="1" t="s">
        <v>955</v>
      </c>
      <c r="L2609">
        <v>6262</v>
      </c>
      <c r="M2609" s="19">
        <v>0.39203703703703702</v>
      </c>
      <c r="N2609">
        <v>0.14198630000000001</v>
      </c>
      <c r="O2609">
        <v>6.6</v>
      </c>
      <c r="Q2609" s="19">
        <v>0.44618055555555558</v>
      </c>
      <c r="R2609">
        <v>0.27988839999999998</v>
      </c>
      <c r="W2609" s="1" t="s">
        <v>627</v>
      </c>
      <c r="AB2609" t="s">
        <v>284</v>
      </c>
      <c r="AC2609" t="s">
        <v>1343</v>
      </c>
    </row>
    <row r="2610" spans="1:32" x14ac:dyDescent="0.25">
      <c r="A2610">
        <v>45</v>
      </c>
      <c r="B2610" t="s">
        <v>294</v>
      </c>
      <c r="C2610" t="s">
        <v>201</v>
      </c>
      <c r="D2610">
        <v>9.2469999999999999</v>
      </c>
      <c r="G2610" s="1" t="s">
        <v>78</v>
      </c>
      <c r="H2610" s="1" t="s">
        <v>622</v>
      </c>
      <c r="I2610" s="1" t="s">
        <v>220</v>
      </c>
      <c r="J2610">
        <v>4</v>
      </c>
      <c r="K2610" s="1" t="s">
        <v>955</v>
      </c>
      <c r="L2610">
        <v>6262</v>
      </c>
      <c r="M2610" s="19">
        <v>0.39305555555555555</v>
      </c>
      <c r="N2610">
        <v>2.085153</v>
      </c>
      <c r="O2610">
        <v>7.84</v>
      </c>
      <c r="Q2610" s="19">
        <v>0.44717592592592598</v>
      </c>
      <c r="R2610" s="20">
        <v>4.3622670000000002E-2</v>
      </c>
      <c r="W2610" s="1" t="s">
        <v>627</v>
      </c>
      <c r="AB2610" t="s">
        <v>1164</v>
      </c>
      <c r="AC2610" t="s">
        <v>1344</v>
      </c>
      <c r="AF2610" t="s">
        <v>175</v>
      </c>
    </row>
    <row r="2611" spans="1:32" x14ac:dyDescent="0.25">
      <c r="A2611">
        <v>46</v>
      </c>
      <c r="B2611" t="s">
        <v>294</v>
      </c>
      <c r="C2611" t="s">
        <v>609</v>
      </c>
      <c r="G2611" s="1" t="s">
        <v>78</v>
      </c>
      <c r="H2611" s="1" t="s">
        <v>622</v>
      </c>
      <c r="I2611" s="1" t="s">
        <v>220</v>
      </c>
      <c r="J2611">
        <v>4</v>
      </c>
      <c r="K2611" s="1" t="s">
        <v>955</v>
      </c>
      <c r="L2611">
        <v>6262</v>
      </c>
      <c r="M2611" s="19">
        <v>0.39457175925925925</v>
      </c>
      <c r="N2611" s="20">
        <v>9.6080860000000001E-3</v>
      </c>
      <c r="Q2611" s="19">
        <v>0.44851851851851854</v>
      </c>
      <c r="R2611" s="20">
        <v>9.5190099999999996E-3</v>
      </c>
      <c r="W2611" s="1" t="s">
        <v>627</v>
      </c>
    </row>
    <row r="2612" spans="1:32" x14ac:dyDescent="0.25">
      <c r="A2612">
        <v>47</v>
      </c>
      <c r="B2612" t="s">
        <v>294</v>
      </c>
      <c r="C2612" t="s">
        <v>609</v>
      </c>
      <c r="E2612" s="1" t="s">
        <v>1199</v>
      </c>
      <c r="G2612" s="1" t="s">
        <v>78</v>
      </c>
      <c r="H2612" s="1" t="s">
        <v>622</v>
      </c>
      <c r="I2612" s="1" t="s">
        <v>220</v>
      </c>
      <c r="J2612">
        <v>4</v>
      </c>
      <c r="K2612" s="1" t="s">
        <v>955</v>
      </c>
      <c r="L2612">
        <v>6262</v>
      </c>
      <c r="M2612" s="19">
        <v>0.39540509259259254</v>
      </c>
      <c r="N2612" s="20">
        <v>9.6444479999999999E-3</v>
      </c>
      <c r="P2612" s="63">
        <v>0.64097222222222217</v>
      </c>
      <c r="Q2612" s="19">
        <v>0.4494097222222222</v>
      </c>
      <c r="R2612" s="20">
        <v>8.9476669999999994E-3</v>
      </c>
      <c r="W2612" s="1" t="s">
        <v>627</v>
      </c>
    </row>
    <row r="2613" spans="1:32" x14ac:dyDescent="0.25">
      <c r="A2613">
        <v>1</v>
      </c>
      <c r="B2613" t="s">
        <v>89</v>
      </c>
      <c r="C2613" t="s">
        <v>201</v>
      </c>
      <c r="D2613">
        <v>7.4619999999999997</v>
      </c>
      <c r="E2613" s="63">
        <v>0.52152777777777781</v>
      </c>
      <c r="G2613" s="1" t="s">
        <v>78</v>
      </c>
      <c r="H2613" s="1" t="s">
        <v>622</v>
      </c>
      <c r="I2613" s="1" t="s">
        <v>220</v>
      </c>
      <c r="J2613">
        <v>4</v>
      </c>
      <c r="K2613" s="1" t="s">
        <v>955</v>
      </c>
      <c r="L2613">
        <v>7000</v>
      </c>
      <c r="M2613" s="19">
        <v>0.35472222222222222</v>
      </c>
      <c r="N2613" s="20">
        <v>8.5540210000000005E-2</v>
      </c>
      <c r="O2613">
        <v>7.2249999999999996</v>
      </c>
      <c r="P2613" s="63">
        <v>0.62638888888888888</v>
      </c>
      <c r="Q2613" s="19">
        <v>0.40758101851851852</v>
      </c>
      <c r="R2613" s="20">
        <v>6.727901E-2</v>
      </c>
      <c r="W2613" s="1" t="s">
        <v>627</v>
      </c>
      <c r="AB2613" t="s">
        <v>284</v>
      </c>
      <c r="AC2613" t="s">
        <v>1345</v>
      </c>
    </row>
    <row r="2614" spans="1:32" x14ac:dyDescent="0.25">
      <c r="A2614">
        <v>2</v>
      </c>
      <c r="B2614" t="s">
        <v>89</v>
      </c>
      <c r="C2614" t="s">
        <v>201</v>
      </c>
      <c r="D2614">
        <v>7.5650000000000004</v>
      </c>
      <c r="G2614" s="1" t="s">
        <v>78</v>
      </c>
      <c r="H2614" s="1" t="s">
        <v>622</v>
      </c>
      <c r="I2614" s="1" t="s">
        <v>220</v>
      </c>
      <c r="J2614">
        <v>4</v>
      </c>
      <c r="K2614" s="1" t="s">
        <v>955</v>
      </c>
      <c r="L2614">
        <v>7000</v>
      </c>
      <c r="M2614" s="19">
        <v>0.35553240740740738</v>
      </c>
      <c r="N2614" s="20">
        <v>9.4095139999999994E-2</v>
      </c>
      <c r="O2614">
        <v>7.2590000000000003</v>
      </c>
      <c r="Q2614" s="19">
        <v>0.40839120370370369</v>
      </c>
      <c r="R2614" s="20">
        <v>6.4897750000000004E-2</v>
      </c>
      <c r="W2614" s="1" t="s">
        <v>627</v>
      </c>
      <c r="AB2614" t="s">
        <v>1163</v>
      </c>
      <c r="AC2614" t="s">
        <v>1346</v>
      </c>
      <c r="AF2614" t="s">
        <v>287</v>
      </c>
    </row>
    <row r="2615" spans="1:32" x14ac:dyDescent="0.25">
      <c r="A2615">
        <v>3</v>
      </c>
      <c r="B2615" t="s">
        <v>89</v>
      </c>
      <c r="C2615" t="s">
        <v>201</v>
      </c>
      <c r="D2615">
        <v>9.1189999999999998</v>
      </c>
      <c r="G2615" s="1" t="s">
        <v>78</v>
      </c>
      <c r="H2615" s="1" t="s">
        <v>622</v>
      </c>
      <c r="I2615" s="1" t="s">
        <v>220</v>
      </c>
      <c r="J2615">
        <v>4</v>
      </c>
      <c r="K2615" s="1" t="s">
        <v>955</v>
      </c>
      <c r="L2615">
        <v>7000</v>
      </c>
      <c r="M2615" s="19">
        <v>0.35634259259259254</v>
      </c>
      <c r="N2615">
        <v>0.1230971</v>
      </c>
      <c r="O2615">
        <v>8.7430000000000003</v>
      </c>
      <c r="Q2615" s="19">
        <v>0.40918981481481481</v>
      </c>
      <c r="R2615">
        <v>0.1023244</v>
      </c>
      <c r="W2615" s="1" t="s">
        <v>627</v>
      </c>
      <c r="AB2615" t="s">
        <v>1163</v>
      </c>
      <c r="AC2615" t="s">
        <v>1347</v>
      </c>
      <c r="AF2615" t="s">
        <v>126</v>
      </c>
    </row>
    <row r="2616" spans="1:32" x14ac:dyDescent="0.25">
      <c r="A2616">
        <v>4</v>
      </c>
      <c r="B2616" t="s">
        <v>89</v>
      </c>
      <c r="C2616" t="s">
        <v>201</v>
      </c>
      <c r="D2616">
        <v>5.1029999999999998</v>
      </c>
      <c r="G2616" s="1" t="s">
        <v>78</v>
      </c>
      <c r="H2616" s="1" t="s">
        <v>622</v>
      </c>
      <c r="I2616" s="1" t="s">
        <v>220</v>
      </c>
      <c r="J2616">
        <v>4</v>
      </c>
      <c r="K2616" s="1" t="s">
        <v>955</v>
      </c>
      <c r="L2616">
        <v>7000</v>
      </c>
      <c r="M2616" s="19">
        <v>0.35722222222222227</v>
      </c>
      <c r="N2616">
        <v>5.0703100000000001E-2</v>
      </c>
      <c r="O2616">
        <v>5</v>
      </c>
      <c r="Q2616" s="19">
        <v>0.41001157407407413</v>
      </c>
      <c r="R2616">
        <v>5.11507E-2</v>
      </c>
      <c r="W2616" s="1" t="s">
        <v>627</v>
      </c>
      <c r="AB2616" t="s">
        <v>284</v>
      </c>
      <c r="AC2616" t="s">
        <v>1348</v>
      </c>
    </row>
    <row r="2617" spans="1:32" x14ac:dyDescent="0.25">
      <c r="A2617">
        <v>5</v>
      </c>
      <c r="B2617" t="s">
        <v>89</v>
      </c>
      <c r="C2617" t="s">
        <v>201</v>
      </c>
      <c r="D2617">
        <v>6.1509999999999998</v>
      </c>
      <c r="G2617" s="1" t="s">
        <v>78</v>
      </c>
      <c r="H2617" s="1" t="s">
        <v>622</v>
      </c>
      <c r="I2617" s="1" t="s">
        <v>220</v>
      </c>
      <c r="J2617">
        <v>4</v>
      </c>
      <c r="K2617" s="1" t="s">
        <v>955</v>
      </c>
      <c r="L2617">
        <v>7000</v>
      </c>
      <c r="M2617" s="19">
        <v>0.35856481481481484</v>
      </c>
      <c r="N2617" s="20">
        <v>6.8618960000000007E-2</v>
      </c>
      <c r="O2617">
        <v>6.0730000000000004</v>
      </c>
      <c r="Q2617" s="19">
        <v>0.41077546296296297</v>
      </c>
      <c r="R2617" s="20">
        <v>6.7117430000000006E-2</v>
      </c>
      <c r="W2617" s="1" t="s">
        <v>627</v>
      </c>
      <c r="AB2617" t="s">
        <v>1163</v>
      </c>
      <c r="AC2617" t="s">
        <v>1349</v>
      </c>
      <c r="AF2617" t="s">
        <v>131</v>
      </c>
    </row>
    <row r="2618" spans="1:32" x14ac:dyDescent="0.25">
      <c r="A2618">
        <v>6</v>
      </c>
      <c r="B2618" t="s">
        <v>89</v>
      </c>
      <c r="C2618" t="s">
        <v>201</v>
      </c>
      <c r="D2618">
        <v>6.7220000000000004</v>
      </c>
      <c r="G2618" s="1" t="s">
        <v>78</v>
      </c>
      <c r="H2618" s="1" t="s">
        <v>622</v>
      </c>
      <c r="I2618" s="1" t="s">
        <v>220</v>
      </c>
      <c r="J2618">
        <v>4</v>
      </c>
      <c r="K2618" s="1" t="s">
        <v>955</v>
      </c>
      <c r="L2618">
        <v>7000</v>
      </c>
      <c r="M2618" s="19">
        <v>0.35938657407407404</v>
      </c>
      <c r="N2618">
        <v>0.99938680000000002</v>
      </c>
      <c r="O2618">
        <v>5.76</v>
      </c>
      <c r="Q2618" s="19">
        <v>0.41158564814814813</v>
      </c>
      <c r="R2618">
        <v>0.10510750000000001</v>
      </c>
      <c r="W2618" s="1" t="s">
        <v>627</v>
      </c>
      <c r="AB2618" t="s">
        <v>1164</v>
      </c>
      <c r="AC2618" t="s">
        <v>1350</v>
      </c>
      <c r="AF2618" t="s">
        <v>127</v>
      </c>
    </row>
    <row r="2619" spans="1:32" x14ac:dyDescent="0.25">
      <c r="A2619">
        <v>7</v>
      </c>
      <c r="B2619" t="s">
        <v>89</v>
      </c>
      <c r="C2619" t="s">
        <v>201</v>
      </c>
      <c r="D2619">
        <v>6.2910000000000004</v>
      </c>
      <c r="G2619" s="1" t="s">
        <v>78</v>
      </c>
      <c r="H2619" s="1" t="s">
        <v>622</v>
      </c>
      <c r="I2619" s="1" t="s">
        <v>220</v>
      </c>
      <c r="J2619">
        <v>4</v>
      </c>
      <c r="K2619" s="1" t="s">
        <v>955</v>
      </c>
      <c r="L2619">
        <v>7000</v>
      </c>
      <c r="M2619" s="19">
        <v>0.3602893518518519</v>
      </c>
      <c r="N2619" s="20">
        <v>6.5074590000000002E-2</v>
      </c>
      <c r="O2619">
        <v>6.2320000000000002</v>
      </c>
      <c r="Q2619" s="19">
        <v>0.41244212962962962</v>
      </c>
      <c r="R2619">
        <v>0.17995729999999999</v>
      </c>
      <c r="W2619" s="1" t="s">
        <v>627</v>
      </c>
      <c r="AB2619" t="s">
        <v>1164</v>
      </c>
      <c r="AC2619" t="s">
        <v>1351</v>
      </c>
      <c r="AF2619" t="s">
        <v>128</v>
      </c>
    </row>
    <row r="2620" spans="1:32" x14ac:dyDescent="0.25">
      <c r="A2620">
        <v>8</v>
      </c>
      <c r="B2620" t="s">
        <v>89</v>
      </c>
      <c r="C2620" t="s">
        <v>201</v>
      </c>
      <c r="D2620">
        <v>7.4169999999999998</v>
      </c>
      <c r="G2620" s="1" t="s">
        <v>78</v>
      </c>
      <c r="H2620" s="1" t="s">
        <v>622</v>
      </c>
      <c r="I2620" s="1" t="s">
        <v>220</v>
      </c>
      <c r="J2620">
        <v>4</v>
      </c>
      <c r="K2620" s="1" t="s">
        <v>955</v>
      </c>
      <c r="L2620">
        <v>7000</v>
      </c>
      <c r="M2620" s="19">
        <v>0.36122685185185183</v>
      </c>
      <c r="N2620" s="20">
        <v>7.3960970000000001E-2</v>
      </c>
      <c r="O2620">
        <v>7.1040000000000001</v>
      </c>
      <c r="Q2620" s="19">
        <v>0.41334490740740742</v>
      </c>
      <c r="R2620" s="20">
        <v>7.9019649999999997E-2</v>
      </c>
      <c r="W2620" s="1" t="s">
        <v>627</v>
      </c>
      <c r="AB2620" t="s">
        <v>1164</v>
      </c>
      <c r="AC2620" t="s">
        <v>1352</v>
      </c>
      <c r="AF2620" t="s">
        <v>241</v>
      </c>
    </row>
    <row r="2621" spans="1:32" x14ac:dyDescent="0.25">
      <c r="A2621">
        <v>9</v>
      </c>
      <c r="B2621" t="s">
        <v>89</v>
      </c>
      <c r="C2621" t="s">
        <v>201</v>
      </c>
      <c r="D2621">
        <v>10.34</v>
      </c>
      <c r="G2621" s="1" t="s">
        <v>78</v>
      </c>
      <c r="H2621" s="1" t="s">
        <v>622</v>
      </c>
      <c r="I2621" s="1" t="s">
        <v>220</v>
      </c>
      <c r="J2621">
        <v>4</v>
      </c>
      <c r="K2621" s="1" t="s">
        <v>955</v>
      </c>
      <c r="L2621">
        <v>7000</v>
      </c>
      <c r="M2621" s="19">
        <v>0.36199074074074072</v>
      </c>
      <c r="N2621">
        <v>6.4765000000000003E-2</v>
      </c>
      <c r="O2621">
        <v>9.8279999999999994</v>
      </c>
      <c r="Q2621" s="19">
        <v>0.41412037037037036</v>
      </c>
      <c r="R2621">
        <v>0.16802690000000001</v>
      </c>
      <c r="W2621" s="1" t="s">
        <v>627</v>
      </c>
      <c r="AB2621" t="s">
        <v>1164</v>
      </c>
      <c r="AC2621" t="s">
        <v>1353</v>
      </c>
      <c r="AF2621" t="s">
        <v>152</v>
      </c>
    </row>
    <row r="2622" spans="1:32" x14ac:dyDescent="0.25">
      <c r="A2622">
        <v>10</v>
      </c>
      <c r="B2622" t="s">
        <v>89</v>
      </c>
      <c r="C2622" t="s">
        <v>201</v>
      </c>
      <c r="D2622">
        <v>8.702</v>
      </c>
      <c r="G2622" s="1" t="s">
        <v>78</v>
      </c>
      <c r="H2622" s="1" t="s">
        <v>622</v>
      </c>
      <c r="I2622" s="1" t="s">
        <v>220</v>
      </c>
      <c r="J2622">
        <v>4</v>
      </c>
      <c r="K2622" s="1" t="s">
        <v>955</v>
      </c>
      <c r="L2622">
        <v>7000</v>
      </c>
      <c r="M2622" s="19">
        <v>0.36274305555555553</v>
      </c>
      <c r="N2622">
        <v>0.10284939999999999</v>
      </c>
      <c r="O2622">
        <v>8.5060000000000002</v>
      </c>
      <c r="Q2622" s="19">
        <v>0.41495370370370371</v>
      </c>
      <c r="R2622" s="20">
        <v>7.6106419999999994E-2</v>
      </c>
      <c r="W2622" s="1" t="s">
        <v>627</v>
      </c>
      <c r="AB2622" t="s">
        <v>1164</v>
      </c>
      <c r="AC2622" t="s">
        <v>1354</v>
      </c>
      <c r="AF2622" t="s">
        <v>171</v>
      </c>
    </row>
    <row r="2623" spans="1:32" x14ac:dyDescent="0.25">
      <c r="A2623">
        <v>11</v>
      </c>
      <c r="B2623" t="s">
        <v>89</v>
      </c>
      <c r="C2623" t="s">
        <v>201</v>
      </c>
      <c r="D2623">
        <v>6.5309999999999997</v>
      </c>
      <c r="G2623" s="1" t="s">
        <v>78</v>
      </c>
      <c r="H2623" s="1" t="s">
        <v>622</v>
      </c>
      <c r="I2623" s="1" t="s">
        <v>220</v>
      </c>
      <c r="J2623">
        <v>4</v>
      </c>
      <c r="K2623" s="1" t="s">
        <v>955</v>
      </c>
      <c r="L2623">
        <v>7000</v>
      </c>
      <c r="M2623" s="19">
        <v>0.36358796296296297</v>
      </c>
      <c r="N2623">
        <v>7.2522500000000004E-2</v>
      </c>
      <c r="O2623">
        <v>6.3769999999999998</v>
      </c>
      <c r="Q2623" s="19">
        <v>0.41576388888888888</v>
      </c>
      <c r="R2623">
        <v>0.1284728</v>
      </c>
      <c r="W2623" s="1" t="s">
        <v>627</v>
      </c>
      <c r="AB2623" t="s">
        <v>284</v>
      </c>
      <c r="AC2623" t="s">
        <v>1355</v>
      </c>
    </row>
    <row r="2624" spans="1:32" x14ac:dyDescent="0.25">
      <c r="A2624">
        <v>12</v>
      </c>
      <c r="B2624" t="s">
        <v>89</v>
      </c>
      <c r="C2624" t="s">
        <v>201</v>
      </c>
      <c r="D2624">
        <v>8.8819999999999997</v>
      </c>
      <c r="G2624" s="1" t="s">
        <v>78</v>
      </c>
      <c r="H2624" s="1" t="s">
        <v>622</v>
      </c>
      <c r="I2624" s="1" t="s">
        <v>220</v>
      </c>
      <c r="J2624">
        <v>4</v>
      </c>
      <c r="K2624" s="1" t="s">
        <v>955</v>
      </c>
      <c r="L2624">
        <v>7000</v>
      </c>
      <c r="M2624" s="19">
        <v>0.36440972222222223</v>
      </c>
      <c r="N2624" s="20">
        <v>9.6233579999999999E-2</v>
      </c>
      <c r="O2624">
        <v>8.4329999999999998</v>
      </c>
      <c r="Q2624" s="19">
        <v>0.4165625</v>
      </c>
      <c r="R2624">
        <v>0.1057911</v>
      </c>
      <c r="W2624" s="1" t="s">
        <v>627</v>
      </c>
      <c r="AB2624" t="s">
        <v>1163</v>
      </c>
      <c r="AC2624" t="s">
        <v>1356</v>
      </c>
      <c r="AF2624" t="s">
        <v>127</v>
      </c>
    </row>
    <row r="2625" spans="1:32" x14ac:dyDescent="0.25">
      <c r="A2625">
        <v>13</v>
      </c>
      <c r="B2625" t="s">
        <v>89</v>
      </c>
      <c r="C2625" t="s">
        <v>201</v>
      </c>
      <c r="D2625">
        <v>9.8379999999999992</v>
      </c>
      <c r="G2625" s="1" t="s">
        <v>78</v>
      </c>
      <c r="H2625" s="1" t="s">
        <v>622</v>
      </c>
      <c r="I2625" s="1" t="s">
        <v>220</v>
      </c>
      <c r="J2625">
        <v>4</v>
      </c>
      <c r="K2625" s="1" t="s">
        <v>955</v>
      </c>
      <c r="L2625">
        <v>7000</v>
      </c>
      <c r="M2625" s="19">
        <v>0.36512731481481481</v>
      </c>
      <c r="N2625">
        <v>0.1052119</v>
      </c>
      <c r="O2625">
        <v>9.4559999999999995</v>
      </c>
      <c r="Q2625" s="19">
        <v>0.41743055555555553</v>
      </c>
      <c r="R2625">
        <v>0.1040042</v>
      </c>
      <c r="W2625" s="1" t="s">
        <v>627</v>
      </c>
      <c r="AB2625" t="s">
        <v>1164</v>
      </c>
      <c r="AC2625" t="s">
        <v>1357</v>
      </c>
      <c r="AF2625" t="s">
        <v>156</v>
      </c>
    </row>
    <row r="2626" spans="1:32" x14ac:dyDescent="0.25">
      <c r="A2626">
        <v>14</v>
      </c>
      <c r="B2626" t="s">
        <v>89</v>
      </c>
      <c r="C2626" t="s">
        <v>201</v>
      </c>
      <c r="D2626">
        <v>11.355</v>
      </c>
      <c r="G2626" s="1" t="s">
        <v>78</v>
      </c>
      <c r="H2626" s="1" t="s">
        <v>622</v>
      </c>
      <c r="I2626" s="1" t="s">
        <v>220</v>
      </c>
      <c r="J2626">
        <v>4</v>
      </c>
      <c r="K2626" s="1" t="s">
        <v>955</v>
      </c>
      <c r="L2626">
        <v>7000</v>
      </c>
      <c r="M2626" s="19">
        <v>0.36605324074074069</v>
      </c>
      <c r="N2626">
        <v>0.1226693</v>
      </c>
      <c r="O2626">
        <v>10.986000000000001</v>
      </c>
      <c r="Q2626" s="19">
        <v>0.4183796296296296</v>
      </c>
      <c r="R2626" s="20">
        <v>9.7840389999999999E-2</v>
      </c>
      <c r="W2626" s="1" t="s">
        <v>627</v>
      </c>
      <c r="AB2626" t="s">
        <v>284</v>
      </c>
      <c r="AC2626" t="s">
        <v>1358</v>
      </c>
    </row>
    <row r="2627" spans="1:32" x14ac:dyDescent="0.25">
      <c r="A2627">
        <v>15</v>
      </c>
      <c r="B2627" t="s">
        <v>89</v>
      </c>
      <c r="C2627" t="s">
        <v>201</v>
      </c>
      <c r="D2627">
        <v>9.4939999999999998</v>
      </c>
      <c r="G2627" s="1" t="s">
        <v>78</v>
      </c>
      <c r="H2627" s="1" t="s">
        <v>622</v>
      </c>
      <c r="I2627" s="1" t="s">
        <v>220</v>
      </c>
      <c r="J2627">
        <v>4</v>
      </c>
      <c r="K2627" s="1" t="s">
        <v>955</v>
      </c>
      <c r="L2627">
        <v>7000</v>
      </c>
      <c r="M2627" s="19">
        <v>0.36687500000000001</v>
      </c>
      <c r="N2627" s="20">
        <v>9.6721150000000006E-2</v>
      </c>
      <c r="O2627">
        <v>8.9580000000000002</v>
      </c>
      <c r="Q2627" s="19">
        <v>0.41918981481481482</v>
      </c>
      <c r="R2627" s="20">
        <v>9.6025730000000004E-2</v>
      </c>
      <c r="W2627" s="1" t="s">
        <v>627</v>
      </c>
      <c r="AB2627" t="s">
        <v>1164</v>
      </c>
      <c r="AC2627" t="s">
        <v>1359</v>
      </c>
      <c r="AF2627" t="s">
        <v>155</v>
      </c>
    </row>
    <row r="2628" spans="1:32" x14ac:dyDescent="0.25">
      <c r="A2628">
        <v>16</v>
      </c>
      <c r="B2628" t="s">
        <v>89</v>
      </c>
      <c r="C2628" t="s">
        <v>201</v>
      </c>
      <c r="D2628">
        <v>7.2629999999999999</v>
      </c>
      <c r="G2628" s="1" t="s">
        <v>78</v>
      </c>
      <c r="H2628" s="1" t="s">
        <v>622</v>
      </c>
      <c r="I2628" s="1" t="s">
        <v>220</v>
      </c>
      <c r="J2628">
        <v>4</v>
      </c>
      <c r="K2628" s="1" t="s">
        <v>955</v>
      </c>
      <c r="L2628">
        <v>7000</v>
      </c>
      <c r="M2628" s="19">
        <v>0.36766203703703698</v>
      </c>
      <c r="N2628" s="20">
        <v>7.7350559999999999E-2</v>
      </c>
      <c r="O2628">
        <v>7.2069999999999999</v>
      </c>
      <c r="Q2628" s="19">
        <v>0.41996527777777781</v>
      </c>
      <c r="R2628" s="20">
        <v>4.5231859999999999E-2</v>
      </c>
      <c r="W2628" s="1" t="s">
        <v>627</v>
      </c>
      <c r="AB2628" t="s">
        <v>284</v>
      </c>
      <c r="AC2628" t="s">
        <v>1360</v>
      </c>
    </row>
    <row r="2629" spans="1:32" x14ac:dyDescent="0.25">
      <c r="A2629">
        <v>17</v>
      </c>
      <c r="B2629" t="s">
        <v>89</v>
      </c>
      <c r="C2629" t="s">
        <v>201</v>
      </c>
      <c r="D2629">
        <v>6.8929999999999998</v>
      </c>
      <c r="G2629" s="1" t="s">
        <v>78</v>
      </c>
      <c r="H2629" s="1" t="s">
        <v>622</v>
      </c>
      <c r="I2629" s="1" t="s">
        <v>220</v>
      </c>
      <c r="J2629">
        <v>4</v>
      </c>
      <c r="K2629" s="1" t="s">
        <v>955</v>
      </c>
      <c r="L2629">
        <v>7000</v>
      </c>
      <c r="M2629" s="19">
        <v>0.36846064814814811</v>
      </c>
      <c r="N2629" s="20">
        <v>6.1492659999999998E-2</v>
      </c>
      <c r="O2629">
        <v>6.75</v>
      </c>
      <c r="Q2629" s="19">
        <v>0.42113425925925929</v>
      </c>
      <c r="R2629" s="20">
        <v>7.0269719999999994E-2</v>
      </c>
      <c r="W2629" s="1" t="s">
        <v>627</v>
      </c>
      <c r="AB2629" t="s">
        <v>1163</v>
      </c>
      <c r="AC2629" t="s">
        <v>1361</v>
      </c>
      <c r="AF2629" t="s">
        <v>248</v>
      </c>
    </row>
    <row r="2630" spans="1:32" x14ac:dyDescent="0.25">
      <c r="A2630">
        <v>18</v>
      </c>
      <c r="B2630" t="s">
        <v>89</v>
      </c>
      <c r="C2630" t="s">
        <v>201</v>
      </c>
      <c r="D2630">
        <v>8.4540000000000006</v>
      </c>
      <c r="G2630" s="1" t="s">
        <v>78</v>
      </c>
      <c r="H2630" s="1" t="s">
        <v>622</v>
      </c>
      <c r="I2630" s="1" t="s">
        <v>220</v>
      </c>
      <c r="J2630">
        <v>4</v>
      </c>
      <c r="K2630" s="1" t="s">
        <v>955</v>
      </c>
      <c r="L2630">
        <v>7000</v>
      </c>
      <c r="M2630" s="19">
        <v>0.36931712962962965</v>
      </c>
      <c r="N2630" s="20">
        <v>7.9379039999999998E-2</v>
      </c>
      <c r="O2630">
        <v>8.0809999999999995</v>
      </c>
      <c r="Q2630" s="19">
        <v>0.42188657407407404</v>
      </c>
      <c r="R2630" s="20">
        <v>8.7448789999999998E-2</v>
      </c>
      <c r="W2630" s="1" t="s">
        <v>627</v>
      </c>
      <c r="AB2630" t="s">
        <v>1164</v>
      </c>
      <c r="AC2630" t="s">
        <v>1362</v>
      </c>
      <c r="AF2630" t="s">
        <v>306</v>
      </c>
    </row>
    <row r="2631" spans="1:32" x14ac:dyDescent="0.25">
      <c r="A2631">
        <v>19</v>
      </c>
      <c r="B2631" t="s">
        <v>89</v>
      </c>
      <c r="C2631" t="s">
        <v>201</v>
      </c>
      <c r="D2631">
        <v>9.7690000000000001</v>
      </c>
      <c r="G2631" s="1" t="s">
        <v>78</v>
      </c>
      <c r="H2631" s="1" t="s">
        <v>622</v>
      </c>
      <c r="I2631" s="1" t="s">
        <v>220</v>
      </c>
      <c r="J2631">
        <v>4</v>
      </c>
      <c r="K2631" s="1" t="s">
        <v>955</v>
      </c>
      <c r="L2631">
        <v>7000</v>
      </c>
      <c r="M2631" s="19">
        <v>0.37030092592592595</v>
      </c>
      <c r="N2631" s="20">
        <v>6.7368739999999996E-2</v>
      </c>
      <c r="O2631">
        <v>9.5180000000000007</v>
      </c>
      <c r="Q2631" s="19">
        <v>0.42285879629629625</v>
      </c>
      <c r="R2631" s="20">
        <v>6.5933350000000002E-2</v>
      </c>
      <c r="W2631" s="1" t="s">
        <v>627</v>
      </c>
      <c r="AB2631" t="s">
        <v>1164</v>
      </c>
      <c r="AC2631" t="s">
        <v>1363</v>
      </c>
      <c r="AF2631" t="s">
        <v>125</v>
      </c>
    </row>
    <row r="2632" spans="1:32" x14ac:dyDescent="0.25">
      <c r="A2632">
        <v>20</v>
      </c>
      <c r="B2632" t="s">
        <v>89</v>
      </c>
      <c r="C2632" t="s">
        <v>201</v>
      </c>
      <c r="D2632">
        <v>11.478</v>
      </c>
      <c r="G2632" s="1" t="s">
        <v>78</v>
      </c>
      <c r="H2632" s="1" t="s">
        <v>622</v>
      </c>
      <c r="I2632" s="1" t="s">
        <v>220</v>
      </c>
      <c r="J2632">
        <v>4</v>
      </c>
      <c r="K2632" s="1" t="s">
        <v>955</v>
      </c>
      <c r="L2632">
        <v>7000</v>
      </c>
      <c r="M2632" s="19">
        <v>0.3712037037037037</v>
      </c>
      <c r="N2632">
        <v>0.1174188</v>
      </c>
      <c r="O2632">
        <v>11.006</v>
      </c>
      <c r="Q2632" s="19">
        <v>0.42372685185185183</v>
      </c>
      <c r="R2632" s="20">
        <v>6.040761E-2</v>
      </c>
      <c r="W2632" s="1" t="s">
        <v>627</v>
      </c>
      <c r="AB2632" t="s">
        <v>1163</v>
      </c>
      <c r="AC2632" t="s">
        <v>1364</v>
      </c>
      <c r="AF2632" t="s">
        <v>123</v>
      </c>
    </row>
    <row r="2633" spans="1:32" x14ac:dyDescent="0.25">
      <c r="A2633">
        <v>21</v>
      </c>
      <c r="B2633" t="s">
        <v>89</v>
      </c>
      <c r="C2633" t="s">
        <v>201</v>
      </c>
      <c r="D2633">
        <v>12.223000000000001</v>
      </c>
      <c r="G2633" s="1" t="s">
        <v>78</v>
      </c>
      <c r="H2633" s="1" t="s">
        <v>622</v>
      </c>
      <c r="I2633" s="1" t="s">
        <v>220</v>
      </c>
      <c r="J2633">
        <v>4</v>
      </c>
      <c r="K2633" s="1" t="s">
        <v>955</v>
      </c>
      <c r="L2633">
        <v>7000</v>
      </c>
      <c r="M2633" s="19">
        <v>0.37216435185185182</v>
      </c>
      <c r="N2633">
        <v>0.1580154</v>
      </c>
      <c r="O2633">
        <v>11.481999999999999</v>
      </c>
      <c r="Q2633" s="19">
        <v>0.42451388888888886</v>
      </c>
      <c r="R2633" s="20">
        <v>6.6152580000000002E-2</v>
      </c>
      <c r="W2633" s="1" t="s">
        <v>627</v>
      </c>
      <c r="AB2633" t="s">
        <v>1164</v>
      </c>
      <c r="AC2633" t="s">
        <v>1365</v>
      </c>
      <c r="AF2633" t="s">
        <v>160</v>
      </c>
    </row>
    <row r="2634" spans="1:32" x14ac:dyDescent="0.25">
      <c r="A2634">
        <v>22</v>
      </c>
      <c r="B2634" t="s">
        <v>89</v>
      </c>
      <c r="C2634" t="s">
        <v>201</v>
      </c>
      <c r="D2634">
        <v>6.617</v>
      </c>
      <c r="G2634" s="1" t="s">
        <v>78</v>
      </c>
      <c r="H2634" s="1" t="s">
        <v>622</v>
      </c>
      <c r="I2634" s="1" t="s">
        <v>220</v>
      </c>
      <c r="J2634">
        <v>4</v>
      </c>
      <c r="K2634" s="1" t="s">
        <v>955</v>
      </c>
      <c r="L2634">
        <v>7000</v>
      </c>
      <c r="M2634" s="19">
        <v>0.37300925925925926</v>
      </c>
      <c r="N2634">
        <v>0.1109383</v>
      </c>
      <c r="O2634">
        <v>6.3</v>
      </c>
      <c r="Q2634" s="19">
        <v>0.4255902777777778</v>
      </c>
      <c r="R2634" s="20">
        <v>9.5342979999999994E-2</v>
      </c>
      <c r="W2634" s="1" t="s">
        <v>627</v>
      </c>
      <c r="AB2634" t="s">
        <v>1163</v>
      </c>
      <c r="AC2634" t="s">
        <v>1366</v>
      </c>
      <c r="AF2634" t="s">
        <v>148</v>
      </c>
    </row>
    <row r="2635" spans="1:32" x14ac:dyDescent="0.25">
      <c r="A2635">
        <v>23</v>
      </c>
      <c r="B2635" t="s">
        <v>89</v>
      </c>
      <c r="C2635" t="s">
        <v>201</v>
      </c>
      <c r="D2635">
        <v>8.6050000000000004</v>
      </c>
      <c r="G2635" s="1" t="s">
        <v>78</v>
      </c>
      <c r="H2635" s="1" t="s">
        <v>622</v>
      </c>
      <c r="I2635" s="1" t="s">
        <v>220</v>
      </c>
      <c r="J2635">
        <v>4</v>
      </c>
      <c r="K2635" s="1" t="s">
        <v>955</v>
      </c>
      <c r="L2635">
        <v>7000</v>
      </c>
      <c r="M2635" s="19">
        <v>0.37401620370370375</v>
      </c>
      <c r="N2635" s="20">
        <v>7.3501269999999994E-2</v>
      </c>
      <c r="O2635">
        <v>8.3040000000000003</v>
      </c>
      <c r="Q2635" s="19">
        <v>0.42670138888888887</v>
      </c>
      <c r="R2635" s="20">
        <v>8.1243410000000002E-3</v>
      </c>
      <c r="W2635" s="1" t="s">
        <v>627</v>
      </c>
      <c r="AB2635" t="s">
        <v>1163</v>
      </c>
      <c r="AC2635" t="s">
        <v>1367</v>
      </c>
      <c r="AF2635" t="s">
        <v>146</v>
      </c>
    </row>
    <row r="2636" spans="1:32" x14ac:dyDescent="0.25">
      <c r="A2636">
        <v>24</v>
      </c>
      <c r="B2636" t="s">
        <v>89</v>
      </c>
      <c r="C2636" t="s">
        <v>201</v>
      </c>
      <c r="D2636">
        <v>6.9580000000000002</v>
      </c>
      <c r="G2636" s="1" t="s">
        <v>78</v>
      </c>
      <c r="H2636" s="1" t="s">
        <v>622</v>
      </c>
      <c r="I2636" s="1" t="s">
        <v>220</v>
      </c>
      <c r="J2636">
        <v>4</v>
      </c>
      <c r="K2636" s="1" t="s">
        <v>955</v>
      </c>
      <c r="L2636">
        <v>7000</v>
      </c>
      <c r="M2636" s="19">
        <v>0.37487268518518518</v>
      </c>
      <c r="N2636" s="20">
        <v>8.1280160000000004E-2</v>
      </c>
      <c r="O2636">
        <v>6.6319999999999997</v>
      </c>
      <c r="Q2636" s="19">
        <v>0.42739583333333336</v>
      </c>
      <c r="R2636">
        <v>1.308597</v>
      </c>
      <c r="W2636" s="1" t="s">
        <v>627</v>
      </c>
      <c r="AB2636" t="s">
        <v>1164</v>
      </c>
      <c r="AC2636" t="s">
        <v>1368</v>
      </c>
      <c r="AF2636" t="s">
        <v>142</v>
      </c>
    </row>
    <row r="2637" spans="1:32" x14ac:dyDescent="0.25">
      <c r="A2637">
        <v>25</v>
      </c>
      <c r="B2637" t="s">
        <v>89</v>
      </c>
      <c r="C2637" t="s">
        <v>201</v>
      </c>
      <c r="D2637">
        <v>8.5660000000000007</v>
      </c>
      <c r="G2637" s="1" t="s">
        <v>78</v>
      </c>
      <c r="H2637" s="1" t="s">
        <v>622</v>
      </c>
      <c r="I2637" s="1" t="s">
        <v>220</v>
      </c>
      <c r="J2637">
        <v>4</v>
      </c>
      <c r="K2637" s="1" t="s">
        <v>955</v>
      </c>
      <c r="L2637">
        <v>7000</v>
      </c>
      <c r="M2637" s="19">
        <v>0.37582175925925926</v>
      </c>
      <c r="N2637" s="20">
        <v>5.5286059999999998E-2</v>
      </c>
      <c r="O2637">
        <v>8.2349999999999994</v>
      </c>
      <c r="Q2637" s="19">
        <v>0.42855324074074069</v>
      </c>
      <c r="R2637">
        <v>1.039291</v>
      </c>
      <c r="W2637" s="1" t="s">
        <v>627</v>
      </c>
      <c r="AB2637" t="s">
        <v>1164</v>
      </c>
      <c r="AC2637" t="s">
        <v>1369</v>
      </c>
      <c r="AF2637" t="s">
        <v>287</v>
      </c>
    </row>
    <row r="2638" spans="1:32" x14ac:dyDescent="0.25">
      <c r="A2638">
        <v>26</v>
      </c>
      <c r="B2638" t="s">
        <v>89</v>
      </c>
      <c r="C2638" t="s">
        <v>201</v>
      </c>
      <c r="D2638">
        <v>5.9809999999999999</v>
      </c>
      <c r="G2638" s="1" t="s">
        <v>78</v>
      </c>
      <c r="H2638" s="1" t="s">
        <v>622</v>
      </c>
      <c r="I2638" s="1" t="s">
        <v>220</v>
      </c>
      <c r="J2638">
        <v>4</v>
      </c>
      <c r="K2638" s="1" t="s">
        <v>955</v>
      </c>
      <c r="L2638">
        <v>7000</v>
      </c>
      <c r="M2638" s="19">
        <v>0.37678240740740737</v>
      </c>
      <c r="N2638" s="20">
        <v>7.2498989999999999E-2</v>
      </c>
      <c r="O2638">
        <v>5.758</v>
      </c>
      <c r="Q2638" s="19">
        <v>0.42979166666666663</v>
      </c>
      <c r="R2638" s="20">
        <v>7.6093869999999994E-2</v>
      </c>
      <c r="W2638" s="1" t="s">
        <v>627</v>
      </c>
      <c r="AB2638" t="s">
        <v>284</v>
      </c>
      <c r="AC2638" t="s">
        <v>1370</v>
      </c>
    </row>
    <row r="2639" spans="1:32" x14ac:dyDescent="0.25">
      <c r="A2639">
        <v>27</v>
      </c>
      <c r="B2639" t="s">
        <v>89</v>
      </c>
      <c r="C2639" t="s">
        <v>201</v>
      </c>
      <c r="D2639">
        <v>6.0110000000000001</v>
      </c>
      <c r="G2639" s="1" t="s">
        <v>78</v>
      </c>
      <c r="H2639" s="1" t="s">
        <v>622</v>
      </c>
      <c r="I2639" s="1" t="s">
        <v>220</v>
      </c>
      <c r="J2639">
        <v>4</v>
      </c>
      <c r="K2639" s="1" t="s">
        <v>955</v>
      </c>
      <c r="L2639">
        <v>7000</v>
      </c>
      <c r="M2639" s="19">
        <v>0.37759259259259265</v>
      </c>
      <c r="N2639" s="20">
        <v>6.3259469999999998E-2</v>
      </c>
      <c r="O2639">
        <v>5.7610000000000001</v>
      </c>
      <c r="Q2639" s="19">
        <v>0.43065972222222221</v>
      </c>
      <c r="R2639" s="20">
        <v>4.9177619999999998E-2</v>
      </c>
      <c r="W2639" s="1" t="s">
        <v>627</v>
      </c>
      <c r="AB2639" t="s">
        <v>1163</v>
      </c>
      <c r="AC2639" t="s">
        <v>1371</v>
      </c>
      <c r="AF2639" t="s">
        <v>288</v>
      </c>
    </row>
    <row r="2640" spans="1:32" x14ac:dyDescent="0.25">
      <c r="A2640">
        <v>28</v>
      </c>
      <c r="B2640" t="s">
        <v>89</v>
      </c>
      <c r="C2640" t="s">
        <v>201</v>
      </c>
      <c r="D2640">
        <v>8.1980000000000004</v>
      </c>
      <c r="G2640" s="1" t="s">
        <v>78</v>
      </c>
      <c r="H2640" s="1" t="s">
        <v>622</v>
      </c>
      <c r="I2640" s="1" t="s">
        <v>220</v>
      </c>
      <c r="J2640">
        <v>4</v>
      </c>
      <c r="K2640" s="1" t="s">
        <v>955</v>
      </c>
      <c r="L2640">
        <v>7000</v>
      </c>
      <c r="M2640" s="19">
        <v>0.37836805555555553</v>
      </c>
      <c r="N2640">
        <v>0.67292379999999996</v>
      </c>
      <c r="O2640">
        <v>7.73</v>
      </c>
      <c r="Q2640" s="19">
        <v>0.43153935185185183</v>
      </c>
      <c r="R2640">
        <v>0.15953039999999999</v>
      </c>
      <c r="W2640" s="1" t="s">
        <v>627</v>
      </c>
      <c r="AB2640" t="s">
        <v>1164</v>
      </c>
      <c r="AC2640" t="s">
        <v>1372</v>
      </c>
      <c r="AF2640" t="s">
        <v>289</v>
      </c>
    </row>
    <row r="2641" spans="1:32" x14ac:dyDescent="0.25">
      <c r="A2641">
        <v>29</v>
      </c>
      <c r="B2641" t="s">
        <v>89</v>
      </c>
      <c r="C2641" t="s">
        <v>201</v>
      </c>
      <c r="D2641">
        <v>7.7320000000000002</v>
      </c>
      <c r="G2641" s="1" t="s">
        <v>78</v>
      </c>
      <c r="H2641" s="1" t="s">
        <v>622</v>
      </c>
      <c r="I2641" s="1" t="s">
        <v>220</v>
      </c>
      <c r="J2641">
        <v>4</v>
      </c>
      <c r="K2641" s="1" t="s">
        <v>955</v>
      </c>
      <c r="L2641">
        <v>7000</v>
      </c>
      <c r="M2641" s="19">
        <v>0.37928240740740743</v>
      </c>
      <c r="N2641" s="20">
        <v>8.3976949999999995E-2</v>
      </c>
      <c r="O2641">
        <v>7.2679999999999998</v>
      </c>
      <c r="Q2641" s="19">
        <v>0.43254629629629626</v>
      </c>
      <c r="R2641" s="20">
        <v>4.0041050000000002E-2</v>
      </c>
      <c r="W2641" s="1" t="s">
        <v>627</v>
      </c>
      <c r="AB2641" t="s">
        <v>1164</v>
      </c>
      <c r="AC2641" t="s">
        <v>1373</v>
      </c>
      <c r="AF2641" t="s">
        <v>338</v>
      </c>
    </row>
    <row r="2642" spans="1:32" x14ac:dyDescent="0.25">
      <c r="A2642">
        <v>30</v>
      </c>
      <c r="B2642" t="s">
        <v>89</v>
      </c>
      <c r="C2642" t="s">
        <v>201</v>
      </c>
      <c r="D2642">
        <v>9.9670000000000005</v>
      </c>
      <c r="G2642" s="1" t="s">
        <v>78</v>
      </c>
      <c r="H2642" s="1" t="s">
        <v>622</v>
      </c>
      <c r="I2642" s="1" t="s">
        <v>220</v>
      </c>
      <c r="J2642">
        <v>4</v>
      </c>
      <c r="K2642" s="1" t="s">
        <v>955</v>
      </c>
      <c r="L2642">
        <v>7000</v>
      </c>
      <c r="M2642" s="19">
        <v>0.38003472222222223</v>
      </c>
      <c r="N2642" s="20">
        <v>7.3466459999999997E-2</v>
      </c>
      <c r="O2642">
        <v>9.3179999999999996</v>
      </c>
      <c r="Q2642" s="19">
        <v>0.4334837962962963</v>
      </c>
      <c r="R2642" s="20">
        <v>7.2296029999999997E-2</v>
      </c>
      <c r="W2642" s="1" t="s">
        <v>627</v>
      </c>
      <c r="AB2642" t="s">
        <v>284</v>
      </c>
      <c r="AC2642" t="s">
        <v>1374</v>
      </c>
    </row>
    <row r="2643" spans="1:32" x14ac:dyDescent="0.25">
      <c r="A2643">
        <v>31</v>
      </c>
      <c r="B2643" t="s">
        <v>89</v>
      </c>
      <c r="C2643" t="s">
        <v>201</v>
      </c>
      <c r="D2643">
        <v>9.9190000000000005</v>
      </c>
      <c r="G2643" s="1" t="s">
        <v>78</v>
      </c>
      <c r="H2643" s="1" t="s">
        <v>622</v>
      </c>
      <c r="I2643" s="1" t="s">
        <v>220</v>
      </c>
      <c r="J2643">
        <v>4</v>
      </c>
      <c r="K2643" s="1" t="s">
        <v>955</v>
      </c>
      <c r="L2643">
        <v>7000</v>
      </c>
      <c r="M2643" s="19">
        <v>0.38090277777777781</v>
      </c>
      <c r="N2643">
        <v>0.1267701</v>
      </c>
      <c r="O2643">
        <v>9.2959999999999994</v>
      </c>
      <c r="Q2643" s="19">
        <v>0.43430555555555556</v>
      </c>
      <c r="R2643" s="20">
        <v>8.0650379999999994E-2</v>
      </c>
      <c r="W2643" s="1" t="s">
        <v>627</v>
      </c>
      <c r="AB2643" t="s">
        <v>284</v>
      </c>
      <c r="AC2643" t="s">
        <v>1375</v>
      </c>
    </row>
    <row r="2644" spans="1:32" x14ac:dyDescent="0.25">
      <c r="A2644">
        <v>32</v>
      </c>
      <c r="B2644" t="s">
        <v>89</v>
      </c>
      <c r="C2644" t="s">
        <v>201</v>
      </c>
      <c r="D2644">
        <v>5.9770000000000003</v>
      </c>
      <c r="G2644" s="1" t="s">
        <v>78</v>
      </c>
      <c r="H2644" s="1" t="s">
        <v>622</v>
      </c>
      <c r="I2644" s="1" t="s">
        <v>220</v>
      </c>
      <c r="J2644">
        <v>4</v>
      </c>
      <c r="K2644" s="1" t="s">
        <v>955</v>
      </c>
      <c r="L2644">
        <v>7000</v>
      </c>
      <c r="M2644" s="19">
        <v>0.38168981481481484</v>
      </c>
      <c r="N2644" s="20">
        <v>5.6128039999999997E-2</v>
      </c>
      <c r="O2644">
        <v>5.891</v>
      </c>
      <c r="Q2644" s="19">
        <v>0.43515046296296295</v>
      </c>
      <c r="R2644">
        <v>0.11080859999999999</v>
      </c>
      <c r="W2644" s="1" t="s">
        <v>627</v>
      </c>
      <c r="AB2644" t="s">
        <v>284</v>
      </c>
      <c r="AC2644" t="s">
        <v>1376</v>
      </c>
    </row>
    <row r="2645" spans="1:32" x14ac:dyDescent="0.25">
      <c r="A2645">
        <v>33</v>
      </c>
      <c r="B2645" t="s">
        <v>89</v>
      </c>
      <c r="C2645" t="s">
        <v>201</v>
      </c>
      <c r="D2645">
        <v>10.019</v>
      </c>
      <c r="G2645" s="1" t="s">
        <v>78</v>
      </c>
      <c r="H2645" s="1" t="s">
        <v>622</v>
      </c>
      <c r="I2645" s="1" t="s">
        <v>220</v>
      </c>
      <c r="J2645">
        <v>4</v>
      </c>
      <c r="K2645" s="1" t="s">
        <v>955</v>
      </c>
      <c r="L2645">
        <v>7000</v>
      </c>
      <c r="M2645" s="19">
        <v>0.38252314814814814</v>
      </c>
      <c r="N2645" s="20">
        <v>9.7441349999999996E-2</v>
      </c>
      <c r="O2645">
        <v>9.6720000000000006</v>
      </c>
      <c r="Q2645" s="19">
        <v>0.43603009259259262</v>
      </c>
      <c r="R2645">
        <v>0.101675</v>
      </c>
      <c r="W2645" s="1" t="s">
        <v>627</v>
      </c>
      <c r="AB2645" t="s">
        <v>1163</v>
      </c>
      <c r="AC2645" t="s">
        <v>1377</v>
      </c>
      <c r="AF2645" t="s">
        <v>140</v>
      </c>
    </row>
    <row r="2646" spans="1:32" x14ac:dyDescent="0.25">
      <c r="A2646">
        <v>34</v>
      </c>
      <c r="B2646" t="s">
        <v>89</v>
      </c>
      <c r="C2646" t="s">
        <v>201</v>
      </c>
      <c r="D2646">
        <v>7.5890000000000004</v>
      </c>
      <c r="G2646" s="1" t="s">
        <v>78</v>
      </c>
      <c r="H2646" s="1" t="s">
        <v>622</v>
      </c>
      <c r="I2646" s="1" t="s">
        <v>220</v>
      </c>
      <c r="J2646">
        <v>4</v>
      </c>
      <c r="K2646" s="1" t="s">
        <v>955</v>
      </c>
      <c r="L2646">
        <v>7000</v>
      </c>
      <c r="M2646" s="19">
        <v>0.38335648148148144</v>
      </c>
      <c r="N2646" s="20">
        <v>8.7601639999999995E-2</v>
      </c>
      <c r="O2646">
        <v>7.37</v>
      </c>
      <c r="Q2646" s="19">
        <v>0.43695601851851856</v>
      </c>
      <c r="R2646" s="20">
        <v>6.8720039999999996E-2</v>
      </c>
      <c r="W2646" s="1" t="s">
        <v>627</v>
      </c>
      <c r="AB2646" t="s">
        <v>1164</v>
      </c>
      <c r="AC2646" t="s">
        <v>1378</v>
      </c>
      <c r="AF2646" t="s">
        <v>291</v>
      </c>
    </row>
    <row r="2647" spans="1:32" x14ac:dyDescent="0.25">
      <c r="A2647">
        <v>35</v>
      </c>
      <c r="B2647" t="s">
        <v>89</v>
      </c>
      <c r="C2647" t="s">
        <v>201</v>
      </c>
      <c r="D2647">
        <v>7.8760000000000003</v>
      </c>
      <c r="G2647" s="1" t="s">
        <v>78</v>
      </c>
      <c r="H2647" s="1" t="s">
        <v>622</v>
      </c>
      <c r="I2647" s="1" t="s">
        <v>220</v>
      </c>
      <c r="J2647">
        <v>4</v>
      </c>
      <c r="K2647" s="1" t="s">
        <v>955</v>
      </c>
      <c r="L2647">
        <v>7000</v>
      </c>
      <c r="M2647" s="19">
        <v>0.38427083333333334</v>
      </c>
      <c r="N2647" s="20">
        <v>7.2398569999999995E-2</v>
      </c>
      <c r="O2647">
        <v>7.4459999999999997</v>
      </c>
      <c r="Q2647" s="19">
        <v>0.43789351851851849</v>
      </c>
      <c r="R2647" s="20">
        <v>5.3498860000000002E-2</v>
      </c>
      <c r="W2647" s="1" t="s">
        <v>627</v>
      </c>
      <c r="AB2647" t="s">
        <v>284</v>
      </c>
      <c r="AC2647" t="s">
        <v>1379</v>
      </c>
    </row>
    <row r="2648" spans="1:32" x14ac:dyDescent="0.25">
      <c r="A2648">
        <v>36</v>
      </c>
      <c r="B2648" t="s">
        <v>89</v>
      </c>
      <c r="C2648" t="s">
        <v>201</v>
      </c>
      <c r="D2648">
        <v>10.189</v>
      </c>
      <c r="G2648" s="1" t="s">
        <v>78</v>
      </c>
      <c r="H2648" s="1" t="s">
        <v>622</v>
      </c>
      <c r="I2648" s="1" t="s">
        <v>220</v>
      </c>
      <c r="J2648">
        <v>4</v>
      </c>
      <c r="K2648" s="1" t="s">
        <v>955</v>
      </c>
      <c r="L2648">
        <v>7000</v>
      </c>
      <c r="M2648" s="19">
        <v>0.38511574074074079</v>
      </c>
      <c r="N2648">
        <v>0.11629150000000001</v>
      </c>
      <c r="O2648">
        <v>9.875</v>
      </c>
      <c r="Q2648" s="19">
        <v>0.43881944444444443</v>
      </c>
      <c r="R2648" s="20">
        <v>7.5258729999999996E-2</v>
      </c>
      <c r="W2648" s="1" t="s">
        <v>627</v>
      </c>
      <c r="AB2648" t="s">
        <v>1163</v>
      </c>
      <c r="AC2648" t="s">
        <v>1380</v>
      </c>
      <c r="AF2648" t="s">
        <v>339</v>
      </c>
    </row>
    <row r="2649" spans="1:32" x14ac:dyDescent="0.25">
      <c r="A2649">
        <v>37</v>
      </c>
      <c r="B2649" t="s">
        <v>89</v>
      </c>
      <c r="C2649" t="s">
        <v>201</v>
      </c>
      <c r="D2649">
        <v>6.0890000000000004</v>
      </c>
      <c r="G2649" s="1" t="s">
        <v>78</v>
      </c>
      <c r="H2649" s="1" t="s">
        <v>622</v>
      </c>
      <c r="I2649" s="1" t="s">
        <v>220</v>
      </c>
      <c r="J2649">
        <v>4</v>
      </c>
      <c r="K2649" s="1" t="s">
        <v>955</v>
      </c>
      <c r="L2649">
        <v>7000</v>
      </c>
      <c r="M2649" s="19">
        <v>0.38584490740740746</v>
      </c>
      <c r="N2649" s="20">
        <v>5.6730889999999999E-2</v>
      </c>
      <c r="O2649">
        <v>5.9189999999999996</v>
      </c>
      <c r="Q2649" s="19">
        <v>0.43965277777777773</v>
      </c>
      <c r="R2649">
        <v>0.1184177</v>
      </c>
      <c r="W2649" s="1" t="s">
        <v>627</v>
      </c>
      <c r="AB2649" t="s">
        <v>284</v>
      </c>
      <c r="AC2649" t="s">
        <v>1381</v>
      </c>
    </row>
    <row r="2650" spans="1:32" x14ac:dyDescent="0.25">
      <c r="A2650">
        <v>38</v>
      </c>
      <c r="B2650" t="s">
        <v>89</v>
      </c>
      <c r="C2650" t="s">
        <v>201</v>
      </c>
      <c r="D2650">
        <v>7.2409999999999997</v>
      </c>
      <c r="G2650" s="1" t="s">
        <v>78</v>
      </c>
      <c r="H2650" s="1" t="s">
        <v>622</v>
      </c>
      <c r="I2650" s="1" t="s">
        <v>220</v>
      </c>
      <c r="J2650">
        <v>4</v>
      </c>
      <c r="K2650" s="1" t="s">
        <v>955</v>
      </c>
      <c r="L2650">
        <v>7000</v>
      </c>
      <c r="M2650" s="19">
        <v>0.38670138888888889</v>
      </c>
      <c r="N2650" s="20">
        <v>5.4376470000000003E-2</v>
      </c>
      <c r="O2650">
        <v>7.0270000000000001</v>
      </c>
      <c r="Q2650" s="19">
        <v>0.44053240740740746</v>
      </c>
      <c r="R2650">
        <v>0.16190879999999999</v>
      </c>
      <c r="W2650" s="1" t="s">
        <v>627</v>
      </c>
      <c r="AB2650" t="s">
        <v>1163</v>
      </c>
      <c r="AC2650" t="s">
        <v>1382</v>
      </c>
      <c r="AF2650" t="s">
        <v>161</v>
      </c>
    </row>
    <row r="2651" spans="1:32" x14ac:dyDescent="0.25">
      <c r="A2651">
        <v>39</v>
      </c>
      <c r="B2651" t="s">
        <v>89</v>
      </c>
      <c r="C2651" t="s">
        <v>201</v>
      </c>
      <c r="D2651">
        <v>6.5119999999999996</v>
      </c>
      <c r="G2651" s="1" t="s">
        <v>78</v>
      </c>
      <c r="H2651" s="1" t="s">
        <v>622</v>
      </c>
      <c r="I2651" s="1" t="s">
        <v>220</v>
      </c>
      <c r="J2651">
        <v>4</v>
      </c>
      <c r="K2651" s="1" t="s">
        <v>955</v>
      </c>
      <c r="L2651">
        <v>7000</v>
      </c>
      <c r="M2651" s="19">
        <v>0.38755787037037037</v>
      </c>
      <c r="N2651" s="20">
        <v>5.5126139999999997E-2</v>
      </c>
      <c r="O2651">
        <v>6.319</v>
      </c>
      <c r="Q2651" s="19">
        <v>0.44168981481481479</v>
      </c>
      <c r="R2651" s="20">
        <v>3.425073E-2</v>
      </c>
      <c r="W2651" s="1" t="s">
        <v>627</v>
      </c>
      <c r="AB2651" t="s">
        <v>1164</v>
      </c>
      <c r="AC2651" t="s">
        <v>1383</v>
      </c>
      <c r="AF2651" t="s">
        <v>143</v>
      </c>
    </row>
    <row r="2652" spans="1:32" x14ac:dyDescent="0.25">
      <c r="A2652">
        <v>40</v>
      </c>
      <c r="B2652" t="s">
        <v>89</v>
      </c>
      <c r="C2652" t="s">
        <v>201</v>
      </c>
      <c r="D2652">
        <v>8.9239999999999995</v>
      </c>
      <c r="G2652" s="1" t="s">
        <v>78</v>
      </c>
      <c r="H2652" s="1" t="s">
        <v>622</v>
      </c>
      <c r="I2652" s="1" t="s">
        <v>220</v>
      </c>
      <c r="J2652">
        <v>4</v>
      </c>
      <c r="K2652" s="1" t="s">
        <v>955</v>
      </c>
      <c r="L2652">
        <v>7000</v>
      </c>
      <c r="M2652" s="19">
        <v>0.38833333333333336</v>
      </c>
      <c r="N2652" s="20">
        <v>7.7672169999999999E-2</v>
      </c>
      <c r="O2652">
        <v>8.843</v>
      </c>
      <c r="Q2652" s="19">
        <v>0.44255787037037037</v>
      </c>
      <c r="R2652" s="20">
        <v>5.5743729999999998E-2</v>
      </c>
      <c r="W2652" s="1" t="s">
        <v>627</v>
      </c>
      <c r="AB2652" t="s">
        <v>1164</v>
      </c>
      <c r="AC2652" t="s">
        <v>1384</v>
      </c>
      <c r="AF2652" t="s">
        <v>159</v>
      </c>
    </row>
    <row r="2653" spans="1:32" x14ac:dyDescent="0.25">
      <c r="A2653">
        <v>41</v>
      </c>
      <c r="B2653" t="s">
        <v>89</v>
      </c>
      <c r="C2653" t="s">
        <v>201</v>
      </c>
      <c r="D2653">
        <v>11.125</v>
      </c>
      <c r="G2653" s="1" t="s">
        <v>78</v>
      </c>
      <c r="H2653" s="1" t="s">
        <v>622</v>
      </c>
      <c r="I2653" s="1" t="s">
        <v>220</v>
      </c>
      <c r="J2653">
        <v>4</v>
      </c>
      <c r="K2653" s="1" t="s">
        <v>955</v>
      </c>
      <c r="L2653">
        <v>7000</v>
      </c>
      <c r="M2653" s="19">
        <v>0.38912037037037034</v>
      </c>
      <c r="N2653" s="20">
        <v>8.4636740000000002E-2</v>
      </c>
      <c r="O2653">
        <v>10.731999999999999</v>
      </c>
      <c r="Q2653" s="19">
        <v>0.44329861111111107</v>
      </c>
      <c r="R2653" s="20">
        <v>5.8885750000000001E-2</v>
      </c>
      <c r="W2653" s="1" t="s">
        <v>627</v>
      </c>
      <c r="AB2653" t="s">
        <v>1163</v>
      </c>
      <c r="AC2653" t="s">
        <v>1385</v>
      </c>
      <c r="AF2653" t="s">
        <v>128</v>
      </c>
    </row>
    <row r="2654" spans="1:32" x14ac:dyDescent="0.25">
      <c r="A2654">
        <v>42</v>
      </c>
      <c r="B2654" t="s">
        <v>89</v>
      </c>
      <c r="C2654" t="s">
        <v>201</v>
      </c>
      <c r="D2654">
        <v>6.681</v>
      </c>
      <c r="G2654" s="1" t="s">
        <v>78</v>
      </c>
      <c r="H2654" s="1" t="s">
        <v>622</v>
      </c>
      <c r="I2654" s="1" t="s">
        <v>220</v>
      </c>
      <c r="J2654">
        <v>4</v>
      </c>
      <c r="K2654" s="1" t="s">
        <v>955</v>
      </c>
      <c r="L2654">
        <v>7000</v>
      </c>
      <c r="M2654" s="19">
        <v>0.39005787037037037</v>
      </c>
      <c r="N2654" s="20">
        <v>5.760175E-2</v>
      </c>
      <c r="O2654">
        <v>6.6070000000000002</v>
      </c>
      <c r="Q2654" s="19">
        <v>0.44421296296296298</v>
      </c>
      <c r="R2654">
        <v>0.28645530000000002</v>
      </c>
      <c r="W2654" s="1" t="s">
        <v>627</v>
      </c>
      <c r="AB2654" t="s">
        <v>284</v>
      </c>
      <c r="AC2654" t="s">
        <v>1386</v>
      </c>
    </row>
    <row r="2655" spans="1:32" x14ac:dyDescent="0.25">
      <c r="A2655">
        <v>43</v>
      </c>
      <c r="B2655" t="s">
        <v>89</v>
      </c>
      <c r="C2655" t="s">
        <v>201</v>
      </c>
      <c r="D2655">
        <v>6.6740000000000004</v>
      </c>
      <c r="G2655" s="1" t="s">
        <v>78</v>
      </c>
      <c r="H2655" s="1" t="s">
        <v>622</v>
      </c>
      <c r="I2655" s="1" t="s">
        <v>220</v>
      </c>
      <c r="J2655">
        <v>4</v>
      </c>
      <c r="K2655" s="1" t="s">
        <v>955</v>
      </c>
      <c r="L2655">
        <v>7000</v>
      </c>
      <c r="M2655" s="19">
        <v>0.39109953703703698</v>
      </c>
      <c r="N2655" s="20">
        <v>6.788516E-2</v>
      </c>
      <c r="O2655">
        <v>6.3819999999999997</v>
      </c>
      <c r="Q2655" s="19">
        <v>0.44526620370370368</v>
      </c>
      <c r="R2655">
        <v>0.1132749</v>
      </c>
      <c r="W2655" s="1" t="s">
        <v>627</v>
      </c>
      <c r="AB2655" t="s">
        <v>1164</v>
      </c>
      <c r="AC2655" t="s">
        <v>1387</v>
      </c>
      <c r="AF2655" t="s">
        <v>148</v>
      </c>
    </row>
    <row r="2656" spans="1:32" x14ac:dyDescent="0.25">
      <c r="A2656">
        <v>44</v>
      </c>
      <c r="B2656" t="s">
        <v>89</v>
      </c>
      <c r="C2656" t="s">
        <v>201</v>
      </c>
      <c r="D2656">
        <v>8.0459999999999994</v>
      </c>
      <c r="G2656" s="1" t="s">
        <v>78</v>
      </c>
      <c r="H2656" s="1" t="s">
        <v>622</v>
      </c>
      <c r="I2656" s="1" t="s">
        <v>220</v>
      </c>
      <c r="J2656">
        <v>4</v>
      </c>
      <c r="K2656" s="1" t="s">
        <v>955</v>
      </c>
      <c r="L2656">
        <v>7000</v>
      </c>
      <c r="M2656" s="19">
        <v>0.39203703703703702</v>
      </c>
      <c r="N2656">
        <v>0.27959879999999998</v>
      </c>
      <c r="O2656">
        <v>7.5990000000000002</v>
      </c>
      <c r="Q2656" s="19">
        <v>0.44618055555555558</v>
      </c>
      <c r="R2656" s="20">
        <v>8.7187769999999998E-2</v>
      </c>
      <c r="W2656" s="1" t="s">
        <v>627</v>
      </c>
      <c r="AB2656" t="s">
        <v>1164</v>
      </c>
      <c r="AC2656" t="s">
        <v>1388</v>
      </c>
      <c r="AF2656" t="s">
        <v>179</v>
      </c>
    </row>
    <row r="2657" spans="1:32" x14ac:dyDescent="0.25">
      <c r="A2657">
        <v>45</v>
      </c>
      <c r="B2657" t="s">
        <v>89</v>
      </c>
      <c r="C2657" t="s">
        <v>201</v>
      </c>
      <c r="D2657">
        <v>6.4189999999999996</v>
      </c>
      <c r="G2657" s="1" t="s">
        <v>78</v>
      </c>
      <c r="H2657" s="1" t="s">
        <v>622</v>
      </c>
      <c r="I2657" s="1" t="s">
        <v>220</v>
      </c>
      <c r="J2657">
        <v>4</v>
      </c>
      <c r="K2657" s="1" t="s">
        <v>955</v>
      </c>
      <c r="L2657">
        <v>7000</v>
      </c>
      <c r="M2657" s="19">
        <v>0.39305555555555555</v>
      </c>
      <c r="N2657" s="20">
        <v>6.8724540000000001E-2</v>
      </c>
      <c r="O2657">
        <v>5.9610000000000003</v>
      </c>
      <c r="Q2657" s="19">
        <v>0.44717592592592598</v>
      </c>
      <c r="R2657">
        <v>0.86898520000000001</v>
      </c>
      <c r="W2657" s="1" t="s">
        <v>627</v>
      </c>
      <c r="AB2657" t="s">
        <v>284</v>
      </c>
      <c r="AC2657" t="s">
        <v>1389</v>
      </c>
    </row>
    <row r="2658" spans="1:32" x14ac:dyDescent="0.25">
      <c r="A2658">
        <v>46</v>
      </c>
      <c r="B2658" t="s">
        <v>89</v>
      </c>
      <c r="C2658" t="s">
        <v>609</v>
      </c>
      <c r="G2658" s="1" t="s">
        <v>78</v>
      </c>
      <c r="H2658" s="1" t="s">
        <v>622</v>
      </c>
      <c r="I2658" s="1" t="s">
        <v>220</v>
      </c>
      <c r="J2658">
        <v>4</v>
      </c>
      <c r="K2658" s="1" t="s">
        <v>955</v>
      </c>
      <c r="L2658">
        <v>7000</v>
      </c>
      <c r="M2658" s="19">
        <v>0.39457175925925925</v>
      </c>
      <c r="N2658" s="20">
        <v>9.0116160000000001E-3</v>
      </c>
      <c r="Q2658" s="19">
        <v>0.44851851851851854</v>
      </c>
      <c r="R2658" s="20">
        <v>1.134754E-2</v>
      </c>
      <c r="W2658" s="1" t="s">
        <v>627</v>
      </c>
    </row>
    <row r="2659" spans="1:32" x14ac:dyDescent="0.25">
      <c r="A2659">
        <v>47</v>
      </c>
      <c r="B2659" t="s">
        <v>89</v>
      </c>
      <c r="C2659" t="s">
        <v>609</v>
      </c>
      <c r="E2659" s="1" t="s">
        <v>1200</v>
      </c>
      <c r="G2659" s="1" t="s">
        <v>78</v>
      </c>
      <c r="H2659" s="1" t="s">
        <v>622</v>
      </c>
      <c r="I2659" s="1" t="s">
        <v>220</v>
      </c>
      <c r="J2659">
        <v>4</v>
      </c>
      <c r="K2659" s="1" t="s">
        <v>955</v>
      </c>
      <c r="L2659">
        <v>7000</v>
      </c>
      <c r="M2659" s="19">
        <v>0.39540509259259254</v>
      </c>
      <c r="N2659" s="20">
        <v>7.9500479999999995E-3</v>
      </c>
      <c r="P2659" s="63">
        <v>0.63402777777777775</v>
      </c>
      <c r="Q2659" s="19">
        <v>0.4494097222222222</v>
      </c>
      <c r="R2659" s="20">
        <v>1.126864E-2</v>
      </c>
      <c r="W2659" s="1" t="s">
        <v>627</v>
      </c>
    </row>
    <row r="2660" spans="1:32" x14ac:dyDescent="0.25">
      <c r="A2660">
        <v>1</v>
      </c>
      <c r="C2660" t="s">
        <v>201</v>
      </c>
      <c r="G2660" s="1" t="s">
        <v>187</v>
      </c>
      <c r="I2660" s="1" t="s">
        <v>81</v>
      </c>
      <c r="J2660">
        <v>20</v>
      </c>
      <c r="K2660" s="1" t="s">
        <v>60</v>
      </c>
      <c r="W2660" s="1" t="s">
        <v>622</v>
      </c>
      <c r="AB2660" t="s">
        <v>84</v>
      </c>
      <c r="AC2660" t="s">
        <v>1182</v>
      </c>
    </row>
    <row r="2661" spans="1:32" x14ac:dyDescent="0.25">
      <c r="A2661">
        <v>2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622</v>
      </c>
      <c r="AB2661" t="s">
        <v>84</v>
      </c>
      <c r="AC2661" t="s">
        <v>1183</v>
      </c>
    </row>
    <row r="2662" spans="1:32" x14ac:dyDescent="0.25">
      <c r="A2662">
        <v>3</v>
      </c>
      <c r="C2662" t="s">
        <v>58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622</v>
      </c>
      <c r="AB2662" t="s">
        <v>84</v>
      </c>
      <c r="AC2662" t="s">
        <v>1184</v>
      </c>
    </row>
    <row r="2663" spans="1:32" x14ac:dyDescent="0.25">
      <c r="A2663">
        <v>4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622</v>
      </c>
      <c r="AB2663" t="s">
        <v>84</v>
      </c>
      <c r="AC2663" t="s">
        <v>1185</v>
      </c>
    </row>
    <row r="2664" spans="1:32" x14ac:dyDescent="0.25">
      <c r="A2664">
        <v>5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622</v>
      </c>
      <c r="AB2664" t="s">
        <v>84</v>
      </c>
      <c r="AC2664" t="s">
        <v>1186</v>
      </c>
    </row>
    <row r="2665" spans="1:32" x14ac:dyDescent="0.25">
      <c r="A2665">
        <v>6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622</v>
      </c>
      <c r="AB2665" t="s">
        <v>84</v>
      </c>
      <c r="AC2665" t="s">
        <v>1187</v>
      </c>
    </row>
    <row r="2666" spans="1:32" x14ac:dyDescent="0.25">
      <c r="A2666">
        <v>7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622</v>
      </c>
      <c r="AB2666" t="s">
        <v>84</v>
      </c>
      <c r="AC2666" t="s">
        <v>1188</v>
      </c>
    </row>
    <row r="2667" spans="1:32" x14ac:dyDescent="0.25">
      <c r="A2667">
        <v>8</v>
      </c>
      <c r="C2667" t="s">
        <v>201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622</v>
      </c>
      <c r="AB2667" t="s">
        <v>85</v>
      </c>
      <c r="AC2667" t="str">
        <f t="shared" ref="AC2667:AC2682" si="44">"A2-17"&amp;AB2667&amp;"-"&amp;AF2667</f>
        <v>A2-17RT-A1</v>
      </c>
      <c r="AF2667" t="s">
        <v>247</v>
      </c>
    </row>
    <row r="2668" spans="1:32" x14ac:dyDescent="0.25">
      <c r="A2668">
        <v>9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622</v>
      </c>
      <c r="AB2668" t="s">
        <v>85</v>
      </c>
      <c r="AC2668" t="str">
        <f t="shared" si="44"/>
        <v>A2-17RT-A2</v>
      </c>
      <c r="AF2668" t="s">
        <v>120</v>
      </c>
    </row>
    <row r="2669" spans="1:32" x14ac:dyDescent="0.25">
      <c r="A2669">
        <v>10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622</v>
      </c>
      <c r="AB2669" t="s">
        <v>85</v>
      </c>
      <c r="AC2669" t="str">
        <f t="shared" si="44"/>
        <v>A2-17RT-A3</v>
      </c>
      <c r="AF2669" t="s">
        <v>245</v>
      </c>
    </row>
    <row r="2670" spans="1:32" x14ac:dyDescent="0.25">
      <c r="A2670">
        <v>11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622</v>
      </c>
      <c r="AB2670" t="s">
        <v>85</v>
      </c>
      <c r="AC2670" t="str">
        <f t="shared" si="44"/>
        <v>A2-17RT-A4</v>
      </c>
      <c r="AF2670" t="s">
        <v>252</v>
      </c>
    </row>
    <row r="2671" spans="1:32" x14ac:dyDescent="0.25">
      <c r="A2671">
        <v>12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622</v>
      </c>
      <c r="AB2671" t="s">
        <v>85</v>
      </c>
      <c r="AC2671" t="str">
        <f t="shared" si="44"/>
        <v>A2-17RT-A5</v>
      </c>
      <c r="AF2671" t="s">
        <v>246</v>
      </c>
    </row>
    <row r="2672" spans="1:32" x14ac:dyDescent="0.25">
      <c r="A2672">
        <v>13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622</v>
      </c>
      <c r="AB2672" t="s">
        <v>85</v>
      </c>
      <c r="AC2672" t="str">
        <f t="shared" si="44"/>
        <v>A2-17RT-A6</v>
      </c>
      <c r="AF2672" t="s">
        <v>244</v>
      </c>
    </row>
    <row r="2673" spans="1:32" x14ac:dyDescent="0.25">
      <c r="A2673">
        <v>14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622</v>
      </c>
      <c r="AB2673" t="s">
        <v>85</v>
      </c>
      <c r="AC2673" t="str">
        <f t="shared" si="44"/>
        <v>A2-17RT-A7</v>
      </c>
      <c r="AF2673" t="s">
        <v>164</v>
      </c>
    </row>
    <row r="2674" spans="1:32" x14ac:dyDescent="0.25">
      <c r="A2674">
        <v>15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622</v>
      </c>
      <c r="AB2674" t="s">
        <v>85</v>
      </c>
      <c r="AC2674" t="str">
        <f t="shared" si="44"/>
        <v>A2-17RT-A8</v>
      </c>
      <c r="AF2674" t="s">
        <v>166</v>
      </c>
    </row>
    <row r="2675" spans="1:32" x14ac:dyDescent="0.25">
      <c r="A2675">
        <v>16</v>
      </c>
      <c r="C2675" t="s">
        <v>201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622</v>
      </c>
      <c r="AB2675" t="s">
        <v>86</v>
      </c>
      <c r="AC2675" t="str">
        <f t="shared" si="44"/>
        <v>A2-17SO-A1</v>
      </c>
      <c r="AF2675" t="s">
        <v>247</v>
      </c>
    </row>
    <row r="2676" spans="1:32" x14ac:dyDescent="0.25">
      <c r="A2676">
        <v>17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622</v>
      </c>
      <c r="AB2676" t="s">
        <v>86</v>
      </c>
      <c r="AC2676" t="str">
        <f t="shared" si="44"/>
        <v>A2-17SO-A2</v>
      </c>
      <c r="AF2676" t="s">
        <v>120</v>
      </c>
    </row>
    <row r="2677" spans="1:32" x14ac:dyDescent="0.25">
      <c r="A2677">
        <v>18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622</v>
      </c>
      <c r="AB2677" t="s">
        <v>86</v>
      </c>
      <c r="AC2677" t="str">
        <f t="shared" si="44"/>
        <v>A2-17SO-A3</v>
      </c>
      <c r="AF2677" t="s">
        <v>245</v>
      </c>
    </row>
    <row r="2678" spans="1:32" x14ac:dyDescent="0.25">
      <c r="A2678">
        <v>19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622</v>
      </c>
      <c r="AB2678" t="s">
        <v>86</v>
      </c>
      <c r="AC2678" t="str">
        <f t="shared" si="44"/>
        <v>A2-17SO-A4</v>
      </c>
      <c r="AF2678" t="s">
        <v>252</v>
      </c>
    </row>
    <row r="2679" spans="1:32" x14ac:dyDescent="0.25">
      <c r="A2679">
        <v>20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622</v>
      </c>
      <c r="AB2679" t="s">
        <v>86</v>
      </c>
      <c r="AC2679" t="str">
        <f t="shared" si="44"/>
        <v>A2-17SO-A5</v>
      </c>
      <c r="AF2679" t="s">
        <v>246</v>
      </c>
    </row>
    <row r="2680" spans="1:32" x14ac:dyDescent="0.25">
      <c r="A2680">
        <v>21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622</v>
      </c>
      <c r="AB2680" t="s">
        <v>86</v>
      </c>
      <c r="AC2680" t="str">
        <f t="shared" si="44"/>
        <v>A2-17SO-A6</v>
      </c>
      <c r="AF2680" t="s">
        <v>244</v>
      </c>
    </row>
    <row r="2681" spans="1:32" x14ac:dyDescent="0.25">
      <c r="A2681">
        <v>22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622</v>
      </c>
      <c r="AB2681" t="s">
        <v>86</v>
      </c>
      <c r="AC2681" t="str">
        <f t="shared" si="44"/>
        <v>A2-17SO-A7</v>
      </c>
      <c r="AF2681" t="s">
        <v>164</v>
      </c>
    </row>
    <row r="2682" spans="1:32" x14ac:dyDescent="0.25">
      <c r="A2682">
        <v>23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622</v>
      </c>
      <c r="AB2682" t="s">
        <v>86</v>
      </c>
      <c r="AC2682" t="str">
        <f t="shared" si="44"/>
        <v>A2-17SO-A8</v>
      </c>
      <c r="AF2682" t="s">
        <v>166</v>
      </c>
    </row>
    <row r="2683" spans="1:32" x14ac:dyDescent="0.25">
      <c r="A2683">
        <v>1</v>
      </c>
      <c r="B2683" t="s">
        <v>229</v>
      </c>
      <c r="C2683" t="s">
        <v>201</v>
      </c>
      <c r="D2683">
        <v>6.7640000000000002</v>
      </c>
      <c r="E2683" s="1" t="s">
        <v>1201</v>
      </c>
      <c r="G2683" s="1" t="s">
        <v>78</v>
      </c>
      <c r="H2683" s="1" t="s">
        <v>623</v>
      </c>
      <c r="I2683" s="1" t="s">
        <v>449</v>
      </c>
      <c r="J2683">
        <v>5</v>
      </c>
      <c r="K2683" s="1" t="s">
        <v>955</v>
      </c>
      <c r="L2683">
        <v>6262</v>
      </c>
      <c r="M2683" s="19">
        <v>0.44391203703703702</v>
      </c>
      <c r="N2683">
        <v>0.1223759</v>
      </c>
      <c r="O2683">
        <v>6.3049999999999997</v>
      </c>
      <c r="P2683" s="63">
        <v>0.5541666666666667</v>
      </c>
      <c r="Q2683" s="19">
        <v>0.37131944444444448</v>
      </c>
      <c r="R2683" s="20">
        <v>7.5252260000000001E-2</v>
      </c>
      <c r="W2683" s="1" t="s">
        <v>962</v>
      </c>
      <c r="AB2683" t="s">
        <v>284</v>
      </c>
      <c r="AC2683" t="s">
        <v>1210</v>
      </c>
    </row>
    <row r="2684" spans="1:32" x14ac:dyDescent="0.25">
      <c r="A2684">
        <v>2</v>
      </c>
      <c r="B2684" t="s">
        <v>229</v>
      </c>
      <c r="C2684" t="s">
        <v>201</v>
      </c>
      <c r="D2684">
        <v>6.2510000000000003</v>
      </c>
      <c r="G2684" s="1" t="s">
        <v>78</v>
      </c>
      <c r="H2684" s="1" t="s">
        <v>623</v>
      </c>
      <c r="I2684" s="1" t="s">
        <v>449</v>
      </c>
      <c r="J2684">
        <v>5</v>
      </c>
      <c r="K2684" s="1" t="s">
        <v>955</v>
      </c>
      <c r="L2684">
        <v>6262</v>
      </c>
      <c r="M2684" s="19">
        <v>0.44510416666666663</v>
      </c>
      <c r="N2684">
        <v>0.11185680000000001</v>
      </c>
      <c r="O2684">
        <v>6.1559999999999997</v>
      </c>
      <c r="Q2684" s="19">
        <v>0.37270833333333336</v>
      </c>
      <c r="R2684" s="20">
        <v>7.2320510000000005E-2</v>
      </c>
      <c r="W2684" s="1" t="s">
        <v>962</v>
      </c>
      <c r="AB2684" t="s">
        <v>1164</v>
      </c>
      <c r="AC2684" t="s">
        <v>1211</v>
      </c>
      <c r="AF2684" t="s">
        <v>136</v>
      </c>
    </row>
    <row r="2685" spans="1:32" x14ac:dyDescent="0.25">
      <c r="A2685">
        <v>3</v>
      </c>
      <c r="B2685" t="s">
        <v>229</v>
      </c>
      <c r="C2685" t="s">
        <v>201</v>
      </c>
      <c r="D2685">
        <v>6.7549999999999999</v>
      </c>
      <c r="G2685" s="1" t="s">
        <v>78</v>
      </c>
      <c r="H2685" s="1" t="s">
        <v>623</v>
      </c>
      <c r="I2685" s="1" t="s">
        <v>449</v>
      </c>
      <c r="J2685">
        <v>5</v>
      </c>
      <c r="K2685" s="1" t="s">
        <v>955</v>
      </c>
      <c r="L2685">
        <v>6262</v>
      </c>
      <c r="M2685" s="19">
        <v>0.44618055555555558</v>
      </c>
      <c r="N2685">
        <v>0.1640151</v>
      </c>
      <c r="O2685">
        <v>6.6</v>
      </c>
      <c r="Q2685" s="19">
        <v>0.37462962962962965</v>
      </c>
      <c r="R2685">
        <v>7.0881600000000003E-2</v>
      </c>
      <c r="W2685" s="1" t="s">
        <v>962</v>
      </c>
      <c r="AB2685" t="s">
        <v>284</v>
      </c>
      <c r="AC2685" t="s">
        <v>1212</v>
      </c>
    </row>
    <row r="2686" spans="1:32" x14ac:dyDescent="0.25">
      <c r="A2686">
        <v>4</v>
      </c>
      <c r="B2686" t="s">
        <v>229</v>
      </c>
      <c r="C2686" t="s">
        <v>201</v>
      </c>
      <c r="D2686">
        <v>9.1039999999999992</v>
      </c>
      <c r="G2686" s="1" t="s">
        <v>78</v>
      </c>
      <c r="H2686" s="1" t="s">
        <v>623</v>
      </c>
      <c r="I2686" s="1" t="s">
        <v>449</v>
      </c>
      <c r="J2686">
        <v>5</v>
      </c>
      <c r="K2686" s="1" t="s">
        <v>955</v>
      </c>
      <c r="L2686">
        <v>6262</v>
      </c>
      <c r="M2686" s="19">
        <v>0.44734953703703706</v>
      </c>
      <c r="N2686">
        <v>0.17785599999999999</v>
      </c>
      <c r="O2686">
        <v>8.7569999999999997</v>
      </c>
      <c r="Q2686" s="19">
        <v>0.37547453703703698</v>
      </c>
      <c r="R2686">
        <v>0.1333715</v>
      </c>
      <c r="W2686" s="1" t="s">
        <v>962</v>
      </c>
      <c r="AB2686" t="s">
        <v>1163</v>
      </c>
      <c r="AC2686" t="s">
        <v>1213</v>
      </c>
      <c r="AF2686" t="s">
        <v>168</v>
      </c>
    </row>
    <row r="2687" spans="1:32" x14ac:dyDescent="0.25">
      <c r="A2687">
        <v>5</v>
      </c>
      <c r="B2687" t="s">
        <v>229</v>
      </c>
      <c r="C2687" t="s">
        <v>201</v>
      </c>
      <c r="D2687">
        <v>10.004</v>
      </c>
      <c r="G2687" s="1" t="s">
        <v>78</v>
      </c>
      <c r="H2687" s="1" t="s">
        <v>623</v>
      </c>
      <c r="I2687" s="1" t="s">
        <v>449</v>
      </c>
      <c r="J2687">
        <v>5</v>
      </c>
      <c r="K2687" s="1" t="s">
        <v>955</v>
      </c>
      <c r="L2687">
        <v>6262</v>
      </c>
      <c r="M2687" s="19">
        <v>0.44829861111111113</v>
      </c>
      <c r="N2687">
        <v>0.15698490000000001</v>
      </c>
      <c r="O2687">
        <v>9.8379999999999992</v>
      </c>
      <c r="Q2687" s="19">
        <v>0.37628472222222226</v>
      </c>
      <c r="R2687">
        <v>0.13621900000000001</v>
      </c>
      <c r="W2687" s="1" t="s">
        <v>962</v>
      </c>
      <c r="AB2687" t="s">
        <v>284</v>
      </c>
      <c r="AC2687" t="s">
        <v>1214</v>
      </c>
    </row>
    <row r="2688" spans="1:32" x14ac:dyDescent="0.25">
      <c r="A2688">
        <v>6</v>
      </c>
      <c r="B2688" t="s">
        <v>229</v>
      </c>
      <c r="C2688" t="s">
        <v>201</v>
      </c>
      <c r="D2688">
        <v>7.2249999999999996</v>
      </c>
      <c r="G2688" s="1" t="s">
        <v>78</v>
      </c>
      <c r="H2688" s="1" t="s">
        <v>623</v>
      </c>
      <c r="I2688" s="1" t="s">
        <v>449</v>
      </c>
      <c r="J2688">
        <v>5</v>
      </c>
      <c r="K2688" s="1" t="s">
        <v>955</v>
      </c>
      <c r="L2688">
        <v>6262</v>
      </c>
      <c r="M2688" s="19">
        <v>0.44931712962962966</v>
      </c>
      <c r="N2688">
        <v>0.17348259999999999</v>
      </c>
      <c r="O2688">
        <v>7.149</v>
      </c>
      <c r="Q2688" s="19">
        <v>0.3772800925925926</v>
      </c>
      <c r="R2688">
        <v>0.1128435</v>
      </c>
      <c r="W2688" s="1" t="s">
        <v>962</v>
      </c>
      <c r="AB2688" t="s">
        <v>1164</v>
      </c>
      <c r="AC2688" t="s">
        <v>1215</v>
      </c>
      <c r="AF2688" t="s">
        <v>142</v>
      </c>
    </row>
    <row r="2689" spans="1:32" x14ac:dyDescent="0.25">
      <c r="A2689">
        <v>7</v>
      </c>
      <c r="B2689" t="s">
        <v>229</v>
      </c>
      <c r="C2689" t="s">
        <v>201</v>
      </c>
      <c r="D2689">
        <v>6.6529999999999996</v>
      </c>
      <c r="G2689" s="1" t="s">
        <v>78</v>
      </c>
      <c r="H2689" s="1" t="s">
        <v>623</v>
      </c>
      <c r="I2689" s="1" t="s">
        <v>449</v>
      </c>
      <c r="J2689">
        <v>5</v>
      </c>
      <c r="K2689" s="1" t="s">
        <v>955</v>
      </c>
      <c r="L2689">
        <v>6262</v>
      </c>
      <c r="M2689" s="19">
        <v>0.4502430555555556</v>
      </c>
      <c r="N2689">
        <v>0.2104307</v>
      </c>
      <c r="O2689">
        <v>6.2249999999999996</v>
      </c>
      <c r="Q2689" s="19">
        <v>0.37814814814814812</v>
      </c>
      <c r="R2689">
        <v>0.13149849999999999</v>
      </c>
      <c r="W2689" s="1" t="s">
        <v>962</v>
      </c>
      <c r="AB2689" t="s">
        <v>1163</v>
      </c>
      <c r="AC2689" t="s">
        <v>1216</v>
      </c>
      <c r="AF2689" t="s">
        <v>160</v>
      </c>
    </row>
    <row r="2690" spans="1:32" x14ac:dyDescent="0.25">
      <c r="A2690">
        <v>8</v>
      </c>
      <c r="B2690" t="s">
        <v>229</v>
      </c>
      <c r="C2690" t="s">
        <v>201</v>
      </c>
      <c r="D2690">
        <v>8.1709999999999994</v>
      </c>
      <c r="G2690" s="1" t="s">
        <v>78</v>
      </c>
      <c r="H2690" s="1" t="s">
        <v>623</v>
      </c>
      <c r="I2690" s="1" t="s">
        <v>449</v>
      </c>
      <c r="J2690">
        <v>5</v>
      </c>
      <c r="K2690" s="1" t="s">
        <v>955</v>
      </c>
      <c r="L2690">
        <v>6262</v>
      </c>
      <c r="M2690" s="19">
        <v>0.45113425925925926</v>
      </c>
      <c r="N2690">
        <v>0.21447620000000001</v>
      </c>
      <c r="O2690">
        <v>7.6980000000000004</v>
      </c>
      <c r="Q2690" s="19">
        <v>0.37908564814814816</v>
      </c>
      <c r="R2690" s="20">
        <v>8.1080260000000001E-2</v>
      </c>
      <c r="W2690" s="1" t="s">
        <v>962</v>
      </c>
      <c r="AB2690" t="s">
        <v>1163</v>
      </c>
      <c r="AC2690" t="s">
        <v>1217</v>
      </c>
      <c r="AF2690" t="s">
        <v>339</v>
      </c>
    </row>
    <row r="2691" spans="1:32" x14ac:dyDescent="0.25">
      <c r="A2691">
        <v>9</v>
      </c>
      <c r="B2691" t="s">
        <v>229</v>
      </c>
      <c r="C2691" t="s">
        <v>201</v>
      </c>
      <c r="D2691">
        <v>4.7140000000000004</v>
      </c>
      <c r="G2691" s="1" t="s">
        <v>78</v>
      </c>
      <c r="H2691" s="1" t="s">
        <v>623</v>
      </c>
      <c r="I2691" s="1" t="s">
        <v>449</v>
      </c>
      <c r="J2691">
        <v>5</v>
      </c>
      <c r="K2691" s="1" t="s">
        <v>955</v>
      </c>
      <c r="L2691">
        <v>6262</v>
      </c>
      <c r="M2691" s="19">
        <v>0.4521296296296296</v>
      </c>
      <c r="N2691">
        <v>0.78953070000000003</v>
      </c>
      <c r="O2691">
        <v>4.593</v>
      </c>
      <c r="Q2691" s="19">
        <v>0.37987268518518519</v>
      </c>
      <c r="R2691">
        <v>0.6680334</v>
      </c>
      <c r="W2691" s="1" t="s">
        <v>962</v>
      </c>
      <c r="AB2691" t="s">
        <v>284</v>
      </c>
      <c r="AC2691" t="s">
        <v>1218</v>
      </c>
    </row>
    <row r="2692" spans="1:32" x14ac:dyDescent="0.25">
      <c r="A2692">
        <v>10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623</v>
      </c>
      <c r="I2692" s="1" t="s">
        <v>449</v>
      </c>
      <c r="J2692">
        <v>5</v>
      </c>
      <c r="K2692" s="1" t="s">
        <v>955</v>
      </c>
      <c r="L2692">
        <v>6262</v>
      </c>
      <c r="M2692" s="19">
        <v>0.45309027777777783</v>
      </c>
      <c r="N2692">
        <v>0.1918734</v>
      </c>
      <c r="O2692">
        <v>10.71</v>
      </c>
      <c r="Q2692" s="19">
        <v>0.38096064814814817</v>
      </c>
      <c r="R2692">
        <v>0.153526</v>
      </c>
      <c r="W2692" s="1" t="s">
        <v>962</v>
      </c>
      <c r="AB2692" t="s">
        <v>284</v>
      </c>
      <c r="AC2692" t="s">
        <v>1219</v>
      </c>
    </row>
    <row r="2693" spans="1:32" x14ac:dyDescent="0.25">
      <c r="A2693">
        <v>11</v>
      </c>
      <c r="B2693" t="s">
        <v>229</v>
      </c>
      <c r="C2693" t="s">
        <v>201</v>
      </c>
      <c r="D2693">
        <v>6.2240000000000002</v>
      </c>
      <c r="G2693" s="1" t="s">
        <v>78</v>
      </c>
      <c r="H2693" s="1" t="s">
        <v>623</v>
      </c>
      <c r="I2693" s="1" t="s">
        <v>449</v>
      </c>
      <c r="J2693">
        <v>5</v>
      </c>
      <c r="K2693" s="1" t="s">
        <v>955</v>
      </c>
      <c r="L2693">
        <v>6262</v>
      </c>
      <c r="M2693" s="19">
        <v>0.4539583333333333</v>
      </c>
      <c r="N2693">
        <v>0.19770370000000001</v>
      </c>
      <c r="O2693">
        <v>6.1769999999999996</v>
      </c>
      <c r="Q2693" s="19">
        <v>0.38182870370370375</v>
      </c>
      <c r="R2693">
        <v>0.1256371</v>
      </c>
      <c r="W2693" s="1" t="s">
        <v>962</v>
      </c>
      <c r="AB2693" t="s">
        <v>284</v>
      </c>
      <c r="AC2693" t="s">
        <v>1220</v>
      </c>
    </row>
    <row r="2694" spans="1:32" x14ac:dyDescent="0.25">
      <c r="A2694">
        <v>12</v>
      </c>
      <c r="B2694" t="s">
        <v>229</v>
      </c>
      <c r="C2694" t="s">
        <v>201</v>
      </c>
      <c r="D2694">
        <v>4.2300000000000004</v>
      </c>
      <c r="G2694" s="1" t="s">
        <v>78</v>
      </c>
      <c r="H2694" s="1" t="s">
        <v>623</v>
      </c>
      <c r="I2694" s="1" t="s">
        <v>449</v>
      </c>
      <c r="J2694">
        <v>5</v>
      </c>
      <c r="K2694" s="1" t="s">
        <v>955</v>
      </c>
      <c r="L2694">
        <v>6262</v>
      </c>
      <c r="M2694" s="19">
        <v>0.45497685185185183</v>
      </c>
      <c r="N2694">
        <v>0.27232709999999999</v>
      </c>
      <c r="O2694">
        <v>3.992</v>
      </c>
      <c r="Q2694" s="19">
        <v>0.38273148148148151</v>
      </c>
      <c r="R2694">
        <v>0.10184699999999999</v>
      </c>
      <c r="W2694" s="1" t="s">
        <v>962</v>
      </c>
      <c r="AB2694" t="s">
        <v>1164</v>
      </c>
      <c r="AC2694" t="s">
        <v>1221</v>
      </c>
      <c r="AF2694" t="s">
        <v>238</v>
      </c>
    </row>
    <row r="2695" spans="1:32" x14ac:dyDescent="0.25">
      <c r="A2695">
        <v>13</v>
      </c>
      <c r="B2695" t="s">
        <v>229</v>
      </c>
      <c r="C2695" t="s">
        <v>201</v>
      </c>
      <c r="D2695">
        <v>8.3819999999999997</v>
      </c>
      <c r="G2695" s="1" t="s">
        <v>78</v>
      </c>
      <c r="H2695" s="1" t="s">
        <v>623</v>
      </c>
      <c r="I2695" s="1" t="s">
        <v>449</v>
      </c>
      <c r="J2695">
        <v>5</v>
      </c>
      <c r="K2695" s="1" t="s">
        <v>955</v>
      </c>
      <c r="L2695">
        <v>6262</v>
      </c>
      <c r="M2695" s="19">
        <v>0.45582175925925927</v>
      </c>
      <c r="N2695">
        <v>0.14291799999999999</v>
      </c>
      <c r="O2695">
        <v>8.0359999999999996</v>
      </c>
      <c r="Q2695" s="19">
        <v>0.38353009259259258</v>
      </c>
      <c r="R2695" s="20">
        <v>8.4096829999999997E-2</v>
      </c>
      <c r="W2695" s="1" t="s">
        <v>962</v>
      </c>
      <c r="AB2695" t="s">
        <v>284</v>
      </c>
      <c r="AC2695" t="s">
        <v>1222</v>
      </c>
    </row>
    <row r="2696" spans="1:32" x14ac:dyDescent="0.25">
      <c r="A2696">
        <v>14</v>
      </c>
      <c r="B2696" t="s">
        <v>229</v>
      </c>
      <c r="C2696" t="s">
        <v>201</v>
      </c>
      <c r="D2696">
        <v>3.6019999999999999</v>
      </c>
      <c r="G2696" s="1" t="s">
        <v>78</v>
      </c>
      <c r="H2696" s="1" t="s">
        <v>623</v>
      </c>
      <c r="I2696" s="1" t="s">
        <v>449</v>
      </c>
      <c r="J2696">
        <v>5</v>
      </c>
      <c r="K2696" s="1" t="s">
        <v>955</v>
      </c>
      <c r="L2696">
        <v>6262</v>
      </c>
      <c r="M2696" s="19">
        <v>0.45666666666666672</v>
      </c>
      <c r="N2696">
        <v>1.086265</v>
      </c>
      <c r="O2696">
        <v>3.3540000000000001</v>
      </c>
      <c r="Q2696" s="19">
        <v>0.38430555555555551</v>
      </c>
      <c r="R2696">
        <v>0.96277970000000002</v>
      </c>
      <c r="W2696" s="1" t="s">
        <v>962</v>
      </c>
      <c r="AB2696" t="s">
        <v>1163</v>
      </c>
      <c r="AC2696" t="s">
        <v>1223</v>
      </c>
      <c r="AF2696" t="s">
        <v>176</v>
      </c>
    </row>
    <row r="2697" spans="1:32" x14ac:dyDescent="0.25">
      <c r="A2697">
        <v>15</v>
      </c>
      <c r="B2697" t="s">
        <v>229</v>
      </c>
      <c r="C2697" t="s">
        <v>201</v>
      </c>
      <c r="D2697">
        <v>5.3150000000000004</v>
      </c>
      <c r="G2697" s="1" t="s">
        <v>78</v>
      </c>
      <c r="H2697" s="1" t="s">
        <v>623</v>
      </c>
      <c r="I2697" s="1" t="s">
        <v>449</v>
      </c>
      <c r="J2697">
        <v>5</v>
      </c>
      <c r="K2697" s="1" t="s">
        <v>955</v>
      </c>
      <c r="L2697">
        <v>6262</v>
      </c>
      <c r="M2697" s="19">
        <v>0.45774305555555556</v>
      </c>
      <c r="N2697">
        <v>1.010858</v>
      </c>
      <c r="O2697">
        <v>5.093</v>
      </c>
      <c r="Q2697" s="19">
        <v>0.38532407407407404</v>
      </c>
      <c r="R2697">
        <v>0.82757409999999998</v>
      </c>
      <c r="W2697" s="1" t="s">
        <v>962</v>
      </c>
      <c r="AB2697" t="s">
        <v>1163</v>
      </c>
      <c r="AC2697" t="s">
        <v>1224</v>
      </c>
      <c r="AF2697" t="s">
        <v>302</v>
      </c>
    </row>
    <row r="2698" spans="1:32" x14ac:dyDescent="0.25">
      <c r="A2698">
        <v>16</v>
      </c>
      <c r="B2698" t="s">
        <v>229</v>
      </c>
      <c r="C2698" t="s">
        <v>201</v>
      </c>
      <c r="D2698">
        <v>8.6839999999999993</v>
      </c>
      <c r="G2698" s="1" t="s">
        <v>78</v>
      </c>
      <c r="H2698" s="1" t="s">
        <v>623</v>
      </c>
      <c r="I2698" s="1" t="s">
        <v>449</v>
      </c>
      <c r="J2698">
        <v>5</v>
      </c>
      <c r="K2698" s="1" t="s">
        <v>955</v>
      </c>
      <c r="L2698">
        <v>6262</v>
      </c>
      <c r="M2698" s="19">
        <v>0.45877314814814812</v>
      </c>
      <c r="N2698">
        <v>0.1793208</v>
      </c>
      <c r="O2698">
        <v>8.2140000000000004</v>
      </c>
      <c r="Q2698" s="19">
        <v>0.38633101851851853</v>
      </c>
      <c r="R2698">
        <v>0.20362369999999999</v>
      </c>
      <c r="W2698" s="1" t="s">
        <v>962</v>
      </c>
      <c r="AB2698" t="s">
        <v>284</v>
      </c>
      <c r="AC2698" t="s">
        <v>1225</v>
      </c>
    </row>
    <row r="2699" spans="1:32" x14ac:dyDescent="0.25">
      <c r="A2699">
        <v>17</v>
      </c>
      <c r="B2699" t="s">
        <v>229</v>
      </c>
      <c r="C2699" t="s">
        <v>201</v>
      </c>
      <c r="D2699">
        <v>5.069</v>
      </c>
      <c r="G2699" s="1" t="s">
        <v>78</v>
      </c>
      <c r="H2699" s="1" t="s">
        <v>623</v>
      </c>
      <c r="I2699" s="1" t="s">
        <v>449</v>
      </c>
      <c r="J2699">
        <v>5</v>
      </c>
      <c r="K2699" s="1" t="s">
        <v>955</v>
      </c>
      <c r="L2699">
        <v>6262</v>
      </c>
      <c r="M2699" s="19">
        <v>0.45967592592592593</v>
      </c>
      <c r="N2699" s="20">
        <v>9.4352980000000003E-2</v>
      </c>
      <c r="O2699">
        <v>4.9790000000000001</v>
      </c>
      <c r="Q2699" s="19">
        <v>0.38722222222222219</v>
      </c>
      <c r="R2699" s="20">
        <v>4.0621940000000002E-2</v>
      </c>
      <c r="W2699" s="1" t="s">
        <v>962</v>
      </c>
      <c r="AB2699" t="s">
        <v>1163</v>
      </c>
      <c r="AC2699" t="s">
        <v>1226</v>
      </c>
      <c r="AF2699" t="s">
        <v>244</v>
      </c>
    </row>
    <row r="2700" spans="1:32" x14ac:dyDescent="0.25">
      <c r="A2700">
        <v>18</v>
      </c>
      <c r="B2700" t="s">
        <v>229</v>
      </c>
      <c r="C2700" t="s">
        <v>201</v>
      </c>
      <c r="D2700">
        <v>7.835</v>
      </c>
      <c r="G2700" s="1" t="s">
        <v>78</v>
      </c>
      <c r="H2700" s="1" t="s">
        <v>623</v>
      </c>
      <c r="I2700" s="1" t="s">
        <v>449</v>
      </c>
      <c r="J2700">
        <v>5</v>
      </c>
      <c r="K2700" s="1" t="s">
        <v>955</v>
      </c>
      <c r="L2700">
        <v>6262</v>
      </c>
      <c r="M2700" s="19">
        <v>0.46067129629629627</v>
      </c>
      <c r="N2700">
        <v>1.0562800000000001</v>
      </c>
      <c r="O2700">
        <v>7.407</v>
      </c>
      <c r="Q2700" s="19">
        <v>0.3880439814814815</v>
      </c>
      <c r="R2700">
        <v>0.1335547</v>
      </c>
      <c r="W2700" s="1" t="s">
        <v>962</v>
      </c>
      <c r="AB2700" t="s">
        <v>1164</v>
      </c>
      <c r="AC2700" t="s">
        <v>1227</v>
      </c>
      <c r="AF2700" t="s">
        <v>139</v>
      </c>
    </row>
    <row r="2701" spans="1:32" x14ac:dyDescent="0.25">
      <c r="A2701">
        <v>19</v>
      </c>
      <c r="B2701" t="s">
        <v>229</v>
      </c>
      <c r="C2701" t="s">
        <v>201</v>
      </c>
      <c r="D2701">
        <v>9.8230000000000004</v>
      </c>
      <c r="G2701" s="1" t="s">
        <v>78</v>
      </c>
      <c r="H2701" s="1" t="s">
        <v>623</v>
      </c>
      <c r="I2701" s="1" t="s">
        <v>449</v>
      </c>
      <c r="J2701">
        <v>5</v>
      </c>
      <c r="K2701" s="1" t="s">
        <v>955</v>
      </c>
      <c r="L2701">
        <v>6262</v>
      </c>
      <c r="M2701" s="19">
        <v>0.46180555555555558</v>
      </c>
      <c r="N2701">
        <v>0.1918887</v>
      </c>
      <c r="O2701">
        <v>9.6829999999999998</v>
      </c>
      <c r="Q2701" s="19">
        <v>0.38902777777777775</v>
      </c>
      <c r="R2701">
        <v>0.10487489999999999</v>
      </c>
      <c r="W2701" s="1" t="s">
        <v>962</v>
      </c>
      <c r="AB2701" t="s">
        <v>1164</v>
      </c>
      <c r="AC2701" t="s">
        <v>1228</v>
      </c>
      <c r="AF2701" t="s">
        <v>288</v>
      </c>
    </row>
    <row r="2702" spans="1:32" x14ac:dyDescent="0.25">
      <c r="A2702">
        <v>20</v>
      </c>
      <c r="B2702" t="s">
        <v>229</v>
      </c>
      <c r="C2702" t="s">
        <v>201</v>
      </c>
      <c r="D2702">
        <v>6.1310000000000002</v>
      </c>
      <c r="G2702" s="1" t="s">
        <v>78</v>
      </c>
      <c r="H2702" s="1" t="s">
        <v>623</v>
      </c>
      <c r="I2702" s="1" t="s">
        <v>449</v>
      </c>
      <c r="J2702">
        <v>5</v>
      </c>
      <c r="K2702" s="1" t="s">
        <v>955</v>
      </c>
      <c r="L2702">
        <v>6262</v>
      </c>
      <c r="M2702" s="19">
        <v>0.46282407407407411</v>
      </c>
      <c r="N2702">
        <v>0.1361193</v>
      </c>
      <c r="O2702">
        <v>5.9320000000000004</v>
      </c>
      <c r="Q2702" s="19">
        <v>0.38994212962962965</v>
      </c>
      <c r="R2702" s="20">
        <v>7.0269059999999994E-2</v>
      </c>
      <c r="W2702" s="1" t="s">
        <v>962</v>
      </c>
      <c r="AB2702" t="s">
        <v>284</v>
      </c>
      <c r="AC2702" t="s">
        <v>1229</v>
      </c>
    </row>
    <row r="2703" spans="1:32" x14ac:dyDescent="0.25">
      <c r="A2703">
        <v>21</v>
      </c>
      <c r="B2703" t="s">
        <v>229</v>
      </c>
      <c r="C2703" t="s">
        <v>201</v>
      </c>
      <c r="D2703">
        <v>10.151999999999999</v>
      </c>
      <c r="G2703" s="1" t="s">
        <v>78</v>
      </c>
      <c r="H2703" s="1" t="s">
        <v>623</v>
      </c>
      <c r="I2703" s="1" t="s">
        <v>449</v>
      </c>
      <c r="J2703">
        <v>5</v>
      </c>
      <c r="K2703" s="1" t="s">
        <v>955</v>
      </c>
      <c r="L2703">
        <v>6262</v>
      </c>
      <c r="M2703" s="19">
        <v>0.4637384259259259</v>
      </c>
      <c r="N2703">
        <v>0.16573769999999999</v>
      </c>
      <c r="O2703">
        <v>9.9429999999999996</v>
      </c>
      <c r="Q2703" s="19">
        <v>0.39078703703703704</v>
      </c>
      <c r="R2703">
        <v>0.1258001</v>
      </c>
      <c r="W2703" s="1" t="s">
        <v>962</v>
      </c>
      <c r="AB2703" t="s">
        <v>1163</v>
      </c>
      <c r="AC2703" t="s">
        <v>1230</v>
      </c>
      <c r="AF2703" t="s">
        <v>141</v>
      </c>
    </row>
    <row r="2704" spans="1:32" x14ac:dyDescent="0.25">
      <c r="A2704">
        <v>22</v>
      </c>
      <c r="B2704" t="s">
        <v>229</v>
      </c>
      <c r="C2704" t="s">
        <v>201</v>
      </c>
      <c r="D2704">
        <v>8.0030000000000001</v>
      </c>
      <c r="G2704" s="1" t="s">
        <v>78</v>
      </c>
      <c r="H2704" s="1" t="s">
        <v>623</v>
      </c>
      <c r="I2704" s="1" t="s">
        <v>449</v>
      </c>
      <c r="J2704">
        <v>5</v>
      </c>
      <c r="K2704" s="1" t="s">
        <v>955</v>
      </c>
      <c r="L2704">
        <v>6262</v>
      </c>
      <c r="M2704" s="19">
        <v>0.46467592592592594</v>
      </c>
      <c r="N2704">
        <v>0.1214615</v>
      </c>
      <c r="O2704">
        <v>7.6760000000000002</v>
      </c>
      <c r="Q2704" s="19">
        <v>0.39171296296296299</v>
      </c>
      <c r="R2704" s="20">
        <v>9.6916359999999993E-2</v>
      </c>
      <c r="W2704" s="1" t="s">
        <v>962</v>
      </c>
      <c r="AB2704" t="s">
        <v>284</v>
      </c>
      <c r="AC2704" t="s">
        <v>1231</v>
      </c>
    </row>
    <row r="2705" spans="1:32" x14ac:dyDescent="0.25">
      <c r="A2705">
        <v>23</v>
      </c>
      <c r="B2705" t="s">
        <v>229</v>
      </c>
      <c r="C2705" t="s">
        <v>201</v>
      </c>
      <c r="D2705">
        <v>6.6970000000000001</v>
      </c>
      <c r="G2705" s="1" t="s">
        <v>78</v>
      </c>
      <c r="H2705" s="1" t="s">
        <v>623</v>
      </c>
      <c r="I2705" s="1" t="s">
        <v>449</v>
      </c>
      <c r="J2705">
        <v>5</v>
      </c>
      <c r="K2705" s="1" t="s">
        <v>955</v>
      </c>
      <c r="L2705">
        <v>6262</v>
      </c>
      <c r="M2705" s="19">
        <v>0.46559027777777778</v>
      </c>
      <c r="N2705">
        <v>0.44514700000000001</v>
      </c>
      <c r="O2705">
        <v>3.7770000000000001</v>
      </c>
      <c r="Q2705" s="19">
        <v>0.39268518518518519</v>
      </c>
      <c r="R2705">
        <v>0.2360199</v>
      </c>
      <c r="W2705" s="1" t="s">
        <v>962</v>
      </c>
      <c r="AB2705" t="s">
        <v>1163</v>
      </c>
      <c r="AC2705" t="s">
        <v>1232</v>
      </c>
      <c r="AF2705" t="s">
        <v>151</v>
      </c>
    </row>
    <row r="2706" spans="1:32" x14ac:dyDescent="0.25">
      <c r="A2706">
        <v>24</v>
      </c>
      <c r="B2706" t="s">
        <v>229</v>
      </c>
      <c r="C2706" t="s">
        <v>201</v>
      </c>
      <c r="D2706">
        <v>6.8220000000000001</v>
      </c>
      <c r="G2706" s="1" t="s">
        <v>78</v>
      </c>
      <c r="H2706" s="1" t="s">
        <v>623</v>
      </c>
      <c r="I2706" s="1" t="s">
        <v>449</v>
      </c>
      <c r="J2706">
        <v>5</v>
      </c>
      <c r="K2706" s="1" t="s">
        <v>955</v>
      </c>
      <c r="L2706">
        <v>6262</v>
      </c>
      <c r="M2706" s="19">
        <v>0.46684027777777781</v>
      </c>
      <c r="N2706">
        <v>0.1427592</v>
      </c>
      <c r="O2706">
        <v>6.508</v>
      </c>
      <c r="Q2706" s="19">
        <v>0.39369212962962963</v>
      </c>
      <c r="R2706" s="20">
        <v>5.4880709999999999E-2</v>
      </c>
      <c r="W2706" s="1" t="s">
        <v>962</v>
      </c>
      <c r="AB2706" t="s">
        <v>1163</v>
      </c>
      <c r="AC2706" t="s">
        <v>1233</v>
      </c>
      <c r="AF2706" t="s">
        <v>372</v>
      </c>
    </row>
    <row r="2707" spans="1:32" x14ac:dyDescent="0.25">
      <c r="A2707">
        <v>25</v>
      </c>
      <c r="B2707" t="s">
        <v>229</v>
      </c>
      <c r="C2707" t="s">
        <v>201</v>
      </c>
      <c r="D2707">
        <v>9.7859999999999996</v>
      </c>
      <c r="G2707" s="1" t="s">
        <v>78</v>
      </c>
      <c r="H2707" s="1" t="s">
        <v>623</v>
      </c>
      <c r="I2707" s="1" t="s">
        <v>449</v>
      </c>
      <c r="J2707">
        <v>5</v>
      </c>
      <c r="K2707" s="1" t="s">
        <v>955</v>
      </c>
      <c r="L2707">
        <v>6262</v>
      </c>
      <c r="M2707" s="19">
        <v>0.46778935185185189</v>
      </c>
      <c r="N2707">
        <v>0.2247904</v>
      </c>
      <c r="O2707">
        <v>9.4120000000000008</v>
      </c>
      <c r="Q2707" s="19">
        <v>0.39473379629629629</v>
      </c>
      <c r="R2707">
        <v>0.1270503</v>
      </c>
      <c r="W2707" s="1" t="s">
        <v>962</v>
      </c>
      <c r="AB2707" t="s">
        <v>1163</v>
      </c>
      <c r="AC2707" t="s">
        <v>1234</v>
      </c>
      <c r="AF2707" t="s">
        <v>145</v>
      </c>
    </row>
    <row r="2708" spans="1:32" x14ac:dyDescent="0.25">
      <c r="A2708">
        <v>26</v>
      </c>
      <c r="B2708" t="s">
        <v>229</v>
      </c>
      <c r="C2708" t="s">
        <v>201</v>
      </c>
      <c r="D2708">
        <v>7.5179999999999998</v>
      </c>
      <c r="G2708" s="1" t="s">
        <v>78</v>
      </c>
      <c r="H2708" s="1" t="s">
        <v>623</v>
      </c>
      <c r="I2708" s="1" t="s">
        <v>449</v>
      </c>
      <c r="J2708">
        <v>5</v>
      </c>
      <c r="K2708" s="1" t="s">
        <v>955</v>
      </c>
      <c r="L2708">
        <v>6262</v>
      </c>
      <c r="M2708" s="19">
        <v>0.46876157407407404</v>
      </c>
      <c r="N2708">
        <v>0.1584293</v>
      </c>
      <c r="O2708">
        <v>7.3440000000000003</v>
      </c>
      <c r="Q2708" s="19">
        <v>0.39574074074074073</v>
      </c>
      <c r="R2708">
        <v>0.14661179999999999</v>
      </c>
      <c r="W2708" s="1" t="s">
        <v>962</v>
      </c>
      <c r="AB2708" t="s">
        <v>284</v>
      </c>
      <c r="AC2708" t="s">
        <v>1235</v>
      </c>
    </row>
    <row r="2709" spans="1:32" x14ac:dyDescent="0.25">
      <c r="A2709">
        <v>27</v>
      </c>
      <c r="B2709" t="s">
        <v>229</v>
      </c>
      <c r="C2709" t="s">
        <v>201</v>
      </c>
      <c r="D2709">
        <v>10.137</v>
      </c>
      <c r="G2709" s="1" t="s">
        <v>78</v>
      </c>
      <c r="H2709" s="1" t="s">
        <v>623</v>
      </c>
      <c r="I2709" s="1" t="s">
        <v>449</v>
      </c>
      <c r="J2709">
        <v>5</v>
      </c>
      <c r="K2709" s="1" t="s">
        <v>955</v>
      </c>
      <c r="L2709">
        <v>6262</v>
      </c>
      <c r="M2709" s="19">
        <v>0.46991898148148148</v>
      </c>
      <c r="N2709">
        <v>0.21795110000000001</v>
      </c>
      <c r="O2709">
        <v>9.9920000000000009</v>
      </c>
      <c r="Q2709" s="19">
        <v>0.39671296296296293</v>
      </c>
      <c r="R2709" s="20">
        <v>9.0679940000000001E-2</v>
      </c>
      <c r="W2709" s="1" t="s">
        <v>962</v>
      </c>
      <c r="AB2709" t="s">
        <v>1163</v>
      </c>
      <c r="AC2709" t="s">
        <v>1236</v>
      </c>
      <c r="AF2709" t="s">
        <v>288</v>
      </c>
    </row>
    <row r="2710" spans="1:32" x14ac:dyDescent="0.25">
      <c r="A2710">
        <v>28</v>
      </c>
      <c r="B2710" t="s">
        <v>229</v>
      </c>
      <c r="C2710" t="s">
        <v>201</v>
      </c>
      <c r="D2710">
        <v>7.8550000000000004</v>
      </c>
      <c r="G2710" s="1" t="s">
        <v>78</v>
      </c>
      <c r="H2710" s="1" t="s">
        <v>623</v>
      </c>
      <c r="I2710" s="1" t="s">
        <v>449</v>
      </c>
      <c r="J2710">
        <v>5</v>
      </c>
      <c r="K2710" s="1" t="s">
        <v>955</v>
      </c>
      <c r="L2710">
        <v>6262</v>
      </c>
      <c r="M2710" s="19">
        <v>0.47084490740740742</v>
      </c>
      <c r="N2710">
        <v>1.558074</v>
      </c>
      <c r="O2710">
        <v>7.54</v>
      </c>
      <c r="Q2710" s="19">
        <v>0.39767361111111116</v>
      </c>
      <c r="R2710">
        <v>1.2541469999999999</v>
      </c>
      <c r="W2710" s="1" t="s">
        <v>962</v>
      </c>
      <c r="AB2710" t="s">
        <v>1164</v>
      </c>
      <c r="AC2710" t="s">
        <v>1237</v>
      </c>
      <c r="AF2710" t="s">
        <v>237</v>
      </c>
    </row>
    <row r="2711" spans="1:32" x14ac:dyDescent="0.25">
      <c r="A2711">
        <v>29</v>
      </c>
      <c r="B2711" t="s">
        <v>229</v>
      </c>
      <c r="C2711" t="s">
        <v>201</v>
      </c>
      <c r="D2711">
        <v>8.5180000000000007</v>
      </c>
      <c r="G2711" s="1" t="s">
        <v>78</v>
      </c>
      <c r="H2711" s="1" t="s">
        <v>623</v>
      </c>
      <c r="I2711" s="1" t="s">
        <v>449</v>
      </c>
      <c r="J2711">
        <v>5</v>
      </c>
      <c r="K2711" s="1" t="s">
        <v>955</v>
      </c>
      <c r="L2711">
        <v>6262</v>
      </c>
      <c r="M2711" s="19">
        <v>0.47197916666666667</v>
      </c>
      <c r="N2711">
        <v>0.15877459999999999</v>
      </c>
      <c r="O2711">
        <v>8.0960000000000001</v>
      </c>
      <c r="Q2711" s="19">
        <v>0.39872685185185186</v>
      </c>
      <c r="R2711" s="20">
        <v>7.0991330000000005E-2</v>
      </c>
      <c r="W2711" s="1" t="s">
        <v>962</v>
      </c>
      <c r="AB2711" t="s">
        <v>284</v>
      </c>
      <c r="AC2711" t="s">
        <v>1238</v>
      </c>
    </row>
    <row r="2712" spans="1:32" x14ac:dyDescent="0.25">
      <c r="A2712">
        <v>30</v>
      </c>
      <c r="B2712" t="s">
        <v>229</v>
      </c>
      <c r="C2712" t="s">
        <v>201</v>
      </c>
      <c r="D2712">
        <v>9.9719999999999995</v>
      </c>
      <c r="G2712" s="1" t="s">
        <v>78</v>
      </c>
      <c r="H2712" s="1" t="s">
        <v>623</v>
      </c>
      <c r="I2712" s="1" t="s">
        <v>449</v>
      </c>
      <c r="J2712">
        <v>5</v>
      </c>
      <c r="K2712" s="1" t="s">
        <v>955</v>
      </c>
      <c r="L2712">
        <v>6262</v>
      </c>
      <c r="M2712" s="19">
        <v>0.47311342592592592</v>
      </c>
      <c r="N2712">
        <v>0.1994271</v>
      </c>
      <c r="O2712">
        <v>9.6300000000000008</v>
      </c>
      <c r="Q2712" s="19">
        <v>0.39950231481481485</v>
      </c>
      <c r="R2712">
        <v>0.1069777</v>
      </c>
      <c r="W2712" s="1" t="s">
        <v>962</v>
      </c>
      <c r="AB2712" t="s">
        <v>1164</v>
      </c>
      <c r="AC2712" t="s">
        <v>1239</v>
      </c>
      <c r="AF2712" t="s">
        <v>133</v>
      </c>
    </row>
    <row r="2713" spans="1:32" x14ac:dyDescent="0.25">
      <c r="A2713">
        <v>31</v>
      </c>
      <c r="B2713" t="s">
        <v>229</v>
      </c>
      <c r="C2713" t="s">
        <v>201</v>
      </c>
      <c r="D2713">
        <v>8.2840000000000007</v>
      </c>
      <c r="G2713" s="1" t="s">
        <v>78</v>
      </c>
      <c r="H2713" s="1" t="s">
        <v>623</v>
      </c>
      <c r="I2713" s="1" t="s">
        <v>449</v>
      </c>
      <c r="J2713">
        <v>5</v>
      </c>
      <c r="K2713" s="1" t="s">
        <v>955</v>
      </c>
      <c r="L2713">
        <v>6262</v>
      </c>
      <c r="M2713" s="19">
        <v>0.47424768518518517</v>
      </c>
      <c r="N2713">
        <v>1.394379</v>
      </c>
      <c r="O2713">
        <v>7.8150000000000004</v>
      </c>
      <c r="Q2713" s="19">
        <v>0.40034722222222219</v>
      </c>
      <c r="R2713">
        <v>1.151165</v>
      </c>
      <c r="W2713" s="1" t="s">
        <v>962</v>
      </c>
      <c r="AB2713" t="s">
        <v>284</v>
      </c>
      <c r="AC2713" t="s">
        <v>1240</v>
      </c>
    </row>
    <row r="2714" spans="1:32" x14ac:dyDescent="0.25">
      <c r="A2714">
        <v>32</v>
      </c>
      <c r="B2714" t="s">
        <v>229</v>
      </c>
      <c r="C2714" t="s">
        <v>201</v>
      </c>
      <c r="D2714">
        <v>6.0730000000000004</v>
      </c>
      <c r="G2714" s="1" t="s">
        <v>78</v>
      </c>
      <c r="H2714" s="1" t="s">
        <v>623</v>
      </c>
      <c r="I2714" s="1" t="s">
        <v>449</v>
      </c>
      <c r="J2714">
        <v>5</v>
      </c>
      <c r="K2714" s="1" t="s">
        <v>955</v>
      </c>
      <c r="L2714">
        <v>6262</v>
      </c>
      <c r="M2714" s="19">
        <v>0.47543981481481484</v>
      </c>
      <c r="N2714" s="20">
        <v>9.2599329999999994E-2</v>
      </c>
      <c r="O2714">
        <v>5.9139999999999997</v>
      </c>
      <c r="Q2714" s="19">
        <v>0.40144675925925927</v>
      </c>
      <c r="R2714" s="20">
        <v>4.4711359999999999E-2</v>
      </c>
      <c r="W2714" s="1" t="s">
        <v>962</v>
      </c>
      <c r="AB2714" t="s">
        <v>284</v>
      </c>
      <c r="AC2714" t="s">
        <v>1241</v>
      </c>
    </row>
    <row r="2715" spans="1:32" x14ac:dyDescent="0.25">
      <c r="A2715">
        <v>33</v>
      </c>
      <c r="B2715" t="s">
        <v>229</v>
      </c>
      <c r="C2715" t="s">
        <v>201</v>
      </c>
      <c r="D2715">
        <v>6.9349999999999996</v>
      </c>
      <c r="G2715" s="1" t="s">
        <v>78</v>
      </c>
      <c r="H2715" s="1" t="s">
        <v>623</v>
      </c>
      <c r="I2715" s="1" t="s">
        <v>449</v>
      </c>
      <c r="J2715">
        <v>5</v>
      </c>
      <c r="K2715" s="1" t="s">
        <v>955</v>
      </c>
      <c r="L2715">
        <v>6262</v>
      </c>
      <c r="M2715" s="19">
        <v>0.47675925925925927</v>
      </c>
      <c r="N2715" s="20">
        <v>9.0052950000000007E-2</v>
      </c>
      <c r="O2715">
        <v>6.8869999999999996</v>
      </c>
      <c r="Q2715" s="19">
        <v>0.40233796296296293</v>
      </c>
      <c r="R2715" s="20">
        <v>7.5201530000000003E-2</v>
      </c>
      <c r="W2715" s="1" t="s">
        <v>962</v>
      </c>
      <c r="AB2715" t="s">
        <v>1164</v>
      </c>
      <c r="AC2715" t="s">
        <v>1242</v>
      </c>
      <c r="AF2715" t="s">
        <v>134</v>
      </c>
    </row>
    <row r="2716" spans="1:32" x14ac:dyDescent="0.25">
      <c r="A2716">
        <v>34</v>
      </c>
      <c r="B2716" t="s">
        <v>229</v>
      </c>
      <c r="C2716" t="s">
        <v>201</v>
      </c>
      <c r="D2716">
        <v>9.9359999999999999</v>
      </c>
      <c r="G2716" s="1" t="s">
        <v>78</v>
      </c>
      <c r="H2716" s="1" t="s">
        <v>623</v>
      </c>
      <c r="I2716" s="1" t="s">
        <v>449</v>
      </c>
      <c r="J2716">
        <v>5</v>
      </c>
      <c r="K2716" s="1" t="s">
        <v>955</v>
      </c>
      <c r="L2716">
        <v>6262</v>
      </c>
      <c r="M2716" s="19">
        <v>0.47791666666666671</v>
      </c>
      <c r="N2716">
        <v>0.18621070000000001</v>
      </c>
      <c r="O2716">
        <v>9.7949999999999999</v>
      </c>
      <c r="Q2716" s="19">
        <v>0.40325231481481483</v>
      </c>
      <c r="R2716">
        <v>0.1204284</v>
      </c>
      <c r="W2716" s="1" t="s">
        <v>962</v>
      </c>
      <c r="AB2716" t="s">
        <v>1164</v>
      </c>
      <c r="AC2716" t="s">
        <v>1243</v>
      </c>
      <c r="AF2716" t="s">
        <v>372</v>
      </c>
    </row>
    <row r="2717" spans="1:32" x14ac:dyDescent="0.25">
      <c r="A2717">
        <v>35</v>
      </c>
      <c r="B2717" t="s">
        <v>229</v>
      </c>
      <c r="C2717" t="s">
        <v>201</v>
      </c>
      <c r="D2717">
        <v>10.661</v>
      </c>
      <c r="G2717" s="1" t="s">
        <v>78</v>
      </c>
      <c r="H2717" s="1" t="s">
        <v>623</v>
      </c>
      <c r="I2717" s="1" t="s">
        <v>449</v>
      </c>
      <c r="J2717">
        <v>5</v>
      </c>
      <c r="K2717" s="1" t="s">
        <v>955</v>
      </c>
      <c r="L2717">
        <v>6262</v>
      </c>
      <c r="M2717" s="19">
        <v>0.47885416666666664</v>
      </c>
      <c r="N2717">
        <v>0.19612589999999999</v>
      </c>
      <c r="O2717">
        <v>10.531000000000001</v>
      </c>
      <c r="Q2717" s="19">
        <v>0.40418981481481481</v>
      </c>
      <c r="R2717">
        <v>0.16397680000000001</v>
      </c>
      <c r="W2717" s="1" t="s">
        <v>962</v>
      </c>
      <c r="AB2717" t="s">
        <v>1163</v>
      </c>
      <c r="AC2717" t="s">
        <v>1244</v>
      </c>
      <c r="AF2717" t="s">
        <v>285</v>
      </c>
    </row>
    <row r="2718" spans="1:32" x14ac:dyDescent="0.25">
      <c r="A2718">
        <v>36</v>
      </c>
      <c r="B2718" t="s">
        <v>229</v>
      </c>
      <c r="C2718" t="s">
        <v>201</v>
      </c>
      <c r="D2718">
        <v>2.3159999999999998</v>
      </c>
      <c r="G2718" s="1" t="s">
        <v>78</v>
      </c>
      <c r="H2718" s="1" t="s">
        <v>623</v>
      </c>
      <c r="I2718" s="1" t="s">
        <v>449</v>
      </c>
      <c r="J2718">
        <v>5</v>
      </c>
      <c r="K2718" s="1" t="s">
        <v>955</v>
      </c>
      <c r="L2718">
        <v>6262</v>
      </c>
      <c r="M2718" s="19">
        <v>0.47964120370370367</v>
      </c>
      <c r="N2718">
        <v>0.66317700000000002</v>
      </c>
      <c r="O2718">
        <v>2.1469999999999998</v>
      </c>
      <c r="Q2718" s="19">
        <v>0.40521990740740743</v>
      </c>
      <c r="R2718">
        <v>0.63366440000000002</v>
      </c>
      <c r="W2718" s="1" t="s">
        <v>962</v>
      </c>
      <c r="AB2718" t="s">
        <v>284</v>
      </c>
      <c r="AC2718" t="s">
        <v>1245</v>
      </c>
    </row>
    <row r="2719" spans="1:32" x14ac:dyDescent="0.25">
      <c r="A2719">
        <v>37</v>
      </c>
      <c r="B2719" t="s">
        <v>229</v>
      </c>
      <c r="C2719" t="s">
        <v>201</v>
      </c>
      <c r="D2719">
        <v>10.102</v>
      </c>
      <c r="G2719" s="1" t="s">
        <v>78</v>
      </c>
      <c r="H2719" s="1" t="s">
        <v>623</v>
      </c>
      <c r="I2719" s="1" t="s">
        <v>449</v>
      </c>
      <c r="J2719">
        <v>5</v>
      </c>
      <c r="K2719" s="1" t="s">
        <v>955</v>
      </c>
      <c r="L2719">
        <v>6262</v>
      </c>
      <c r="M2719" s="19">
        <v>0.48067129629629629</v>
      </c>
      <c r="N2719">
        <v>0.2157847</v>
      </c>
      <c r="O2719">
        <v>9.8919999999999995</v>
      </c>
      <c r="Q2719" s="19">
        <v>0.40619212962962964</v>
      </c>
      <c r="R2719">
        <v>0.1067751</v>
      </c>
      <c r="W2719" s="1" t="s">
        <v>962</v>
      </c>
      <c r="AB2719" t="s">
        <v>1164</v>
      </c>
      <c r="AC2719" t="s">
        <v>1246</v>
      </c>
      <c r="AF2719" t="s">
        <v>242</v>
      </c>
    </row>
    <row r="2720" spans="1:32" x14ac:dyDescent="0.25">
      <c r="A2720">
        <v>38</v>
      </c>
      <c r="B2720" t="s">
        <v>229</v>
      </c>
      <c r="C2720" t="s">
        <v>201</v>
      </c>
      <c r="D2720">
        <v>9.2579999999999991</v>
      </c>
      <c r="G2720" s="1" t="s">
        <v>78</v>
      </c>
      <c r="H2720" s="1" t="s">
        <v>623</v>
      </c>
      <c r="I2720" s="1" t="s">
        <v>449</v>
      </c>
      <c r="J2720">
        <v>5</v>
      </c>
      <c r="K2720" s="1" t="s">
        <v>955</v>
      </c>
      <c r="L2720">
        <v>6262</v>
      </c>
      <c r="M2720" s="19">
        <v>0.48151620370370374</v>
      </c>
      <c r="N2720">
        <v>0.18120269999999999</v>
      </c>
      <c r="O2720">
        <v>9.1370000000000005</v>
      </c>
      <c r="Q2720" s="19">
        <v>0.40719907407407407</v>
      </c>
      <c r="R2720" s="20">
        <v>9.5659960000000002E-2</v>
      </c>
      <c r="W2720" s="1" t="s">
        <v>962</v>
      </c>
      <c r="AB2720" t="s">
        <v>1164</v>
      </c>
      <c r="AC2720" t="s">
        <v>1247</v>
      </c>
      <c r="AF2720" t="s">
        <v>125</v>
      </c>
    </row>
    <row r="2721" spans="1:32" x14ac:dyDescent="0.25">
      <c r="A2721">
        <v>39</v>
      </c>
      <c r="B2721" t="s">
        <v>229</v>
      </c>
      <c r="C2721" t="s">
        <v>201</v>
      </c>
      <c r="D2721">
        <v>3.294</v>
      </c>
      <c r="G2721" s="1" t="s">
        <v>78</v>
      </c>
      <c r="H2721" s="1" t="s">
        <v>623</v>
      </c>
      <c r="I2721" s="1" t="s">
        <v>449</v>
      </c>
      <c r="J2721">
        <v>5</v>
      </c>
      <c r="K2721" s="1" t="s">
        <v>955</v>
      </c>
      <c r="L2721">
        <v>6262</v>
      </c>
      <c r="M2721" s="19">
        <v>0.48236111111111107</v>
      </c>
      <c r="N2721">
        <v>8.4970400000000001E-2</v>
      </c>
      <c r="O2721">
        <v>3.26</v>
      </c>
      <c r="Q2721" s="19">
        <v>0.4079861111111111</v>
      </c>
      <c r="R2721" s="20">
        <v>5.7763929999999998E-2</v>
      </c>
      <c r="W2721" s="1" t="s">
        <v>962</v>
      </c>
      <c r="AB2721" t="s">
        <v>1164</v>
      </c>
      <c r="AC2721" t="s">
        <v>1248</v>
      </c>
      <c r="AF2721" t="s">
        <v>293</v>
      </c>
    </row>
    <row r="2722" spans="1:32" x14ac:dyDescent="0.25">
      <c r="A2722">
        <v>40</v>
      </c>
      <c r="B2722" t="s">
        <v>229</v>
      </c>
      <c r="C2722" t="s">
        <v>201</v>
      </c>
      <c r="D2722">
        <v>11.872</v>
      </c>
      <c r="G2722" s="1" t="s">
        <v>78</v>
      </c>
      <c r="H2722" s="1" t="s">
        <v>623</v>
      </c>
      <c r="I2722" s="1" t="s">
        <v>449</v>
      </c>
      <c r="J2722">
        <v>5</v>
      </c>
      <c r="K2722" s="1" t="s">
        <v>955</v>
      </c>
      <c r="L2722">
        <v>6262</v>
      </c>
      <c r="M2722" s="19">
        <v>0.48319444444444443</v>
      </c>
      <c r="N2722">
        <v>0.20031389999999999</v>
      </c>
      <c r="O2722">
        <v>11.093</v>
      </c>
      <c r="Q2722" s="19">
        <v>0.40909722222222222</v>
      </c>
      <c r="R2722" s="20">
        <v>7.6452290000000006E-2</v>
      </c>
      <c r="W2722" s="1" t="s">
        <v>962</v>
      </c>
      <c r="AB2722" t="s">
        <v>1163</v>
      </c>
      <c r="AC2722" t="s">
        <v>1249</v>
      </c>
      <c r="AF2722" t="s">
        <v>133</v>
      </c>
    </row>
    <row r="2723" spans="1:32" x14ac:dyDescent="0.25">
      <c r="A2723">
        <v>41</v>
      </c>
      <c r="B2723" t="s">
        <v>229</v>
      </c>
      <c r="C2723" t="s">
        <v>201</v>
      </c>
      <c r="D2723">
        <v>8.4580000000000002</v>
      </c>
      <c r="G2723" s="1" t="s">
        <v>78</v>
      </c>
      <c r="H2723" s="1" t="s">
        <v>623</v>
      </c>
      <c r="I2723" s="1" t="s">
        <v>449</v>
      </c>
      <c r="J2723">
        <v>5</v>
      </c>
      <c r="K2723" s="1" t="s">
        <v>955</v>
      </c>
      <c r="L2723">
        <v>6262</v>
      </c>
      <c r="M2723" s="19">
        <v>0.4840740740740741</v>
      </c>
      <c r="N2723">
        <v>0.1244431</v>
      </c>
      <c r="O2723">
        <v>8.4090000000000007</v>
      </c>
      <c r="Q2723" s="19">
        <v>0.4099652777777778</v>
      </c>
      <c r="R2723">
        <v>0.13594999999999999</v>
      </c>
      <c r="W2723" s="1" t="s">
        <v>962</v>
      </c>
      <c r="AB2723" t="s">
        <v>284</v>
      </c>
      <c r="AC2723" t="s">
        <v>1250</v>
      </c>
    </row>
    <row r="2724" spans="1:32" x14ac:dyDescent="0.25">
      <c r="A2724">
        <v>42</v>
      </c>
      <c r="B2724" t="s">
        <v>229</v>
      </c>
      <c r="C2724" t="s">
        <v>201</v>
      </c>
      <c r="D2724">
        <v>9.14</v>
      </c>
      <c r="G2724" s="1" t="s">
        <v>78</v>
      </c>
      <c r="H2724" s="1" t="s">
        <v>623</v>
      </c>
      <c r="I2724" s="1" t="s">
        <v>449</v>
      </c>
      <c r="J2724">
        <v>5</v>
      </c>
      <c r="K2724" s="1" t="s">
        <v>955</v>
      </c>
      <c r="L2724">
        <v>6262</v>
      </c>
      <c r="M2724" s="19">
        <v>0.48511574074074071</v>
      </c>
      <c r="N2724">
        <v>1.2822929999999999</v>
      </c>
      <c r="O2724">
        <v>8.7029999999999994</v>
      </c>
      <c r="Q2724" s="19">
        <v>0.41091435185185188</v>
      </c>
      <c r="R2724">
        <v>1.044697</v>
      </c>
      <c r="W2724" s="1" t="s">
        <v>962</v>
      </c>
      <c r="AB2724" t="s">
        <v>284</v>
      </c>
      <c r="AC2724" t="s">
        <v>1251</v>
      </c>
    </row>
    <row r="2725" spans="1:32" x14ac:dyDescent="0.25">
      <c r="A2725">
        <v>43</v>
      </c>
      <c r="B2725" t="s">
        <v>229</v>
      </c>
      <c r="C2725" t="s">
        <v>201</v>
      </c>
      <c r="D2725">
        <v>8.6340000000000003</v>
      </c>
      <c r="G2725" s="1" t="s">
        <v>78</v>
      </c>
      <c r="H2725" s="1" t="s">
        <v>623</v>
      </c>
      <c r="I2725" s="1" t="s">
        <v>449</v>
      </c>
      <c r="J2725">
        <v>5</v>
      </c>
      <c r="K2725" s="1" t="s">
        <v>955</v>
      </c>
      <c r="L2725">
        <v>6262</v>
      </c>
      <c r="M2725" s="19">
        <v>0.48614583333333333</v>
      </c>
      <c r="N2725">
        <v>0.22543009999999999</v>
      </c>
      <c r="O2725">
        <v>8.5890000000000004</v>
      </c>
      <c r="Q2725" s="19">
        <v>0.4120138888888889</v>
      </c>
      <c r="R2725">
        <v>0.1667032</v>
      </c>
      <c r="W2725" s="1" t="s">
        <v>962</v>
      </c>
      <c r="AB2725" t="s">
        <v>1164</v>
      </c>
      <c r="AC2725" t="s">
        <v>1252</v>
      </c>
      <c r="AF2725" t="s">
        <v>149</v>
      </c>
    </row>
    <row r="2726" spans="1:32" x14ac:dyDescent="0.25">
      <c r="A2726">
        <v>44</v>
      </c>
      <c r="B2726" t="s">
        <v>229</v>
      </c>
      <c r="C2726" t="s">
        <v>201</v>
      </c>
      <c r="D2726">
        <v>5.0970000000000004</v>
      </c>
      <c r="G2726" s="1" t="s">
        <v>78</v>
      </c>
      <c r="H2726" s="1" t="s">
        <v>623</v>
      </c>
      <c r="I2726" s="1" t="s">
        <v>449</v>
      </c>
      <c r="J2726">
        <v>5</v>
      </c>
      <c r="K2726" s="1" t="s">
        <v>955</v>
      </c>
      <c r="L2726">
        <v>6262</v>
      </c>
      <c r="M2726" s="19">
        <v>0.48716435185185186</v>
      </c>
      <c r="N2726">
        <v>0.12590380000000001</v>
      </c>
      <c r="O2726">
        <v>5.0259999999999998</v>
      </c>
      <c r="Q2726" s="19">
        <v>0.4130092592592593</v>
      </c>
      <c r="R2726">
        <v>0.1021098</v>
      </c>
      <c r="W2726" s="1" t="s">
        <v>962</v>
      </c>
      <c r="AB2726" t="s">
        <v>1163</v>
      </c>
      <c r="AC2726" t="s">
        <v>1253</v>
      </c>
      <c r="AF2726" t="s">
        <v>125</v>
      </c>
    </row>
    <row r="2727" spans="1:32" x14ac:dyDescent="0.25">
      <c r="A2727">
        <v>45</v>
      </c>
      <c r="B2727" t="s">
        <v>229</v>
      </c>
      <c r="C2727" t="s">
        <v>201</v>
      </c>
      <c r="D2727">
        <v>9.1180000000000003</v>
      </c>
      <c r="G2727" s="1" t="s">
        <v>78</v>
      </c>
      <c r="H2727" s="1" t="s">
        <v>623</v>
      </c>
      <c r="I2727" s="1" t="s">
        <v>449</v>
      </c>
      <c r="J2727">
        <v>5</v>
      </c>
      <c r="K2727" s="1" t="s">
        <v>955</v>
      </c>
      <c r="L2727">
        <v>6262</v>
      </c>
      <c r="M2727" s="19">
        <v>0.4883912037037037</v>
      </c>
      <c r="N2727">
        <v>0.19339219999999999</v>
      </c>
      <c r="O2727">
        <v>8.8780000000000001</v>
      </c>
      <c r="Q2727" s="19">
        <v>0.41408564814814813</v>
      </c>
      <c r="R2727">
        <v>0.16727500000000001</v>
      </c>
      <c r="W2727" s="1" t="s">
        <v>962</v>
      </c>
      <c r="AB2727" t="s">
        <v>1163</v>
      </c>
      <c r="AC2727" t="s">
        <v>1254</v>
      </c>
      <c r="AF2727" t="s">
        <v>126</v>
      </c>
    </row>
    <row r="2728" spans="1:32" x14ac:dyDescent="0.25">
      <c r="A2728">
        <v>46</v>
      </c>
      <c r="B2728" t="s">
        <v>229</v>
      </c>
      <c r="C2728" t="s">
        <v>609</v>
      </c>
      <c r="G2728" s="1" t="s">
        <v>78</v>
      </c>
      <c r="H2728" s="1" t="s">
        <v>623</v>
      </c>
      <c r="I2728" s="1" t="s">
        <v>449</v>
      </c>
      <c r="J2728">
        <v>5</v>
      </c>
      <c r="K2728" s="1" t="s">
        <v>955</v>
      </c>
      <c r="L2728">
        <v>6262</v>
      </c>
      <c r="M2728" s="19">
        <v>0.48929398148148145</v>
      </c>
      <c r="N2728" s="20">
        <v>1.408532E-2</v>
      </c>
      <c r="Q2728" s="19">
        <v>0.41515046296296299</v>
      </c>
      <c r="R2728" s="20">
        <v>1.1655560000000001E-2</v>
      </c>
      <c r="W2728" s="1" t="s">
        <v>962</v>
      </c>
    </row>
    <row r="2729" spans="1:32" x14ac:dyDescent="0.25">
      <c r="A2729">
        <v>47</v>
      </c>
      <c r="B2729" t="s">
        <v>229</v>
      </c>
      <c r="C2729" t="s">
        <v>609</v>
      </c>
      <c r="E2729" s="1" t="s">
        <v>1202</v>
      </c>
      <c r="G2729" s="1" t="s">
        <v>78</v>
      </c>
      <c r="H2729" s="1" t="s">
        <v>623</v>
      </c>
      <c r="I2729" s="1" t="s">
        <v>449</v>
      </c>
      <c r="J2729">
        <v>5</v>
      </c>
      <c r="K2729" s="1" t="s">
        <v>955</v>
      </c>
      <c r="L2729">
        <v>6262</v>
      </c>
      <c r="M2729" s="19">
        <v>0.49001157407407409</v>
      </c>
      <c r="N2729" s="20">
        <v>1.4576830000000001E-2</v>
      </c>
      <c r="P2729" s="63">
        <v>0.56458333333333333</v>
      </c>
      <c r="Q2729" s="19">
        <v>0.41597222222222219</v>
      </c>
      <c r="R2729" s="20">
        <v>1.0976110000000001E-2</v>
      </c>
      <c r="W2729" s="1" t="s">
        <v>962</v>
      </c>
    </row>
    <row r="2730" spans="1:32" x14ac:dyDescent="0.25">
      <c r="A2730">
        <v>1</v>
      </c>
      <c r="B2730" t="s">
        <v>230</v>
      </c>
      <c r="C2730" t="s">
        <v>201</v>
      </c>
      <c r="D2730">
        <v>8.8049999999999997</v>
      </c>
      <c r="E2730" s="1" t="s">
        <v>1202</v>
      </c>
      <c r="G2730" s="1" t="s">
        <v>78</v>
      </c>
      <c r="H2730" s="1" t="s">
        <v>623</v>
      </c>
      <c r="I2730" s="1" t="s">
        <v>449</v>
      </c>
      <c r="J2730">
        <v>5</v>
      </c>
      <c r="K2730" s="1" t="s">
        <v>955</v>
      </c>
      <c r="L2730">
        <v>7000</v>
      </c>
      <c r="M2730" s="19">
        <v>0.44391203703703702</v>
      </c>
      <c r="N2730" s="20">
        <v>9.1741290000000003E-2</v>
      </c>
      <c r="O2730">
        <v>8.593</v>
      </c>
      <c r="P2730" s="63">
        <v>0.54791666666666672</v>
      </c>
      <c r="Q2730" s="19">
        <v>0.37131944444444448</v>
      </c>
      <c r="R2730" s="20">
        <v>6.4402429999999997E-2</v>
      </c>
      <c r="W2730" s="1" t="s">
        <v>962</v>
      </c>
      <c r="AB2730" t="s">
        <v>1163</v>
      </c>
      <c r="AC2730" t="s">
        <v>1255</v>
      </c>
      <c r="AF2730" t="s">
        <v>139</v>
      </c>
    </row>
    <row r="2731" spans="1:32" x14ac:dyDescent="0.25">
      <c r="A2731">
        <v>2</v>
      </c>
      <c r="B2731" t="s">
        <v>230</v>
      </c>
      <c r="C2731" t="s">
        <v>201</v>
      </c>
      <c r="D2731">
        <v>5.0199999999999996</v>
      </c>
      <c r="G2731" s="1" t="s">
        <v>78</v>
      </c>
      <c r="H2731" s="1" t="s">
        <v>623</v>
      </c>
      <c r="I2731" s="1" t="s">
        <v>449</v>
      </c>
      <c r="J2731">
        <v>5</v>
      </c>
      <c r="K2731" s="1" t="s">
        <v>955</v>
      </c>
      <c r="L2731">
        <v>7000</v>
      </c>
      <c r="M2731" s="19">
        <v>0.44510416666666663</v>
      </c>
      <c r="N2731">
        <v>1.0606409999999999</v>
      </c>
      <c r="O2731">
        <v>3.895</v>
      </c>
      <c r="Q2731" s="19">
        <v>0.37270833333333336</v>
      </c>
      <c r="R2731">
        <v>0.30807630000000003</v>
      </c>
      <c r="W2731" s="1" t="s">
        <v>962</v>
      </c>
      <c r="AB2731" t="s">
        <v>1163</v>
      </c>
      <c r="AC2731" t="s">
        <v>1256</v>
      </c>
      <c r="AF2731" t="s">
        <v>252</v>
      </c>
    </row>
    <row r="2732" spans="1:32" x14ac:dyDescent="0.25">
      <c r="A2732">
        <v>3</v>
      </c>
      <c r="B2732" t="s">
        <v>230</v>
      </c>
      <c r="C2732" t="s">
        <v>201</v>
      </c>
      <c r="D2732">
        <v>9.4139999999999997</v>
      </c>
      <c r="G2732" s="1" t="s">
        <v>78</v>
      </c>
      <c r="H2732" s="1" t="s">
        <v>623</v>
      </c>
      <c r="I2732" s="1" t="s">
        <v>449</v>
      </c>
      <c r="J2732">
        <v>5</v>
      </c>
      <c r="K2732" s="1" t="s">
        <v>955</v>
      </c>
      <c r="L2732">
        <v>7000</v>
      </c>
      <c r="M2732" s="19">
        <v>0.44618055555555558</v>
      </c>
      <c r="N2732" s="20">
        <v>9.5075309999999996E-2</v>
      </c>
      <c r="O2732">
        <v>9.1509999999999998</v>
      </c>
      <c r="Q2732" s="19">
        <v>0.37462962962962965</v>
      </c>
      <c r="R2732" s="20">
        <v>5.6160080000000001E-2</v>
      </c>
      <c r="W2732" s="1" t="s">
        <v>962</v>
      </c>
      <c r="AB2732" t="s">
        <v>1164</v>
      </c>
      <c r="AC2732" t="s">
        <v>1257</v>
      </c>
      <c r="AF2732" t="s">
        <v>154</v>
      </c>
    </row>
    <row r="2733" spans="1:32" x14ac:dyDescent="0.25">
      <c r="A2733">
        <v>4</v>
      </c>
      <c r="B2733" t="s">
        <v>230</v>
      </c>
      <c r="C2733" t="s">
        <v>201</v>
      </c>
      <c r="D2733">
        <v>4.6989999999999998</v>
      </c>
      <c r="G2733" s="1" t="s">
        <v>78</v>
      </c>
      <c r="H2733" s="1" t="s">
        <v>623</v>
      </c>
      <c r="I2733" s="1" t="s">
        <v>449</v>
      </c>
      <c r="J2733">
        <v>5</v>
      </c>
      <c r="K2733" s="1" t="s">
        <v>955</v>
      </c>
      <c r="L2733">
        <v>7000</v>
      </c>
      <c r="M2733" s="19">
        <v>0.44734953703703706</v>
      </c>
      <c r="N2733" s="20">
        <v>9.2889680000000002E-2</v>
      </c>
      <c r="O2733">
        <v>4.423</v>
      </c>
      <c r="Q2733" s="19">
        <v>0.37547453703703698</v>
      </c>
      <c r="R2733">
        <v>5.5097899999999998E-2</v>
      </c>
      <c r="W2733" s="1" t="s">
        <v>962</v>
      </c>
      <c r="AB2733" t="s">
        <v>1164</v>
      </c>
      <c r="AC2733" t="s">
        <v>1258</v>
      </c>
      <c r="AF2733" t="s">
        <v>243</v>
      </c>
    </row>
    <row r="2734" spans="1:32" x14ac:dyDescent="0.25">
      <c r="A2734">
        <v>5</v>
      </c>
      <c r="B2734" t="s">
        <v>230</v>
      </c>
      <c r="C2734" t="s">
        <v>201</v>
      </c>
      <c r="D2734">
        <v>9.0660000000000007</v>
      </c>
      <c r="G2734" s="1" t="s">
        <v>78</v>
      </c>
      <c r="H2734" s="1" t="s">
        <v>623</v>
      </c>
      <c r="I2734" s="1" t="s">
        <v>449</v>
      </c>
      <c r="J2734">
        <v>5</v>
      </c>
      <c r="K2734" s="1" t="s">
        <v>955</v>
      </c>
      <c r="L2734">
        <v>7000</v>
      </c>
      <c r="M2734" s="19">
        <v>0.44829861111111113</v>
      </c>
      <c r="N2734">
        <v>0.9008777</v>
      </c>
      <c r="O2734">
        <v>8.7729999999999997</v>
      </c>
      <c r="Q2734" s="19">
        <v>0.37628472222222226</v>
      </c>
      <c r="R2734">
        <v>0.77469169999999998</v>
      </c>
      <c r="W2734" s="1" t="s">
        <v>962</v>
      </c>
      <c r="AB2734" t="s">
        <v>284</v>
      </c>
      <c r="AC2734" t="s">
        <v>1259</v>
      </c>
    </row>
    <row r="2735" spans="1:32" x14ac:dyDescent="0.25">
      <c r="A2735">
        <v>6</v>
      </c>
      <c r="B2735" t="s">
        <v>230</v>
      </c>
      <c r="C2735" t="s">
        <v>201</v>
      </c>
      <c r="D2735">
        <v>6.9809999999999999</v>
      </c>
      <c r="G2735" s="1" t="s">
        <v>78</v>
      </c>
      <c r="H2735" s="1" t="s">
        <v>623</v>
      </c>
      <c r="I2735" s="1" t="s">
        <v>449</v>
      </c>
      <c r="J2735">
        <v>5</v>
      </c>
      <c r="K2735" s="1" t="s">
        <v>955</v>
      </c>
      <c r="L2735">
        <v>7000</v>
      </c>
      <c r="M2735" s="19">
        <v>0.44931712962962966</v>
      </c>
      <c r="N2735">
        <v>0.2371788</v>
      </c>
      <c r="O2735">
        <v>6.7789999999999999</v>
      </c>
      <c r="Q2735" s="19">
        <v>0.3772800925925926</v>
      </c>
      <c r="R2735">
        <v>0.18558569999999999</v>
      </c>
      <c r="W2735" s="1" t="s">
        <v>962</v>
      </c>
      <c r="AB2735" t="s">
        <v>1164</v>
      </c>
      <c r="AC2735" t="s">
        <v>1260</v>
      </c>
      <c r="AF2735" t="s">
        <v>124</v>
      </c>
    </row>
    <row r="2736" spans="1:32" x14ac:dyDescent="0.25">
      <c r="A2736">
        <v>7</v>
      </c>
      <c r="B2736" t="s">
        <v>230</v>
      </c>
      <c r="C2736" t="s">
        <v>201</v>
      </c>
      <c r="D2736">
        <v>5.0220000000000002</v>
      </c>
      <c r="G2736" s="1" t="s">
        <v>78</v>
      </c>
      <c r="H2736" s="1" t="s">
        <v>623</v>
      </c>
      <c r="I2736" s="1" t="s">
        <v>449</v>
      </c>
      <c r="J2736">
        <v>5</v>
      </c>
      <c r="K2736" s="1" t="s">
        <v>955</v>
      </c>
      <c r="L2736">
        <v>7000</v>
      </c>
      <c r="M2736" s="19">
        <v>0.4502430555555556</v>
      </c>
      <c r="N2736">
        <v>0.54727009999999998</v>
      </c>
      <c r="O2736">
        <v>4.851</v>
      </c>
      <c r="Q2736" s="19">
        <v>0.37814814814814812</v>
      </c>
      <c r="R2736">
        <v>0.46848210000000001</v>
      </c>
      <c r="W2736" s="1" t="s">
        <v>962</v>
      </c>
      <c r="AB2736" t="s">
        <v>1163</v>
      </c>
      <c r="AC2736" t="s">
        <v>1261</v>
      </c>
      <c r="AF2736" t="s">
        <v>236</v>
      </c>
    </row>
    <row r="2737" spans="1:32" x14ac:dyDescent="0.25">
      <c r="A2737">
        <v>8</v>
      </c>
      <c r="B2737" t="s">
        <v>230</v>
      </c>
      <c r="C2737" t="s">
        <v>201</v>
      </c>
      <c r="D2737">
        <v>8.9510000000000005</v>
      </c>
      <c r="G2737" s="1" t="s">
        <v>78</v>
      </c>
      <c r="H2737" s="1" t="s">
        <v>623</v>
      </c>
      <c r="I2737" s="1" t="s">
        <v>449</v>
      </c>
      <c r="J2737">
        <v>5</v>
      </c>
      <c r="K2737" s="1" t="s">
        <v>955</v>
      </c>
      <c r="L2737">
        <v>7000</v>
      </c>
      <c r="M2737" s="19">
        <v>0.45113425925925926</v>
      </c>
      <c r="N2737">
        <v>1.0956570000000001</v>
      </c>
      <c r="O2737">
        <v>8.7420000000000009</v>
      </c>
      <c r="Q2737" s="19">
        <v>0.37908564814814816</v>
      </c>
      <c r="R2737" s="20">
        <v>3.5492740000000002E-2</v>
      </c>
      <c r="W2737" s="1" t="s">
        <v>962</v>
      </c>
      <c r="AB2737" t="s">
        <v>1163</v>
      </c>
      <c r="AC2737" t="s">
        <v>1262</v>
      </c>
      <c r="AF2737" t="s">
        <v>158</v>
      </c>
    </row>
    <row r="2738" spans="1:32" x14ac:dyDescent="0.25">
      <c r="A2738">
        <v>9</v>
      </c>
      <c r="B2738" t="s">
        <v>230</v>
      </c>
      <c r="C2738" t="s">
        <v>201</v>
      </c>
      <c r="D2738">
        <v>4.8739999999999997</v>
      </c>
      <c r="G2738" s="1" t="s">
        <v>78</v>
      </c>
      <c r="H2738" s="1" t="s">
        <v>623</v>
      </c>
      <c r="I2738" s="1" t="s">
        <v>449</v>
      </c>
      <c r="J2738">
        <v>5</v>
      </c>
      <c r="K2738" s="1" t="s">
        <v>955</v>
      </c>
      <c r="L2738">
        <v>7000</v>
      </c>
      <c r="M2738" s="19">
        <v>0.4521296296296296</v>
      </c>
      <c r="N2738" s="20">
        <v>4.1980749999999997E-2</v>
      </c>
      <c r="O2738">
        <v>4.6349999999999998</v>
      </c>
      <c r="Q2738" s="19">
        <v>0.37987268518518519</v>
      </c>
      <c r="R2738">
        <v>0.85188540000000001</v>
      </c>
      <c r="W2738" s="1" t="s">
        <v>962</v>
      </c>
      <c r="AB2738" t="s">
        <v>284</v>
      </c>
      <c r="AC2738" t="s">
        <v>1263</v>
      </c>
    </row>
    <row r="2739" spans="1:32" x14ac:dyDescent="0.25">
      <c r="A2739">
        <v>10</v>
      </c>
      <c r="B2739" t="s">
        <v>230</v>
      </c>
      <c r="C2739" t="s">
        <v>201</v>
      </c>
      <c r="D2739">
        <v>4.8239999999999998</v>
      </c>
      <c r="G2739" s="1" t="s">
        <v>78</v>
      </c>
      <c r="H2739" s="1" t="s">
        <v>623</v>
      </c>
      <c r="I2739" s="1" t="s">
        <v>449</v>
      </c>
      <c r="J2739">
        <v>5</v>
      </c>
      <c r="K2739" s="1" t="s">
        <v>955</v>
      </c>
      <c r="L2739">
        <v>7000</v>
      </c>
      <c r="M2739" s="19">
        <v>0.45309027777777783</v>
      </c>
      <c r="N2739" s="20">
        <v>7.566523E-2</v>
      </c>
      <c r="O2739">
        <v>4.7110000000000003</v>
      </c>
      <c r="Q2739" s="19">
        <v>0.38096064814814817</v>
      </c>
      <c r="R2739" s="20">
        <v>3.6597039999999997E-2</v>
      </c>
      <c r="W2739" s="1" t="s">
        <v>962</v>
      </c>
      <c r="AB2739" t="s">
        <v>1163</v>
      </c>
      <c r="AC2739" t="s">
        <v>1264</v>
      </c>
      <c r="AF2739" t="s">
        <v>235</v>
      </c>
    </row>
    <row r="2740" spans="1:32" x14ac:dyDescent="0.25">
      <c r="A2740">
        <v>11</v>
      </c>
      <c r="B2740" t="s">
        <v>230</v>
      </c>
      <c r="C2740" t="s">
        <v>201</v>
      </c>
      <c r="D2740">
        <v>6.5209999999999999</v>
      </c>
      <c r="G2740" s="1" t="s">
        <v>78</v>
      </c>
      <c r="H2740" s="1" t="s">
        <v>623</v>
      </c>
      <c r="I2740" s="1" t="s">
        <v>449</v>
      </c>
      <c r="J2740">
        <v>5</v>
      </c>
      <c r="K2740" s="1" t="s">
        <v>955</v>
      </c>
      <c r="L2740">
        <v>7000</v>
      </c>
      <c r="M2740" s="19">
        <v>0.4539583333333333</v>
      </c>
      <c r="N2740" s="20">
        <v>8.6902450000000006E-2</v>
      </c>
      <c r="O2740">
        <v>6.1260000000000003</v>
      </c>
      <c r="Q2740" s="19">
        <v>0.38182870370370375</v>
      </c>
      <c r="R2740" s="20">
        <v>4.509084E-2</v>
      </c>
      <c r="W2740" s="1" t="s">
        <v>962</v>
      </c>
      <c r="AB2740" t="s">
        <v>1164</v>
      </c>
      <c r="AC2740" t="s">
        <v>1265</v>
      </c>
      <c r="AF2740" t="s">
        <v>153</v>
      </c>
    </row>
    <row r="2741" spans="1:32" x14ac:dyDescent="0.25">
      <c r="A2741">
        <v>12</v>
      </c>
      <c r="B2741" t="s">
        <v>230</v>
      </c>
      <c r="C2741" t="s">
        <v>201</v>
      </c>
      <c r="D2741">
        <v>3.359</v>
      </c>
      <c r="G2741" s="1" t="s">
        <v>78</v>
      </c>
      <c r="H2741" s="1" t="s">
        <v>623</v>
      </c>
      <c r="I2741" s="1" t="s">
        <v>449</v>
      </c>
      <c r="J2741">
        <v>5</v>
      </c>
      <c r="K2741" s="1" t="s">
        <v>955</v>
      </c>
      <c r="L2741">
        <v>7000</v>
      </c>
      <c r="M2741" s="19">
        <v>0.45497685185185183</v>
      </c>
      <c r="N2741" s="20">
        <v>4.9115619999999999E-2</v>
      </c>
      <c r="O2741">
        <v>3.2989999999999999</v>
      </c>
      <c r="Q2741" s="19">
        <v>0.38273148148148151</v>
      </c>
      <c r="R2741" s="20">
        <v>3.147581E-2</v>
      </c>
      <c r="W2741" s="1" t="s">
        <v>962</v>
      </c>
      <c r="AB2741" t="s">
        <v>1163</v>
      </c>
      <c r="AC2741" t="s">
        <v>1266</v>
      </c>
      <c r="AF2741" t="s">
        <v>179</v>
      </c>
    </row>
    <row r="2742" spans="1:32" x14ac:dyDescent="0.25">
      <c r="A2742">
        <v>13</v>
      </c>
      <c r="B2742" t="s">
        <v>230</v>
      </c>
      <c r="C2742" t="s">
        <v>201</v>
      </c>
      <c r="D2742">
        <v>9.84</v>
      </c>
      <c r="G2742" s="1" t="s">
        <v>78</v>
      </c>
      <c r="H2742" s="1" t="s">
        <v>623</v>
      </c>
      <c r="I2742" s="1" t="s">
        <v>449</v>
      </c>
      <c r="J2742">
        <v>5</v>
      </c>
      <c r="K2742" s="1" t="s">
        <v>955</v>
      </c>
      <c r="L2742">
        <v>7000</v>
      </c>
      <c r="M2742" s="19">
        <v>0.45582175925925927</v>
      </c>
      <c r="N2742">
        <v>0.1293463</v>
      </c>
      <c r="O2742">
        <v>9.5640000000000001</v>
      </c>
      <c r="Q2742" s="19">
        <v>0.38353009259259258</v>
      </c>
      <c r="R2742">
        <v>5.4026499999999998E-2</v>
      </c>
      <c r="W2742" s="1" t="s">
        <v>962</v>
      </c>
      <c r="AB2742" t="s">
        <v>1164</v>
      </c>
      <c r="AC2742" t="s">
        <v>1267</v>
      </c>
      <c r="AF2742" t="s">
        <v>166</v>
      </c>
    </row>
    <row r="2743" spans="1:32" x14ac:dyDescent="0.25">
      <c r="A2743">
        <v>14</v>
      </c>
      <c r="B2743" t="s">
        <v>230</v>
      </c>
      <c r="C2743" t="s">
        <v>201</v>
      </c>
      <c r="D2743">
        <v>8.2170000000000005</v>
      </c>
      <c r="G2743" s="1" t="s">
        <v>78</v>
      </c>
      <c r="H2743" s="1" t="s">
        <v>623</v>
      </c>
      <c r="I2743" s="1" t="s">
        <v>449</v>
      </c>
      <c r="J2743">
        <v>5</v>
      </c>
      <c r="K2743" s="1" t="s">
        <v>955</v>
      </c>
      <c r="L2743">
        <v>7000</v>
      </c>
      <c r="M2743" s="19">
        <v>0.45666666666666672</v>
      </c>
      <c r="N2743" s="20">
        <v>8.1834710000000005E-2</v>
      </c>
      <c r="O2743">
        <v>7.84</v>
      </c>
      <c r="Q2743" s="19">
        <v>0.38430555555555551</v>
      </c>
      <c r="R2743" s="20">
        <v>5.635213E-2</v>
      </c>
      <c r="W2743" s="1" t="s">
        <v>962</v>
      </c>
      <c r="AB2743" t="s">
        <v>284</v>
      </c>
      <c r="AC2743" t="s">
        <v>1268</v>
      </c>
    </row>
    <row r="2744" spans="1:32" x14ac:dyDescent="0.25">
      <c r="A2744">
        <v>15</v>
      </c>
      <c r="B2744" t="s">
        <v>230</v>
      </c>
      <c r="C2744" t="s">
        <v>201</v>
      </c>
      <c r="D2744">
        <v>4.468</v>
      </c>
      <c r="G2744" s="1" t="s">
        <v>78</v>
      </c>
      <c r="H2744" s="1" t="s">
        <v>623</v>
      </c>
      <c r="I2744" s="1" t="s">
        <v>449</v>
      </c>
      <c r="J2744">
        <v>5</v>
      </c>
      <c r="K2744" s="1" t="s">
        <v>955</v>
      </c>
      <c r="L2744">
        <v>7000</v>
      </c>
      <c r="M2744" s="19">
        <v>0.45774305555555556</v>
      </c>
      <c r="N2744">
        <v>0.81849609999999995</v>
      </c>
      <c r="O2744">
        <v>3.8940000000000001</v>
      </c>
      <c r="Q2744" s="19">
        <v>0.38532407407407404</v>
      </c>
      <c r="R2744">
        <v>0.64506019999999997</v>
      </c>
      <c r="W2744" s="1" t="s">
        <v>962</v>
      </c>
      <c r="AB2744" t="s">
        <v>1164</v>
      </c>
      <c r="AC2744" t="s">
        <v>1269</v>
      </c>
      <c r="AF2744" t="s">
        <v>163</v>
      </c>
    </row>
    <row r="2745" spans="1:32" x14ac:dyDescent="0.25">
      <c r="A2745">
        <v>16</v>
      </c>
      <c r="B2745" t="s">
        <v>230</v>
      </c>
      <c r="C2745" t="s">
        <v>201</v>
      </c>
      <c r="D2745">
        <v>9.9939999999999998</v>
      </c>
      <c r="G2745" s="1" t="s">
        <v>78</v>
      </c>
      <c r="H2745" s="1" t="s">
        <v>623</v>
      </c>
      <c r="I2745" s="1" t="s">
        <v>449</v>
      </c>
      <c r="J2745">
        <v>5</v>
      </c>
      <c r="K2745" s="1" t="s">
        <v>955</v>
      </c>
      <c r="L2745">
        <v>7000</v>
      </c>
      <c r="M2745" s="19">
        <v>0.45877314814814812</v>
      </c>
      <c r="N2745">
        <v>0.16006239999999999</v>
      </c>
      <c r="O2745">
        <v>9.5559999999999992</v>
      </c>
      <c r="Q2745" s="19">
        <v>0.38633101851851853</v>
      </c>
      <c r="R2745" s="20">
        <v>5.5250819999999999E-2</v>
      </c>
      <c r="W2745" s="1" t="s">
        <v>962</v>
      </c>
      <c r="AB2745" t="s">
        <v>1163</v>
      </c>
      <c r="AC2745" t="s">
        <v>1270</v>
      </c>
      <c r="AF2745" t="s">
        <v>140</v>
      </c>
    </row>
    <row r="2746" spans="1:32" x14ac:dyDescent="0.25">
      <c r="A2746">
        <v>17</v>
      </c>
      <c r="B2746" t="s">
        <v>230</v>
      </c>
      <c r="C2746" t="s">
        <v>201</v>
      </c>
      <c r="D2746">
        <v>5.5119999999999996</v>
      </c>
      <c r="G2746" s="1" t="s">
        <v>78</v>
      </c>
      <c r="H2746" s="1" t="s">
        <v>623</v>
      </c>
      <c r="I2746" s="1" t="s">
        <v>449</v>
      </c>
      <c r="J2746">
        <v>5</v>
      </c>
      <c r="K2746" s="1" t="s">
        <v>955</v>
      </c>
      <c r="L2746">
        <v>7000</v>
      </c>
      <c r="M2746" s="19">
        <v>0.45967592592592593</v>
      </c>
      <c r="N2746">
        <v>0.55807790000000002</v>
      </c>
      <c r="O2746">
        <v>4.7359999999999998</v>
      </c>
      <c r="Q2746" s="19">
        <v>0.38722222222222219</v>
      </c>
      <c r="R2746">
        <v>0.1334159</v>
      </c>
      <c r="W2746" s="1" t="s">
        <v>962</v>
      </c>
      <c r="AB2746" t="s">
        <v>1164</v>
      </c>
      <c r="AC2746" t="s">
        <v>1271</v>
      </c>
      <c r="AF2746" t="s">
        <v>151</v>
      </c>
    </row>
    <row r="2747" spans="1:32" x14ac:dyDescent="0.25">
      <c r="A2747">
        <v>18</v>
      </c>
      <c r="B2747" t="s">
        <v>230</v>
      </c>
      <c r="C2747" t="s">
        <v>201</v>
      </c>
      <c r="D2747">
        <v>7.5659999999999998</v>
      </c>
      <c r="G2747" s="1" t="s">
        <v>78</v>
      </c>
      <c r="H2747" s="1" t="s">
        <v>623</v>
      </c>
      <c r="I2747" s="1" t="s">
        <v>449</v>
      </c>
      <c r="J2747">
        <v>5</v>
      </c>
      <c r="K2747" s="1" t="s">
        <v>955</v>
      </c>
      <c r="L2747">
        <v>7000</v>
      </c>
      <c r="M2747" s="19">
        <v>0.46067129629629627</v>
      </c>
      <c r="N2747">
        <v>0.82843730000000004</v>
      </c>
      <c r="O2747">
        <v>7.2880000000000003</v>
      </c>
      <c r="Q2747" s="19">
        <v>0.3880439814814815</v>
      </c>
      <c r="R2747">
        <v>0.67799529999999997</v>
      </c>
      <c r="W2747" s="1" t="s">
        <v>962</v>
      </c>
      <c r="AB2747" t="s">
        <v>1164</v>
      </c>
      <c r="AC2747" t="s">
        <v>1272</v>
      </c>
      <c r="AF2747" t="s">
        <v>304</v>
      </c>
    </row>
    <row r="2748" spans="1:32" x14ac:dyDescent="0.25">
      <c r="A2748">
        <v>19</v>
      </c>
      <c r="B2748" t="s">
        <v>230</v>
      </c>
      <c r="C2748" t="s">
        <v>201</v>
      </c>
      <c r="D2748">
        <v>10.922000000000001</v>
      </c>
      <c r="G2748" s="1" t="s">
        <v>78</v>
      </c>
      <c r="H2748" s="1" t="s">
        <v>623</v>
      </c>
      <c r="I2748" s="1" t="s">
        <v>449</v>
      </c>
      <c r="J2748">
        <v>5</v>
      </c>
      <c r="K2748" s="1" t="s">
        <v>955</v>
      </c>
      <c r="L2748">
        <v>7000</v>
      </c>
      <c r="M2748" s="19">
        <v>0.46180555555555558</v>
      </c>
      <c r="N2748">
        <v>0.13384109999999999</v>
      </c>
      <c r="O2748">
        <v>10.292</v>
      </c>
      <c r="Q2748" s="19">
        <v>0.38902777777777775</v>
      </c>
      <c r="R2748">
        <v>0.1050982</v>
      </c>
      <c r="W2748" s="1" t="s">
        <v>962</v>
      </c>
      <c r="AB2748" t="s">
        <v>284</v>
      </c>
      <c r="AC2748" t="s">
        <v>1273</v>
      </c>
    </row>
    <row r="2749" spans="1:32" x14ac:dyDescent="0.25">
      <c r="A2749">
        <v>20</v>
      </c>
      <c r="B2749" t="s">
        <v>230</v>
      </c>
      <c r="C2749" t="s">
        <v>201</v>
      </c>
      <c r="D2749">
        <v>8.0250000000000004</v>
      </c>
      <c r="G2749" s="1" t="s">
        <v>78</v>
      </c>
      <c r="H2749" s="1" t="s">
        <v>623</v>
      </c>
      <c r="I2749" s="1" t="s">
        <v>449</v>
      </c>
      <c r="J2749">
        <v>5</v>
      </c>
      <c r="K2749" s="1" t="s">
        <v>955</v>
      </c>
      <c r="L2749">
        <v>7000</v>
      </c>
      <c r="M2749" s="19">
        <v>0.46282407407407411</v>
      </c>
      <c r="N2749">
        <v>0.14198250000000001</v>
      </c>
      <c r="O2749">
        <v>7.8410000000000002</v>
      </c>
      <c r="Q2749" s="19">
        <v>0.38994212962962965</v>
      </c>
      <c r="R2749" s="20">
        <v>7.9919749999999998E-2</v>
      </c>
      <c r="W2749" s="1" t="s">
        <v>962</v>
      </c>
      <c r="AB2749" t="s">
        <v>284</v>
      </c>
      <c r="AC2749" t="s">
        <v>1274</v>
      </c>
    </row>
    <row r="2750" spans="1:32" x14ac:dyDescent="0.25">
      <c r="A2750">
        <v>21</v>
      </c>
      <c r="B2750" t="s">
        <v>230</v>
      </c>
      <c r="C2750" t="s">
        <v>201</v>
      </c>
      <c r="D2750">
        <v>10.682</v>
      </c>
      <c r="G2750" s="1" t="s">
        <v>78</v>
      </c>
      <c r="H2750" s="1" t="s">
        <v>623</v>
      </c>
      <c r="I2750" s="1" t="s">
        <v>449</v>
      </c>
      <c r="J2750">
        <v>5</v>
      </c>
      <c r="K2750" s="1" t="s">
        <v>955</v>
      </c>
      <c r="L2750">
        <v>7000</v>
      </c>
      <c r="M2750" s="19">
        <v>0.4637384259259259</v>
      </c>
      <c r="N2750">
        <v>1.034095</v>
      </c>
      <c r="O2750">
        <v>10.337</v>
      </c>
      <c r="Q2750" s="19">
        <v>0.39078703703703704</v>
      </c>
      <c r="R2750">
        <v>1.0245439999999999</v>
      </c>
      <c r="W2750" s="1" t="s">
        <v>962</v>
      </c>
      <c r="AB2750" t="s">
        <v>1163</v>
      </c>
      <c r="AC2750" t="s">
        <v>1275</v>
      </c>
      <c r="AF2750" t="s">
        <v>169</v>
      </c>
    </row>
    <row r="2751" spans="1:32" x14ac:dyDescent="0.25">
      <c r="A2751">
        <v>22</v>
      </c>
      <c r="B2751" t="s">
        <v>230</v>
      </c>
      <c r="C2751" t="s">
        <v>201</v>
      </c>
      <c r="D2751">
        <v>4.3689999999999998</v>
      </c>
      <c r="G2751" s="1" t="s">
        <v>78</v>
      </c>
      <c r="H2751" s="1" t="s">
        <v>623</v>
      </c>
      <c r="I2751" s="1" t="s">
        <v>449</v>
      </c>
      <c r="J2751">
        <v>5</v>
      </c>
      <c r="K2751" s="1" t="s">
        <v>955</v>
      </c>
      <c r="L2751">
        <v>7000</v>
      </c>
      <c r="M2751" s="19">
        <v>0.46467592592592594</v>
      </c>
      <c r="N2751">
        <v>0.96725499999999998</v>
      </c>
      <c r="O2751">
        <v>3.65</v>
      </c>
      <c r="Q2751" s="19">
        <v>0.39171296296296299</v>
      </c>
      <c r="R2751">
        <v>0.62815650000000001</v>
      </c>
      <c r="W2751" s="1" t="s">
        <v>962</v>
      </c>
      <c r="AB2751" t="s">
        <v>1163</v>
      </c>
      <c r="AC2751" t="s">
        <v>1276</v>
      </c>
      <c r="AF2751" t="s">
        <v>121</v>
      </c>
    </row>
    <row r="2752" spans="1:32" x14ac:dyDescent="0.25">
      <c r="A2752">
        <v>23</v>
      </c>
      <c r="B2752" t="s">
        <v>230</v>
      </c>
      <c r="C2752" t="s">
        <v>201</v>
      </c>
      <c r="D2752">
        <v>11.01</v>
      </c>
      <c r="G2752" s="1" t="s">
        <v>78</v>
      </c>
      <c r="H2752" s="1" t="s">
        <v>623</v>
      </c>
      <c r="I2752" s="1" t="s">
        <v>449</v>
      </c>
      <c r="J2752">
        <v>5</v>
      </c>
      <c r="K2752" s="1" t="s">
        <v>955</v>
      </c>
      <c r="L2752">
        <v>7000</v>
      </c>
      <c r="M2752" s="19">
        <v>0.46559027777777778</v>
      </c>
      <c r="N2752">
        <v>0.10222729999999999</v>
      </c>
      <c r="O2752">
        <v>10.427</v>
      </c>
      <c r="Q2752" s="19">
        <v>0.39268518518518519</v>
      </c>
      <c r="R2752" s="20">
        <v>9.4922980000000004E-2</v>
      </c>
      <c r="W2752" s="1" t="s">
        <v>962</v>
      </c>
      <c r="AB2752" t="s">
        <v>1164</v>
      </c>
      <c r="AC2752" t="s">
        <v>1277</v>
      </c>
      <c r="AF2752" t="s">
        <v>137</v>
      </c>
    </row>
    <row r="2753" spans="1:32" x14ac:dyDescent="0.25">
      <c r="A2753">
        <v>24</v>
      </c>
      <c r="B2753" t="s">
        <v>230</v>
      </c>
      <c r="C2753" t="s">
        <v>201</v>
      </c>
      <c r="D2753">
        <v>6.79</v>
      </c>
      <c r="G2753" s="1" t="s">
        <v>78</v>
      </c>
      <c r="H2753" s="1" t="s">
        <v>623</v>
      </c>
      <c r="I2753" s="1" t="s">
        <v>449</v>
      </c>
      <c r="J2753">
        <v>5</v>
      </c>
      <c r="K2753" s="1" t="s">
        <v>955</v>
      </c>
      <c r="L2753">
        <v>7000</v>
      </c>
      <c r="M2753" s="19">
        <v>0.46684027777777781</v>
      </c>
      <c r="N2753">
        <v>0.79887260000000004</v>
      </c>
      <c r="O2753">
        <v>3.7480000000000002</v>
      </c>
      <c r="Q2753" s="19">
        <v>0.39369212962962963</v>
      </c>
      <c r="R2753">
        <v>0.89439480000000005</v>
      </c>
      <c r="W2753" s="1" t="s">
        <v>962</v>
      </c>
      <c r="AB2753" t="s">
        <v>1163</v>
      </c>
      <c r="AC2753" t="s">
        <v>1278</v>
      </c>
      <c r="AF2753" t="s">
        <v>161</v>
      </c>
    </row>
    <row r="2754" spans="1:32" x14ac:dyDescent="0.25">
      <c r="A2754">
        <v>25</v>
      </c>
      <c r="B2754" t="s">
        <v>230</v>
      </c>
      <c r="C2754" t="s">
        <v>201</v>
      </c>
      <c r="D2754">
        <v>4.7750000000000004</v>
      </c>
      <c r="G2754" s="1" t="s">
        <v>78</v>
      </c>
      <c r="H2754" s="1" t="s">
        <v>623</v>
      </c>
      <c r="I2754" s="1" t="s">
        <v>449</v>
      </c>
      <c r="J2754">
        <v>5</v>
      </c>
      <c r="K2754" s="1" t="s">
        <v>955</v>
      </c>
      <c r="L2754">
        <v>7000</v>
      </c>
      <c r="M2754" s="19">
        <v>0.46778935185185189</v>
      </c>
      <c r="N2754" s="20">
        <v>8.6896029999999999E-2</v>
      </c>
      <c r="O2754">
        <v>4.6879999999999997</v>
      </c>
      <c r="Q2754" s="19">
        <v>0.39473379629629629</v>
      </c>
      <c r="R2754">
        <v>5.0775300000000002E-2</v>
      </c>
      <c r="W2754" s="1" t="s">
        <v>962</v>
      </c>
      <c r="AB2754" t="s">
        <v>1163</v>
      </c>
      <c r="AC2754" t="s">
        <v>1279</v>
      </c>
      <c r="AF2754" t="s">
        <v>246</v>
      </c>
    </row>
    <row r="2755" spans="1:32" x14ac:dyDescent="0.25">
      <c r="A2755">
        <v>26</v>
      </c>
      <c r="B2755" t="s">
        <v>230</v>
      </c>
      <c r="C2755" t="s">
        <v>201</v>
      </c>
      <c r="D2755">
        <v>11.52</v>
      </c>
      <c r="G2755" s="1" t="s">
        <v>78</v>
      </c>
      <c r="H2755" s="1" t="s">
        <v>623</v>
      </c>
      <c r="I2755" s="1" t="s">
        <v>449</v>
      </c>
      <c r="J2755">
        <v>5</v>
      </c>
      <c r="K2755" s="1" t="s">
        <v>955</v>
      </c>
      <c r="L2755">
        <v>7000</v>
      </c>
      <c r="M2755" s="19">
        <v>0.46876157407407404</v>
      </c>
      <c r="N2755">
        <v>1.274818</v>
      </c>
      <c r="O2755">
        <v>11.018000000000001</v>
      </c>
      <c r="Q2755" s="19">
        <v>0.39574074074074073</v>
      </c>
      <c r="R2755">
        <v>0.97569939999999999</v>
      </c>
      <c r="W2755" s="1" t="s">
        <v>962</v>
      </c>
      <c r="AB2755" t="s">
        <v>1163</v>
      </c>
      <c r="AC2755" t="s">
        <v>1280</v>
      </c>
      <c r="AF2755" t="s">
        <v>338</v>
      </c>
    </row>
    <row r="2756" spans="1:32" x14ac:dyDescent="0.25">
      <c r="A2756">
        <v>27</v>
      </c>
      <c r="B2756" t="s">
        <v>230</v>
      </c>
      <c r="C2756" t="s">
        <v>201</v>
      </c>
      <c r="D2756">
        <v>5.9669999999999996</v>
      </c>
      <c r="G2756" s="1" t="s">
        <v>78</v>
      </c>
      <c r="H2756" s="1" t="s">
        <v>623</v>
      </c>
      <c r="I2756" s="1" t="s">
        <v>449</v>
      </c>
      <c r="J2756">
        <v>5</v>
      </c>
      <c r="K2756" s="1" t="s">
        <v>955</v>
      </c>
      <c r="L2756">
        <v>7000</v>
      </c>
      <c r="M2756" s="19">
        <v>0.46991898148148148</v>
      </c>
      <c r="N2756">
        <v>0.8452691</v>
      </c>
      <c r="O2756">
        <v>4.6970000000000001</v>
      </c>
      <c r="Q2756" s="19">
        <v>0.39671296296296293</v>
      </c>
      <c r="R2756">
        <v>0.27918569999999998</v>
      </c>
      <c r="W2756" s="1" t="s">
        <v>962</v>
      </c>
      <c r="AB2756" t="s">
        <v>284</v>
      </c>
      <c r="AC2756" t="s">
        <v>1281</v>
      </c>
    </row>
    <row r="2757" spans="1:32" x14ac:dyDescent="0.25">
      <c r="A2757">
        <v>28</v>
      </c>
      <c r="B2757" t="s">
        <v>230</v>
      </c>
      <c r="C2757" t="s">
        <v>201</v>
      </c>
      <c r="D2757">
        <v>4.2169999999999996</v>
      </c>
      <c r="G2757" s="1" t="s">
        <v>78</v>
      </c>
      <c r="H2757" s="1" t="s">
        <v>623</v>
      </c>
      <c r="I2757" s="1" t="s">
        <v>449</v>
      </c>
      <c r="J2757">
        <v>5</v>
      </c>
      <c r="K2757" s="1" t="s">
        <v>955</v>
      </c>
      <c r="L2757">
        <v>7000</v>
      </c>
      <c r="M2757" s="19">
        <v>0.47084490740740742</v>
      </c>
      <c r="N2757">
        <v>0.69645020000000002</v>
      </c>
      <c r="O2757">
        <v>3.61</v>
      </c>
      <c r="Q2757" s="19">
        <v>0.39767361111111116</v>
      </c>
      <c r="R2757">
        <v>0.61662600000000001</v>
      </c>
      <c r="W2757" s="1" t="s">
        <v>962</v>
      </c>
      <c r="AB2757" t="s">
        <v>1164</v>
      </c>
      <c r="AC2757" t="s">
        <v>1282</v>
      </c>
      <c r="AF2757" t="s">
        <v>239</v>
      </c>
    </row>
    <row r="2758" spans="1:32" x14ac:dyDescent="0.25">
      <c r="A2758">
        <v>29</v>
      </c>
      <c r="B2758" t="s">
        <v>230</v>
      </c>
      <c r="C2758" t="s">
        <v>201</v>
      </c>
      <c r="D2758">
        <v>8.0579999999999998</v>
      </c>
      <c r="G2758" s="1" t="s">
        <v>78</v>
      </c>
      <c r="H2758" s="1" t="s">
        <v>623</v>
      </c>
      <c r="I2758" s="1" t="s">
        <v>449</v>
      </c>
      <c r="J2758">
        <v>5</v>
      </c>
      <c r="K2758" s="1" t="s">
        <v>955</v>
      </c>
      <c r="L2758">
        <v>7000</v>
      </c>
      <c r="M2758" s="19">
        <v>0.47197916666666667</v>
      </c>
      <c r="N2758">
        <v>0.1412195</v>
      </c>
      <c r="O2758">
        <v>7.5880000000000001</v>
      </c>
      <c r="Q2758" s="19">
        <v>0.39872685185185186</v>
      </c>
      <c r="R2758" s="20">
        <v>8.9177320000000004E-2</v>
      </c>
      <c r="W2758" s="1" t="s">
        <v>962</v>
      </c>
      <c r="AB2758" t="s">
        <v>1164</v>
      </c>
      <c r="AC2758" t="s">
        <v>1283</v>
      </c>
      <c r="AF2758" t="s">
        <v>131</v>
      </c>
    </row>
    <row r="2759" spans="1:32" x14ac:dyDescent="0.25">
      <c r="A2759">
        <v>30</v>
      </c>
      <c r="B2759" t="s">
        <v>230</v>
      </c>
      <c r="C2759" t="s">
        <v>201</v>
      </c>
      <c r="D2759">
        <v>7.0860000000000003</v>
      </c>
      <c r="G2759" s="1" t="s">
        <v>78</v>
      </c>
      <c r="H2759" s="1" t="s">
        <v>623</v>
      </c>
      <c r="I2759" s="1" t="s">
        <v>449</v>
      </c>
      <c r="J2759">
        <v>5</v>
      </c>
      <c r="K2759" s="1" t="s">
        <v>955</v>
      </c>
      <c r="L2759">
        <v>7000</v>
      </c>
      <c r="M2759" s="19">
        <v>0.47311342592592592</v>
      </c>
      <c r="N2759">
        <v>0.1191115</v>
      </c>
      <c r="O2759">
        <v>6.95</v>
      </c>
      <c r="Q2759" s="19">
        <v>0.39950231481481485</v>
      </c>
      <c r="R2759" s="20">
        <v>4.6190809999999999E-2</v>
      </c>
      <c r="W2759" s="1" t="s">
        <v>962</v>
      </c>
      <c r="AB2759" t="s">
        <v>284</v>
      </c>
      <c r="AC2759" t="s">
        <v>1284</v>
      </c>
    </row>
    <row r="2760" spans="1:32" x14ac:dyDescent="0.25">
      <c r="A2760">
        <v>31</v>
      </c>
      <c r="B2760" t="s">
        <v>230</v>
      </c>
      <c r="C2760" t="s">
        <v>201</v>
      </c>
      <c r="D2760">
        <v>9.6059999999999999</v>
      </c>
      <c r="G2760" s="1" t="s">
        <v>78</v>
      </c>
      <c r="H2760" s="1" t="s">
        <v>623</v>
      </c>
      <c r="I2760" s="1" t="s">
        <v>449</v>
      </c>
      <c r="J2760">
        <v>5</v>
      </c>
      <c r="K2760" s="1" t="s">
        <v>955</v>
      </c>
      <c r="L2760">
        <v>7000</v>
      </c>
      <c r="M2760" s="19">
        <v>0.47424768518518517</v>
      </c>
      <c r="N2760">
        <v>1.0321290000000001</v>
      </c>
      <c r="O2760">
        <v>9.3550000000000004</v>
      </c>
      <c r="Q2760" s="19">
        <v>0.40034722222222219</v>
      </c>
      <c r="R2760">
        <v>0.89683159999999995</v>
      </c>
      <c r="W2760" s="1" t="s">
        <v>962</v>
      </c>
      <c r="AB2760" t="s">
        <v>1163</v>
      </c>
      <c r="AC2760" t="s">
        <v>1285</v>
      </c>
      <c r="AF2760" t="s">
        <v>124</v>
      </c>
    </row>
    <row r="2761" spans="1:32" x14ac:dyDescent="0.25">
      <c r="A2761">
        <v>32</v>
      </c>
      <c r="B2761" t="s">
        <v>230</v>
      </c>
      <c r="C2761" t="s">
        <v>201</v>
      </c>
      <c r="D2761">
        <v>10.742000000000001</v>
      </c>
      <c r="G2761" s="1" t="s">
        <v>78</v>
      </c>
      <c r="H2761" s="1" t="s">
        <v>623</v>
      </c>
      <c r="I2761" s="1" t="s">
        <v>449</v>
      </c>
      <c r="J2761">
        <v>5</v>
      </c>
      <c r="K2761" s="1" t="s">
        <v>955</v>
      </c>
      <c r="L2761">
        <v>7000</v>
      </c>
      <c r="M2761" s="19">
        <v>0.47543981481481484</v>
      </c>
      <c r="N2761">
        <v>0.18823590000000001</v>
      </c>
      <c r="O2761">
        <v>10.226000000000001</v>
      </c>
      <c r="Q2761" s="19">
        <v>0.40144675925925927</v>
      </c>
      <c r="R2761">
        <v>0.1022187</v>
      </c>
      <c r="W2761" s="1" t="s">
        <v>962</v>
      </c>
      <c r="AB2761" t="s">
        <v>284</v>
      </c>
      <c r="AC2761" t="s">
        <v>1286</v>
      </c>
    </row>
    <row r="2762" spans="1:32" x14ac:dyDescent="0.25">
      <c r="A2762">
        <v>33</v>
      </c>
      <c r="B2762" t="s">
        <v>230</v>
      </c>
      <c r="C2762" t="s">
        <v>201</v>
      </c>
      <c r="D2762">
        <v>2.91</v>
      </c>
      <c r="G2762" s="1" t="s">
        <v>78</v>
      </c>
      <c r="H2762" s="1" t="s">
        <v>623</v>
      </c>
      <c r="I2762" s="1" t="s">
        <v>449</v>
      </c>
      <c r="J2762">
        <v>5</v>
      </c>
      <c r="K2762" s="1" t="s">
        <v>955</v>
      </c>
      <c r="L2762">
        <v>7000</v>
      </c>
      <c r="M2762" s="19">
        <v>0.47675925925925927</v>
      </c>
      <c r="N2762" s="20">
        <v>5.5433780000000002E-2</v>
      </c>
      <c r="O2762">
        <v>2.875</v>
      </c>
      <c r="Q2762" s="19">
        <v>0.40233796296296293</v>
      </c>
      <c r="R2762" s="20">
        <v>4.3129649999999999E-2</v>
      </c>
      <c r="W2762" s="1" t="s">
        <v>962</v>
      </c>
      <c r="AB2762" t="s">
        <v>1164</v>
      </c>
      <c r="AC2762" t="s">
        <v>1287</v>
      </c>
      <c r="AF2762" t="s">
        <v>146</v>
      </c>
    </row>
    <row r="2763" spans="1:32" x14ac:dyDescent="0.25">
      <c r="A2763">
        <v>34</v>
      </c>
      <c r="B2763" t="s">
        <v>230</v>
      </c>
      <c r="C2763" t="s">
        <v>201</v>
      </c>
      <c r="D2763">
        <v>8.8870000000000005</v>
      </c>
      <c r="G2763" s="1" t="s">
        <v>78</v>
      </c>
      <c r="H2763" s="1" t="s">
        <v>623</v>
      </c>
      <c r="I2763" s="1" t="s">
        <v>449</v>
      </c>
      <c r="J2763">
        <v>5</v>
      </c>
      <c r="K2763" s="1" t="s">
        <v>955</v>
      </c>
      <c r="L2763">
        <v>7000</v>
      </c>
      <c r="M2763" s="19">
        <v>0.47791666666666671</v>
      </c>
      <c r="N2763" s="20">
        <v>7.6806509999999995E-2</v>
      </c>
      <c r="O2763">
        <v>8.4789999999999992</v>
      </c>
      <c r="Q2763" s="19">
        <v>0.40325231481481483</v>
      </c>
      <c r="R2763">
        <v>4.8240199999999997E-2</v>
      </c>
      <c r="W2763" s="1" t="s">
        <v>962</v>
      </c>
      <c r="AB2763" t="s">
        <v>1164</v>
      </c>
      <c r="AC2763" t="s">
        <v>1288</v>
      </c>
      <c r="AF2763" t="s">
        <v>148</v>
      </c>
    </row>
    <row r="2764" spans="1:32" x14ac:dyDescent="0.25">
      <c r="A2764">
        <v>35</v>
      </c>
      <c r="B2764" t="s">
        <v>230</v>
      </c>
      <c r="C2764" t="s">
        <v>201</v>
      </c>
      <c r="D2764">
        <v>6.6189999999999998</v>
      </c>
      <c r="G2764" s="1" t="s">
        <v>78</v>
      </c>
      <c r="H2764" s="1" t="s">
        <v>623</v>
      </c>
      <c r="I2764" s="1" t="s">
        <v>449</v>
      </c>
      <c r="J2764">
        <v>5</v>
      </c>
      <c r="K2764" s="1" t="s">
        <v>955</v>
      </c>
      <c r="L2764">
        <v>7000</v>
      </c>
      <c r="M2764" s="19">
        <v>0.47885416666666664</v>
      </c>
      <c r="N2764" s="20">
        <v>7.9932379999999997E-2</v>
      </c>
      <c r="O2764">
        <v>6.55</v>
      </c>
      <c r="Q2764" s="19">
        <v>0.40418981481481481</v>
      </c>
      <c r="R2764" s="20">
        <v>4.1241119999999999E-2</v>
      </c>
      <c r="W2764" s="1" t="s">
        <v>962</v>
      </c>
      <c r="AB2764" t="s">
        <v>1164</v>
      </c>
      <c r="AC2764" t="s">
        <v>1289</v>
      </c>
      <c r="AF2764" t="s">
        <v>177</v>
      </c>
    </row>
    <row r="2765" spans="1:32" x14ac:dyDescent="0.25">
      <c r="A2765">
        <v>36</v>
      </c>
      <c r="B2765" t="s">
        <v>230</v>
      </c>
      <c r="C2765" t="s">
        <v>201</v>
      </c>
      <c r="D2765">
        <v>3.8</v>
      </c>
      <c r="G2765" s="1" t="s">
        <v>78</v>
      </c>
      <c r="H2765" s="1" t="s">
        <v>623</v>
      </c>
      <c r="I2765" s="1" t="s">
        <v>449</v>
      </c>
      <c r="J2765">
        <v>5</v>
      </c>
      <c r="K2765" s="1" t="s">
        <v>955</v>
      </c>
      <c r="L2765">
        <v>7000</v>
      </c>
      <c r="M2765" s="19">
        <v>0.47964120370370367</v>
      </c>
      <c r="N2765">
        <v>0.53551139999999997</v>
      </c>
      <c r="O2765">
        <v>3.3479999999999999</v>
      </c>
      <c r="Q2765" s="19">
        <v>0.40521990740740743</v>
      </c>
      <c r="R2765">
        <v>0.56372169999999999</v>
      </c>
      <c r="W2765" s="1" t="s">
        <v>962</v>
      </c>
      <c r="AB2765" t="s">
        <v>1163</v>
      </c>
      <c r="AC2765" t="s">
        <v>1290</v>
      </c>
      <c r="AF2765" t="s">
        <v>128</v>
      </c>
    </row>
    <row r="2766" spans="1:32" x14ac:dyDescent="0.25">
      <c r="A2766">
        <v>37</v>
      </c>
      <c r="B2766" t="s">
        <v>230</v>
      </c>
      <c r="C2766" t="s">
        <v>201</v>
      </c>
      <c r="D2766">
        <v>4.1820000000000004</v>
      </c>
      <c r="G2766" s="1" t="s">
        <v>78</v>
      </c>
      <c r="H2766" s="1" t="s">
        <v>623</v>
      </c>
      <c r="I2766" s="1" t="s">
        <v>449</v>
      </c>
      <c r="J2766">
        <v>5</v>
      </c>
      <c r="K2766" s="1" t="s">
        <v>955</v>
      </c>
      <c r="L2766">
        <v>7000</v>
      </c>
      <c r="M2766" s="19">
        <v>0.48067129629629629</v>
      </c>
      <c r="N2766">
        <v>0.72926679999999999</v>
      </c>
      <c r="O2766">
        <v>3.831</v>
      </c>
      <c r="Q2766" s="19">
        <v>0.40619212962962964</v>
      </c>
      <c r="R2766">
        <v>0.54595700000000003</v>
      </c>
      <c r="W2766" s="1" t="s">
        <v>962</v>
      </c>
      <c r="AB2766" t="s">
        <v>1163</v>
      </c>
      <c r="AC2766" t="s">
        <v>1291</v>
      </c>
      <c r="AF2766" t="s">
        <v>150</v>
      </c>
    </row>
    <row r="2767" spans="1:32" x14ac:dyDescent="0.25">
      <c r="A2767">
        <v>38</v>
      </c>
      <c r="B2767" t="s">
        <v>230</v>
      </c>
      <c r="C2767" t="s">
        <v>201</v>
      </c>
      <c r="D2767">
        <v>6.726</v>
      </c>
      <c r="G2767" s="1" t="s">
        <v>78</v>
      </c>
      <c r="H2767" s="1" t="s">
        <v>623</v>
      </c>
      <c r="I2767" s="1" t="s">
        <v>449</v>
      </c>
      <c r="J2767">
        <v>5</v>
      </c>
      <c r="K2767" s="1" t="s">
        <v>955</v>
      </c>
      <c r="L2767">
        <v>7000</v>
      </c>
      <c r="M2767" s="19">
        <v>0.48151620370370374</v>
      </c>
      <c r="N2767" s="20">
        <v>7.6355220000000001E-2</v>
      </c>
      <c r="O2767">
        <v>6.5890000000000004</v>
      </c>
      <c r="Q2767" s="19">
        <v>0.40719907407407407</v>
      </c>
      <c r="R2767" s="20">
        <v>7.5137910000000002E-2</v>
      </c>
      <c r="W2767" s="1" t="s">
        <v>962</v>
      </c>
      <c r="AB2767" t="s">
        <v>1164</v>
      </c>
      <c r="AC2767" t="s">
        <v>1292</v>
      </c>
      <c r="AF2767" t="s">
        <v>128</v>
      </c>
    </row>
    <row r="2768" spans="1:32" x14ac:dyDescent="0.25">
      <c r="A2768">
        <v>39</v>
      </c>
      <c r="B2768" t="s">
        <v>230</v>
      </c>
      <c r="C2768" t="s">
        <v>201</v>
      </c>
      <c r="D2768">
        <v>4.9429999999999996</v>
      </c>
      <c r="G2768" s="1" t="s">
        <v>78</v>
      </c>
      <c r="H2768" s="1" t="s">
        <v>623</v>
      </c>
      <c r="I2768" s="1" t="s">
        <v>449</v>
      </c>
      <c r="J2768">
        <v>5</v>
      </c>
      <c r="K2768" s="1" t="s">
        <v>955</v>
      </c>
      <c r="L2768">
        <v>7000</v>
      </c>
      <c r="M2768" s="19">
        <v>0.48236111111111107</v>
      </c>
      <c r="N2768">
        <v>0.26350590000000002</v>
      </c>
      <c r="O2768">
        <v>2.6080000000000001</v>
      </c>
      <c r="Q2768" s="19">
        <v>0.4079861111111111</v>
      </c>
      <c r="R2768">
        <v>0.2003268</v>
      </c>
      <c r="W2768" s="1" t="s">
        <v>962</v>
      </c>
      <c r="AB2768" t="s">
        <v>1163</v>
      </c>
      <c r="AC2768" t="s">
        <v>1293</v>
      </c>
      <c r="AF2768" t="s">
        <v>144</v>
      </c>
    </row>
    <row r="2769" spans="1:32" x14ac:dyDescent="0.25">
      <c r="A2769">
        <v>40</v>
      </c>
      <c r="B2769" t="s">
        <v>230</v>
      </c>
      <c r="C2769" t="s">
        <v>201</v>
      </c>
      <c r="D2769">
        <v>9.9169999999999998</v>
      </c>
      <c r="G2769" s="1" t="s">
        <v>78</v>
      </c>
      <c r="H2769" s="1" t="s">
        <v>623</v>
      </c>
      <c r="I2769" s="1" t="s">
        <v>449</v>
      </c>
      <c r="J2769">
        <v>5</v>
      </c>
      <c r="K2769" s="1" t="s">
        <v>955</v>
      </c>
      <c r="L2769">
        <v>7000</v>
      </c>
      <c r="M2769" s="19">
        <v>0.48319444444444443</v>
      </c>
      <c r="N2769">
        <v>0.4124236</v>
      </c>
      <c r="O2769">
        <v>4.3499999999999996</v>
      </c>
      <c r="Q2769" s="19">
        <v>0.40909722222222222</v>
      </c>
      <c r="R2769" s="20">
        <v>1.048223E-2</v>
      </c>
      <c r="W2769" s="1" t="s">
        <v>962</v>
      </c>
      <c r="AB2769" t="s">
        <v>1164</v>
      </c>
      <c r="AC2769" t="s">
        <v>1294</v>
      </c>
      <c r="AF2769" t="s">
        <v>302</v>
      </c>
    </row>
    <row r="2770" spans="1:32" x14ac:dyDescent="0.25">
      <c r="A2770">
        <v>41</v>
      </c>
      <c r="B2770" t="s">
        <v>230</v>
      </c>
      <c r="C2770" t="s">
        <v>201</v>
      </c>
      <c r="D2770">
        <v>4.0960000000000001</v>
      </c>
      <c r="G2770" s="1" t="s">
        <v>78</v>
      </c>
      <c r="H2770" s="1" t="s">
        <v>623</v>
      </c>
      <c r="I2770" s="1" t="s">
        <v>449</v>
      </c>
      <c r="J2770">
        <v>5</v>
      </c>
      <c r="K2770" s="1" t="s">
        <v>955</v>
      </c>
      <c r="L2770">
        <v>7000</v>
      </c>
      <c r="M2770" s="19">
        <v>0.4840740740740741</v>
      </c>
      <c r="N2770">
        <v>0.64540900000000001</v>
      </c>
      <c r="O2770">
        <v>3.4369999999999998</v>
      </c>
      <c r="Q2770" s="19">
        <v>0.4099652777777778</v>
      </c>
      <c r="R2770">
        <v>0.1943667</v>
      </c>
      <c r="W2770" s="1" t="s">
        <v>962</v>
      </c>
      <c r="AB2770" t="s">
        <v>1163</v>
      </c>
      <c r="AC2770" t="s">
        <v>1295</v>
      </c>
      <c r="AF2770" t="s">
        <v>143</v>
      </c>
    </row>
    <row r="2771" spans="1:32" x14ac:dyDescent="0.25">
      <c r="A2771">
        <v>42</v>
      </c>
      <c r="B2771" t="s">
        <v>230</v>
      </c>
      <c r="C2771" t="s">
        <v>201</v>
      </c>
      <c r="D2771">
        <v>10.414</v>
      </c>
      <c r="G2771" s="1" t="s">
        <v>78</v>
      </c>
      <c r="H2771" s="1" t="s">
        <v>623</v>
      </c>
      <c r="I2771" s="1" t="s">
        <v>449</v>
      </c>
      <c r="J2771">
        <v>5</v>
      </c>
      <c r="K2771" s="1" t="s">
        <v>955</v>
      </c>
      <c r="L2771">
        <v>7000</v>
      </c>
      <c r="M2771" s="19">
        <v>0.48511574074074071</v>
      </c>
      <c r="N2771">
        <v>0.1307913</v>
      </c>
      <c r="O2771">
        <v>9.9359999999999999</v>
      </c>
      <c r="Q2771" s="19">
        <v>0.41091435185185188</v>
      </c>
      <c r="R2771" s="20">
        <v>8.8566389999999995E-2</v>
      </c>
      <c r="W2771" s="1" t="s">
        <v>962</v>
      </c>
      <c r="AB2771" t="s">
        <v>284</v>
      </c>
      <c r="AC2771" t="s">
        <v>1296</v>
      </c>
    </row>
    <row r="2772" spans="1:32" x14ac:dyDescent="0.25">
      <c r="A2772">
        <v>43</v>
      </c>
      <c r="B2772" t="s">
        <v>230</v>
      </c>
      <c r="C2772" t="s">
        <v>201</v>
      </c>
      <c r="D2772">
        <v>4.7389999999999999</v>
      </c>
      <c r="G2772" s="1" t="s">
        <v>78</v>
      </c>
      <c r="H2772" s="1" t="s">
        <v>623</v>
      </c>
      <c r="I2772" s="1" t="s">
        <v>449</v>
      </c>
      <c r="J2772">
        <v>5</v>
      </c>
      <c r="K2772" s="1" t="s">
        <v>955</v>
      </c>
      <c r="L2772">
        <v>7000</v>
      </c>
      <c r="M2772" s="19">
        <v>0.48614583333333333</v>
      </c>
      <c r="N2772" s="20">
        <v>3.6890770000000003E-2</v>
      </c>
      <c r="O2772">
        <v>4.7069999999999999</v>
      </c>
      <c r="Q2772" s="19">
        <v>0.4120138888888889</v>
      </c>
      <c r="R2772" s="20">
        <v>3.8843860000000001E-2</v>
      </c>
      <c r="W2772" s="1" t="s">
        <v>962</v>
      </c>
      <c r="AB2772" t="s">
        <v>1164</v>
      </c>
      <c r="AC2772" t="s">
        <v>1297</v>
      </c>
      <c r="AF2772" t="s">
        <v>286</v>
      </c>
    </row>
    <row r="2773" spans="1:32" x14ac:dyDescent="0.25">
      <c r="A2773">
        <v>44</v>
      </c>
      <c r="B2773" t="s">
        <v>230</v>
      </c>
      <c r="C2773" t="s">
        <v>201</v>
      </c>
      <c r="D2773">
        <v>11.026999999999999</v>
      </c>
      <c r="G2773" s="1" t="s">
        <v>78</v>
      </c>
      <c r="H2773" s="1" t="s">
        <v>623</v>
      </c>
      <c r="I2773" s="1" t="s">
        <v>449</v>
      </c>
      <c r="J2773">
        <v>5</v>
      </c>
      <c r="K2773" s="1" t="s">
        <v>955</v>
      </c>
      <c r="L2773">
        <v>7000</v>
      </c>
      <c r="M2773" s="19">
        <v>0.48716435185185186</v>
      </c>
      <c r="N2773" s="20">
        <v>9.7510459999999993E-2</v>
      </c>
      <c r="O2773">
        <v>10.670999999999999</v>
      </c>
      <c r="Q2773" s="19">
        <v>0.4130092592592593</v>
      </c>
      <c r="R2773" s="20">
        <v>6.683414E-2</v>
      </c>
      <c r="W2773" s="1" t="s">
        <v>962</v>
      </c>
      <c r="AB2773" t="s">
        <v>1164</v>
      </c>
      <c r="AC2773" t="s">
        <v>1298</v>
      </c>
      <c r="AF2773" t="s">
        <v>152</v>
      </c>
    </row>
    <row r="2774" spans="1:32" x14ac:dyDescent="0.25">
      <c r="A2774">
        <v>45</v>
      </c>
      <c r="B2774" t="s">
        <v>230</v>
      </c>
      <c r="C2774" t="s">
        <v>201</v>
      </c>
      <c r="D2774">
        <v>7.4470000000000001</v>
      </c>
      <c r="G2774" s="1" t="s">
        <v>78</v>
      </c>
      <c r="H2774" s="1" t="s">
        <v>623</v>
      </c>
      <c r="I2774" s="1" t="s">
        <v>449</v>
      </c>
      <c r="J2774">
        <v>5</v>
      </c>
      <c r="K2774" s="1" t="s">
        <v>955</v>
      </c>
      <c r="L2774">
        <v>7000</v>
      </c>
      <c r="M2774" s="19">
        <v>0.4883912037037037</v>
      </c>
      <c r="N2774">
        <v>0.81976570000000004</v>
      </c>
      <c r="O2774">
        <v>7.1310000000000002</v>
      </c>
      <c r="Q2774" s="19">
        <v>0.41408564814814813</v>
      </c>
      <c r="R2774">
        <v>0.72196839999999995</v>
      </c>
      <c r="W2774" s="1" t="s">
        <v>962</v>
      </c>
      <c r="AB2774" t="s">
        <v>1164</v>
      </c>
      <c r="AC2774" t="s">
        <v>1299</v>
      </c>
      <c r="AF2774" t="s">
        <v>171</v>
      </c>
    </row>
    <row r="2775" spans="1:32" x14ac:dyDescent="0.25">
      <c r="A2775">
        <v>46</v>
      </c>
      <c r="B2775" t="s">
        <v>230</v>
      </c>
      <c r="C2775" t="s">
        <v>609</v>
      </c>
      <c r="G2775" s="1" t="s">
        <v>78</v>
      </c>
      <c r="H2775" s="1" t="s">
        <v>623</v>
      </c>
      <c r="I2775" s="1" t="s">
        <v>449</v>
      </c>
      <c r="J2775">
        <v>5</v>
      </c>
      <c r="K2775" s="1" t="s">
        <v>955</v>
      </c>
      <c r="L2775">
        <v>7000</v>
      </c>
      <c r="M2775" s="19">
        <v>0.48929398148148145</v>
      </c>
      <c r="N2775" s="20">
        <v>1.084282E-2</v>
      </c>
      <c r="Q2775" s="19">
        <v>0.41515046296296299</v>
      </c>
      <c r="R2775" s="20">
        <v>9.4097139999999996E-3</v>
      </c>
      <c r="W2775" s="1" t="s">
        <v>962</v>
      </c>
    </row>
    <row r="2776" spans="1:32" x14ac:dyDescent="0.25">
      <c r="A2776">
        <v>47</v>
      </c>
      <c r="B2776" t="s">
        <v>230</v>
      </c>
      <c r="C2776" t="s">
        <v>609</v>
      </c>
      <c r="E2776" s="1" t="s">
        <v>1203</v>
      </c>
      <c r="G2776" s="1" t="s">
        <v>78</v>
      </c>
      <c r="H2776" s="1" t="s">
        <v>623</v>
      </c>
      <c r="I2776" s="1" t="s">
        <v>449</v>
      </c>
      <c r="J2776">
        <v>5</v>
      </c>
      <c r="K2776" s="1" t="s">
        <v>955</v>
      </c>
      <c r="L2776">
        <v>7000</v>
      </c>
      <c r="M2776" s="19">
        <v>0.49001157407407409</v>
      </c>
      <c r="N2776" s="20">
        <v>1.069224E-2</v>
      </c>
      <c r="P2776" s="63">
        <v>0.5541666666666667</v>
      </c>
      <c r="Q2776" s="19">
        <v>0.41597222222222219</v>
      </c>
      <c r="R2776" s="20">
        <v>8.7059819999999993E-3</v>
      </c>
      <c r="W2776" s="1" t="s">
        <v>962</v>
      </c>
    </row>
    <row r="2777" spans="1:32" x14ac:dyDescent="0.25">
      <c r="A2777">
        <v>1</v>
      </c>
      <c r="C2777" t="s">
        <v>201</v>
      </c>
      <c r="G2777" s="1" t="s">
        <v>187</v>
      </c>
      <c r="I2777" s="1" t="s">
        <v>197</v>
      </c>
      <c r="J2777">
        <v>21</v>
      </c>
      <c r="K2777" s="1" t="s">
        <v>60</v>
      </c>
      <c r="W2777" s="1" t="s">
        <v>624</v>
      </c>
      <c r="AB2777" t="s">
        <v>85</v>
      </c>
      <c r="AC2777" t="str">
        <f t="shared" ref="AC2777:AC2796" si="45">"A2-17"&amp;AB2777&amp;"-"&amp;AF2777</f>
        <v>A2-17RT-A1</v>
      </c>
      <c r="AF2777" t="s">
        <v>247</v>
      </c>
    </row>
    <row r="2778" spans="1:32" x14ac:dyDescent="0.25">
      <c r="A2778">
        <v>2</v>
      </c>
      <c r="C2778" t="s">
        <v>58</v>
      </c>
      <c r="G2778" s="1" t="s">
        <v>78</v>
      </c>
      <c r="I2778" s="1" t="s">
        <v>197</v>
      </c>
      <c r="J2778">
        <v>1</v>
      </c>
      <c r="K2778" s="1" t="s">
        <v>60</v>
      </c>
      <c r="W2778" s="1" t="s">
        <v>624</v>
      </c>
      <c r="AB2778" t="s">
        <v>85</v>
      </c>
      <c r="AC2778" t="str">
        <f t="shared" si="45"/>
        <v>A2-17RT-A2</v>
      </c>
      <c r="AF2778" t="s">
        <v>120</v>
      </c>
    </row>
    <row r="2779" spans="1:32" x14ac:dyDescent="0.25">
      <c r="A2779">
        <v>3</v>
      </c>
      <c r="C2779" t="s">
        <v>58</v>
      </c>
      <c r="G2779" s="1" t="s">
        <v>187</v>
      </c>
      <c r="I2779" s="1" t="s">
        <v>197</v>
      </c>
      <c r="J2779">
        <v>21</v>
      </c>
      <c r="K2779" s="1" t="s">
        <v>60</v>
      </c>
      <c r="W2779" s="1" t="s">
        <v>624</v>
      </c>
      <c r="AB2779" t="s">
        <v>85</v>
      </c>
      <c r="AC2779" t="str">
        <f t="shared" si="45"/>
        <v>A2-17RT-A3</v>
      </c>
      <c r="AF2779" t="s">
        <v>245</v>
      </c>
    </row>
    <row r="2780" spans="1:32" x14ac:dyDescent="0.25">
      <c r="A2780">
        <v>4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624</v>
      </c>
      <c r="AB2780" t="s">
        <v>85</v>
      </c>
      <c r="AC2780" t="str">
        <f t="shared" si="45"/>
        <v>A2-17RT-A4</v>
      </c>
      <c r="AF2780" t="s">
        <v>252</v>
      </c>
    </row>
    <row r="2781" spans="1:32" x14ac:dyDescent="0.25">
      <c r="A2781">
        <v>5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624</v>
      </c>
      <c r="AB2781" t="s">
        <v>85</v>
      </c>
      <c r="AC2781" t="str">
        <f t="shared" si="45"/>
        <v>A2-17RT-A5</v>
      </c>
      <c r="AF2781" t="s">
        <v>246</v>
      </c>
    </row>
    <row r="2782" spans="1:32" x14ac:dyDescent="0.25">
      <c r="A2782">
        <v>6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624</v>
      </c>
      <c r="AB2782" t="s">
        <v>85</v>
      </c>
      <c r="AC2782" t="str">
        <f t="shared" si="45"/>
        <v>A2-17RT-A6</v>
      </c>
      <c r="AF2782" t="s">
        <v>244</v>
      </c>
    </row>
    <row r="2783" spans="1:32" x14ac:dyDescent="0.25">
      <c r="A2783">
        <v>7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624</v>
      </c>
      <c r="AB2783" t="s">
        <v>85</v>
      </c>
      <c r="AC2783" t="str">
        <f t="shared" si="45"/>
        <v>A2-17RT-A7</v>
      </c>
      <c r="AF2783" t="s">
        <v>164</v>
      </c>
    </row>
    <row r="2784" spans="1:32" x14ac:dyDescent="0.25">
      <c r="A2784">
        <v>8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624</v>
      </c>
      <c r="AB2784" t="s">
        <v>85</v>
      </c>
      <c r="AC2784" t="str">
        <f t="shared" si="45"/>
        <v>A2-17RT-A8</v>
      </c>
      <c r="AF2784" t="s">
        <v>166</v>
      </c>
    </row>
    <row r="2785" spans="1:32" x14ac:dyDescent="0.25">
      <c r="A2785">
        <v>9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624</v>
      </c>
      <c r="AB2785" t="s">
        <v>85</v>
      </c>
      <c r="AC2785" t="str">
        <f t="shared" si="45"/>
        <v>A2-17RT-A9</v>
      </c>
      <c r="AF2785" t="s">
        <v>133</v>
      </c>
    </row>
    <row r="2786" spans="1:32" x14ac:dyDescent="0.25">
      <c r="A2786">
        <v>10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624</v>
      </c>
      <c r="AB2786" t="s">
        <v>85</v>
      </c>
      <c r="AC2786" t="str">
        <f t="shared" si="45"/>
        <v>A2-17RT-A10</v>
      </c>
      <c r="AF2786" t="s">
        <v>138</v>
      </c>
    </row>
    <row r="2787" spans="1:32" x14ac:dyDescent="0.25">
      <c r="A2787">
        <v>11</v>
      </c>
      <c r="C2787" t="s">
        <v>201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624</v>
      </c>
      <c r="AB2787" t="s">
        <v>86</v>
      </c>
      <c r="AC2787" t="str">
        <f t="shared" si="45"/>
        <v>A2-17SO-A1</v>
      </c>
      <c r="AF2787" t="s">
        <v>247</v>
      </c>
    </row>
    <row r="2788" spans="1:32" x14ac:dyDescent="0.25">
      <c r="A2788">
        <v>12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624</v>
      </c>
      <c r="AB2788" t="s">
        <v>86</v>
      </c>
      <c r="AC2788" t="str">
        <f t="shared" si="45"/>
        <v>A2-17SO-A2</v>
      </c>
      <c r="AF2788" t="s">
        <v>120</v>
      </c>
    </row>
    <row r="2789" spans="1:32" x14ac:dyDescent="0.25">
      <c r="A2789">
        <v>13</v>
      </c>
      <c r="C2789" t="s">
        <v>58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624</v>
      </c>
      <c r="AB2789" t="s">
        <v>86</v>
      </c>
      <c r="AC2789" t="str">
        <f t="shared" si="45"/>
        <v>A2-17SO-A3</v>
      </c>
      <c r="AF2789" t="s">
        <v>245</v>
      </c>
    </row>
    <row r="2790" spans="1:32" x14ac:dyDescent="0.25">
      <c r="A2790">
        <v>14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624</v>
      </c>
      <c r="AB2790" t="s">
        <v>86</v>
      </c>
      <c r="AC2790" t="str">
        <f t="shared" si="45"/>
        <v>A2-17SO-A4</v>
      </c>
      <c r="AF2790" t="s">
        <v>252</v>
      </c>
    </row>
    <row r="2791" spans="1:32" x14ac:dyDescent="0.25">
      <c r="A2791">
        <v>15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624</v>
      </c>
      <c r="AB2791" t="s">
        <v>86</v>
      </c>
      <c r="AC2791" t="str">
        <f t="shared" si="45"/>
        <v>A2-17SO-A5</v>
      </c>
      <c r="AF2791" t="s">
        <v>246</v>
      </c>
    </row>
    <row r="2792" spans="1:32" x14ac:dyDescent="0.25">
      <c r="A2792">
        <v>16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624</v>
      </c>
      <c r="AB2792" t="s">
        <v>86</v>
      </c>
      <c r="AC2792" t="str">
        <f t="shared" si="45"/>
        <v>A2-17SO-A6</v>
      </c>
      <c r="AF2792" t="s">
        <v>244</v>
      </c>
    </row>
    <row r="2793" spans="1:32" x14ac:dyDescent="0.25">
      <c r="A2793">
        <v>17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624</v>
      </c>
      <c r="AB2793" t="s">
        <v>86</v>
      </c>
      <c r="AC2793" t="str">
        <f t="shared" si="45"/>
        <v>A2-17SO-A7</v>
      </c>
      <c r="AF2793" t="s">
        <v>164</v>
      </c>
    </row>
    <row r="2794" spans="1:32" x14ac:dyDescent="0.25">
      <c r="A2794">
        <v>18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624</v>
      </c>
      <c r="AB2794" t="s">
        <v>86</v>
      </c>
      <c r="AC2794" t="str">
        <f t="shared" si="45"/>
        <v>A2-17SO-A8</v>
      </c>
      <c r="AF2794" t="s">
        <v>166</v>
      </c>
    </row>
    <row r="2795" spans="1:32" x14ac:dyDescent="0.25">
      <c r="A2795">
        <v>19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624</v>
      </c>
      <c r="AB2795" t="s">
        <v>86</v>
      </c>
      <c r="AC2795" t="str">
        <f t="shared" si="45"/>
        <v>A2-17SO-A9</v>
      </c>
      <c r="AF2795" t="s">
        <v>133</v>
      </c>
    </row>
    <row r="2796" spans="1:32" x14ac:dyDescent="0.25">
      <c r="A2796">
        <v>20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624</v>
      </c>
      <c r="AB2796" t="s">
        <v>86</v>
      </c>
      <c r="AC2796" t="str">
        <f t="shared" si="45"/>
        <v>A2-17SO-A10</v>
      </c>
      <c r="AF2796" t="s">
        <v>138</v>
      </c>
    </row>
    <row r="2797" spans="1:32" x14ac:dyDescent="0.25">
      <c r="A2797">
        <v>1</v>
      </c>
      <c r="C2797" t="s">
        <v>201</v>
      </c>
      <c r="G2797" s="1" t="s">
        <v>187</v>
      </c>
      <c r="I2797" s="1" t="s">
        <v>193</v>
      </c>
      <c r="J2797">
        <v>22</v>
      </c>
      <c r="K2797" s="1" t="s">
        <v>60</v>
      </c>
      <c r="W2797" s="1" t="s">
        <v>625</v>
      </c>
      <c r="AB2797" t="s">
        <v>86</v>
      </c>
      <c r="AC2797" t="str">
        <f>"A2-22"&amp;AB2797&amp;"-"&amp;AF2797</f>
        <v>A2-22SO-A1</v>
      </c>
      <c r="AF2797" t="s">
        <v>247</v>
      </c>
    </row>
    <row r="2798" spans="1:32" x14ac:dyDescent="0.25">
      <c r="A2798">
        <v>2</v>
      </c>
      <c r="C2798" t="s">
        <v>58</v>
      </c>
      <c r="G2798" s="1" t="s">
        <v>187</v>
      </c>
      <c r="I2798" s="1" t="s">
        <v>193</v>
      </c>
      <c r="J2798">
        <v>22</v>
      </c>
      <c r="K2798" s="1" t="s">
        <v>60</v>
      </c>
      <c r="W2798" s="1" t="s">
        <v>625</v>
      </c>
      <c r="AB2798" t="s">
        <v>86</v>
      </c>
      <c r="AC2798" t="str">
        <f t="shared" ref="AC2798:AC2819" si="46">"A2-22"&amp;AB2798&amp;"-"&amp;AF2798</f>
        <v>A2-22SO-C1</v>
      </c>
      <c r="AF2798" t="s">
        <v>146</v>
      </c>
    </row>
    <row r="2799" spans="1:32" x14ac:dyDescent="0.25">
      <c r="A2799">
        <v>3</v>
      </c>
      <c r="C2799" t="s">
        <v>58</v>
      </c>
      <c r="G2799" s="1" t="s">
        <v>187</v>
      </c>
      <c r="I2799" s="1" t="s">
        <v>193</v>
      </c>
      <c r="J2799">
        <v>22</v>
      </c>
      <c r="K2799" s="1" t="s">
        <v>60</v>
      </c>
      <c r="W2799" s="1" t="s">
        <v>625</v>
      </c>
      <c r="AB2799" t="s">
        <v>86</v>
      </c>
      <c r="AC2799" t="str">
        <f t="shared" si="46"/>
        <v>A2-22SO-C2</v>
      </c>
      <c r="AF2799" t="s">
        <v>149</v>
      </c>
    </row>
    <row r="2800" spans="1:32" x14ac:dyDescent="0.25">
      <c r="A2800">
        <v>4</v>
      </c>
      <c r="C2800" t="s">
        <v>58</v>
      </c>
      <c r="G2800" s="1" t="s">
        <v>187</v>
      </c>
      <c r="I2800" s="1" t="s">
        <v>193</v>
      </c>
      <c r="J2800">
        <v>22</v>
      </c>
      <c r="K2800" s="1" t="s">
        <v>60</v>
      </c>
      <c r="W2800" s="1" t="s">
        <v>625</v>
      </c>
      <c r="AB2800" t="s">
        <v>86</v>
      </c>
      <c r="AC2800" t="str">
        <f t="shared" si="46"/>
        <v>A2-22SO-C3</v>
      </c>
      <c r="AF2800" t="s">
        <v>302</v>
      </c>
    </row>
    <row r="2801" spans="1:32" x14ac:dyDescent="0.25">
      <c r="A2801">
        <v>5</v>
      </c>
      <c r="C2801" t="s">
        <v>58</v>
      </c>
      <c r="G2801" s="1" t="s">
        <v>187</v>
      </c>
      <c r="I2801" s="1" t="s">
        <v>193</v>
      </c>
      <c r="J2801">
        <v>22</v>
      </c>
      <c r="K2801" s="1" t="s">
        <v>60</v>
      </c>
      <c r="W2801" s="1" t="s">
        <v>625</v>
      </c>
      <c r="AB2801" t="s">
        <v>86</v>
      </c>
      <c r="AC2801" t="str">
        <f t="shared" si="46"/>
        <v>A2-22SO-C4</v>
      </c>
      <c r="AF2801" t="s">
        <v>161</v>
      </c>
    </row>
    <row r="2802" spans="1:32" x14ac:dyDescent="0.25">
      <c r="A2802">
        <v>6</v>
      </c>
      <c r="C2802" t="s">
        <v>58</v>
      </c>
      <c r="G2802" s="1" t="s">
        <v>187</v>
      </c>
      <c r="I2802" s="1" t="s">
        <v>193</v>
      </c>
      <c r="J2802">
        <v>22</v>
      </c>
      <c r="K2802" s="1" t="s">
        <v>60</v>
      </c>
      <c r="W2802" s="1" t="s">
        <v>625</v>
      </c>
      <c r="AB2802" t="s">
        <v>86</v>
      </c>
      <c r="AC2802" t="str">
        <f t="shared" si="46"/>
        <v>A2-22SO-C5</v>
      </c>
      <c r="AF2802" t="s">
        <v>123</v>
      </c>
    </row>
    <row r="2803" spans="1:32" x14ac:dyDescent="0.25">
      <c r="A2803">
        <v>7</v>
      </c>
      <c r="C2803" t="s">
        <v>58</v>
      </c>
      <c r="G2803" s="1" t="s">
        <v>187</v>
      </c>
      <c r="I2803" s="1" t="s">
        <v>193</v>
      </c>
      <c r="J2803">
        <v>22</v>
      </c>
      <c r="K2803" s="1" t="s">
        <v>60</v>
      </c>
      <c r="W2803" s="1" t="s">
        <v>625</v>
      </c>
      <c r="AB2803" t="s">
        <v>86</v>
      </c>
      <c r="AC2803" t="str">
        <f t="shared" si="46"/>
        <v>A2-22SO-C6</v>
      </c>
      <c r="AF2803" t="s">
        <v>168</v>
      </c>
    </row>
    <row r="2804" spans="1:32" x14ac:dyDescent="0.25">
      <c r="A2804">
        <v>8</v>
      </c>
      <c r="C2804" t="s">
        <v>58</v>
      </c>
      <c r="G2804" s="1" t="s">
        <v>187</v>
      </c>
      <c r="I2804" s="1" t="s">
        <v>193</v>
      </c>
      <c r="J2804">
        <v>22</v>
      </c>
      <c r="K2804" s="1" t="s">
        <v>60</v>
      </c>
      <c r="W2804" s="1" t="s">
        <v>625</v>
      </c>
      <c r="AB2804" t="s">
        <v>86</v>
      </c>
      <c r="AC2804" t="str">
        <f t="shared" si="46"/>
        <v>A2-22SO-C7</v>
      </c>
      <c r="AF2804" t="s">
        <v>135</v>
      </c>
    </row>
    <row r="2805" spans="1:32" x14ac:dyDescent="0.25">
      <c r="A2805">
        <v>9</v>
      </c>
      <c r="C2805" t="s">
        <v>58</v>
      </c>
      <c r="G2805" s="1" t="s">
        <v>187</v>
      </c>
      <c r="I2805" s="1" t="s">
        <v>193</v>
      </c>
      <c r="J2805">
        <v>22</v>
      </c>
      <c r="K2805" s="1" t="s">
        <v>60</v>
      </c>
      <c r="W2805" s="1" t="s">
        <v>625</v>
      </c>
      <c r="AB2805" t="s">
        <v>86</v>
      </c>
      <c r="AC2805" t="str">
        <f t="shared" si="46"/>
        <v>A2-22SO-C8</v>
      </c>
      <c r="AF2805" t="s">
        <v>238</v>
      </c>
    </row>
    <row r="2806" spans="1:32" x14ac:dyDescent="0.25">
      <c r="A2806">
        <v>10</v>
      </c>
      <c r="C2806" t="s">
        <v>58</v>
      </c>
      <c r="G2806" s="1" t="s">
        <v>187</v>
      </c>
      <c r="I2806" s="1" t="s">
        <v>193</v>
      </c>
      <c r="J2806">
        <v>22</v>
      </c>
      <c r="K2806" s="1" t="s">
        <v>60</v>
      </c>
      <c r="W2806" s="1" t="s">
        <v>625</v>
      </c>
      <c r="AB2806" t="s">
        <v>86</v>
      </c>
      <c r="AC2806" t="str">
        <f t="shared" si="46"/>
        <v>A2-22SO-C9</v>
      </c>
      <c r="AF2806" t="s">
        <v>176</v>
      </c>
    </row>
    <row r="2807" spans="1:32" x14ac:dyDescent="0.25">
      <c r="A2807">
        <v>11</v>
      </c>
      <c r="C2807" t="s">
        <v>58</v>
      </c>
      <c r="G2807" s="1" t="s">
        <v>187</v>
      </c>
      <c r="I2807" s="1" t="s">
        <v>193</v>
      </c>
      <c r="J2807">
        <v>22</v>
      </c>
      <c r="K2807" s="1" t="s">
        <v>60</v>
      </c>
      <c r="W2807" s="1" t="s">
        <v>625</v>
      </c>
      <c r="AB2807" t="s">
        <v>86</v>
      </c>
      <c r="AC2807" t="str">
        <f t="shared" si="46"/>
        <v>A2-22SO-C10</v>
      </c>
      <c r="AF2807" t="s">
        <v>126</v>
      </c>
    </row>
    <row r="2808" spans="1:32" x14ac:dyDescent="0.25">
      <c r="A2808">
        <v>12</v>
      </c>
      <c r="C2808" t="s">
        <v>58</v>
      </c>
      <c r="G2808" s="1" t="s">
        <v>187</v>
      </c>
      <c r="I2808" s="1" t="s">
        <v>193</v>
      </c>
      <c r="J2808">
        <v>22</v>
      </c>
      <c r="K2808" s="1" t="s">
        <v>60</v>
      </c>
      <c r="W2808" s="1" t="s">
        <v>625</v>
      </c>
      <c r="AB2808" t="s">
        <v>86</v>
      </c>
      <c r="AC2808" t="str">
        <f t="shared" si="46"/>
        <v>A2-22SO-C11</v>
      </c>
      <c r="AF2808" t="s">
        <v>144</v>
      </c>
    </row>
    <row r="2809" spans="1:32" x14ac:dyDescent="0.25">
      <c r="A2809">
        <v>13</v>
      </c>
      <c r="C2809" t="s">
        <v>58</v>
      </c>
      <c r="G2809" s="1" t="s">
        <v>187</v>
      </c>
      <c r="I2809" s="1" t="s">
        <v>193</v>
      </c>
      <c r="J2809">
        <v>22</v>
      </c>
      <c r="K2809" s="1" t="s">
        <v>60</v>
      </c>
      <c r="W2809" s="1" t="s">
        <v>625</v>
      </c>
      <c r="AB2809" t="s">
        <v>85</v>
      </c>
      <c r="AC2809" t="str">
        <f t="shared" si="46"/>
        <v>A2-22RT-C1</v>
      </c>
      <c r="AF2809" t="s">
        <v>146</v>
      </c>
    </row>
    <row r="2810" spans="1:32" x14ac:dyDescent="0.25">
      <c r="A2810">
        <v>14</v>
      </c>
      <c r="C2810" t="s">
        <v>58</v>
      </c>
      <c r="G2810" s="1" t="s">
        <v>187</v>
      </c>
      <c r="I2810" s="1" t="s">
        <v>193</v>
      </c>
      <c r="J2810">
        <v>22</v>
      </c>
      <c r="K2810" s="1" t="s">
        <v>60</v>
      </c>
      <c r="W2810" s="1" t="s">
        <v>625</v>
      </c>
      <c r="AB2810" t="s">
        <v>85</v>
      </c>
      <c r="AC2810" t="str">
        <f t="shared" si="46"/>
        <v>A2-22RT-C2</v>
      </c>
      <c r="AF2810" t="s">
        <v>149</v>
      </c>
    </row>
    <row r="2811" spans="1:32" x14ac:dyDescent="0.25">
      <c r="A2811">
        <v>15</v>
      </c>
      <c r="C2811" t="s">
        <v>58</v>
      </c>
      <c r="G2811" s="1" t="s">
        <v>187</v>
      </c>
      <c r="I2811" s="1" t="s">
        <v>193</v>
      </c>
      <c r="J2811">
        <v>22</v>
      </c>
      <c r="K2811" s="1" t="s">
        <v>60</v>
      </c>
      <c r="W2811" s="1" t="s">
        <v>625</v>
      </c>
      <c r="AB2811" t="s">
        <v>85</v>
      </c>
      <c r="AC2811" t="str">
        <f t="shared" si="46"/>
        <v>A2-22RT-C3</v>
      </c>
      <c r="AF2811" t="s">
        <v>302</v>
      </c>
    </row>
    <row r="2812" spans="1:32" x14ac:dyDescent="0.25">
      <c r="A2812">
        <v>16</v>
      </c>
      <c r="C2812" t="s">
        <v>58</v>
      </c>
      <c r="G2812" s="1" t="s">
        <v>187</v>
      </c>
      <c r="I2812" s="1" t="s">
        <v>193</v>
      </c>
      <c r="J2812">
        <v>22</v>
      </c>
      <c r="K2812" s="1" t="s">
        <v>60</v>
      </c>
      <c r="W2812" s="1" t="s">
        <v>625</v>
      </c>
      <c r="AB2812" t="s">
        <v>85</v>
      </c>
      <c r="AC2812" t="str">
        <f t="shared" si="46"/>
        <v>A2-22RT-C4</v>
      </c>
      <c r="AF2812" t="s">
        <v>161</v>
      </c>
    </row>
    <row r="2813" spans="1:32" x14ac:dyDescent="0.25">
      <c r="A2813">
        <v>17</v>
      </c>
      <c r="C2813" t="s">
        <v>58</v>
      </c>
      <c r="G2813" s="1" t="s">
        <v>187</v>
      </c>
      <c r="I2813" s="1" t="s">
        <v>193</v>
      </c>
      <c r="J2813">
        <v>22</v>
      </c>
      <c r="K2813" s="1" t="s">
        <v>60</v>
      </c>
      <c r="W2813" s="1" t="s">
        <v>625</v>
      </c>
      <c r="AB2813" t="s">
        <v>85</v>
      </c>
      <c r="AC2813" t="str">
        <f t="shared" si="46"/>
        <v>A2-22RT-C5</v>
      </c>
      <c r="AF2813" t="s">
        <v>123</v>
      </c>
    </row>
    <row r="2814" spans="1:32" x14ac:dyDescent="0.25">
      <c r="A2814">
        <v>18</v>
      </c>
      <c r="C2814" t="s">
        <v>58</v>
      </c>
      <c r="G2814" s="1" t="s">
        <v>187</v>
      </c>
      <c r="I2814" s="1" t="s">
        <v>193</v>
      </c>
      <c r="J2814">
        <v>22</v>
      </c>
      <c r="K2814" s="1" t="s">
        <v>60</v>
      </c>
      <c r="W2814" s="1" t="s">
        <v>625</v>
      </c>
      <c r="AB2814" t="s">
        <v>85</v>
      </c>
      <c r="AC2814" t="str">
        <f t="shared" si="46"/>
        <v>A2-22RT-C6</v>
      </c>
      <c r="AF2814" t="s">
        <v>168</v>
      </c>
    </row>
    <row r="2815" spans="1:32" x14ac:dyDescent="0.25">
      <c r="A2815">
        <v>19</v>
      </c>
      <c r="C2815" t="s">
        <v>58</v>
      </c>
      <c r="G2815" s="1" t="s">
        <v>187</v>
      </c>
      <c r="I2815" s="1" t="s">
        <v>193</v>
      </c>
      <c r="J2815">
        <v>22</v>
      </c>
      <c r="K2815" s="1" t="s">
        <v>60</v>
      </c>
      <c r="W2815" s="1" t="s">
        <v>625</v>
      </c>
      <c r="AB2815" t="s">
        <v>85</v>
      </c>
      <c r="AC2815" t="str">
        <f t="shared" si="46"/>
        <v>A2-22RT-C7</v>
      </c>
      <c r="AF2815" t="s">
        <v>135</v>
      </c>
    </row>
    <row r="2816" spans="1:32" x14ac:dyDescent="0.25">
      <c r="A2816">
        <v>20</v>
      </c>
      <c r="C2816" t="s">
        <v>58</v>
      </c>
      <c r="G2816" s="1" t="s">
        <v>187</v>
      </c>
      <c r="I2816" s="1" t="s">
        <v>193</v>
      </c>
      <c r="J2816">
        <v>22</v>
      </c>
      <c r="K2816" s="1" t="s">
        <v>60</v>
      </c>
      <c r="W2816" s="1" t="s">
        <v>625</v>
      </c>
      <c r="AB2816" t="s">
        <v>85</v>
      </c>
      <c r="AC2816" t="str">
        <f t="shared" si="46"/>
        <v>A2-22RT-C8</v>
      </c>
      <c r="AF2816" t="s">
        <v>238</v>
      </c>
    </row>
    <row r="2817" spans="1:32" x14ac:dyDescent="0.25">
      <c r="A2817">
        <v>21</v>
      </c>
      <c r="C2817" t="s">
        <v>58</v>
      </c>
      <c r="G2817" s="1" t="s">
        <v>187</v>
      </c>
      <c r="I2817" s="1" t="s">
        <v>193</v>
      </c>
      <c r="J2817">
        <v>22</v>
      </c>
      <c r="K2817" s="1" t="s">
        <v>60</v>
      </c>
      <c r="W2817" s="1" t="s">
        <v>625</v>
      </c>
      <c r="AB2817" t="s">
        <v>85</v>
      </c>
      <c r="AC2817" t="str">
        <f t="shared" si="46"/>
        <v>A2-22RT-C9</v>
      </c>
      <c r="AF2817" t="s">
        <v>176</v>
      </c>
    </row>
    <row r="2818" spans="1:32" x14ac:dyDescent="0.25">
      <c r="A2818">
        <v>22</v>
      </c>
      <c r="C2818" t="s">
        <v>58</v>
      </c>
      <c r="G2818" s="1" t="s">
        <v>187</v>
      </c>
      <c r="I2818" s="1" t="s">
        <v>193</v>
      </c>
      <c r="J2818">
        <v>22</v>
      </c>
      <c r="K2818" s="1" t="s">
        <v>60</v>
      </c>
      <c r="W2818" s="1" t="s">
        <v>625</v>
      </c>
      <c r="AB2818" t="s">
        <v>85</v>
      </c>
      <c r="AC2818" t="str">
        <f t="shared" si="46"/>
        <v>A2-22RT-C10</v>
      </c>
      <c r="AF2818" t="s">
        <v>126</v>
      </c>
    </row>
    <row r="2819" spans="1:32" x14ac:dyDescent="0.25">
      <c r="A2819">
        <v>23</v>
      </c>
      <c r="C2819" t="s">
        <v>58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625</v>
      </c>
      <c r="AB2819" t="s">
        <v>85</v>
      </c>
      <c r="AC2819" t="str">
        <f t="shared" si="46"/>
        <v>A2-22RT-C11</v>
      </c>
      <c r="AF2819" t="s">
        <v>144</v>
      </c>
    </row>
    <row r="2820" spans="1:32" x14ac:dyDescent="0.25">
      <c r="A2820">
        <v>1</v>
      </c>
      <c r="C2820" t="s">
        <v>58</v>
      </c>
      <c r="G2820" s="1" t="s">
        <v>78</v>
      </c>
      <c r="I2820" s="1" t="s">
        <v>212</v>
      </c>
      <c r="J2820">
        <v>3</v>
      </c>
      <c r="K2820" s="1" t="s">
        <v>60</v>
      </c>
      <c r="W2820" s="1" t="s">
        <v>626</v>
      </c>
      <c r="AB2820" t="s">
        <v>85</v>
      </c>
      <c r="AC2820" t="str">
        <f>"A3-1"&amp;AB2820&amp;"-"&amp;AF2820</f>
        <v>A3-1RT-B1</v>
      </c>
      <c r="AF2820" t="s">
        <v>169</v>
      </c>
    </row>
    <row r="2821" spans="1:32" x14ac:dyDescent="0.25">
      <c r="A2821">
        <v>2</v>
      </c>
      <c r="C2821" t="s">
        <v>58</v>
      </c>
      <c r="G2821" s="1" t="s">
        <v>78</v>
      </c>
      <c r="I2821" s="1" t="s">
        <v>212</v>
      </c>
      <c r="J2821">
        <v>3</v>
      </c>
      <c r="K2821" s="1" t="s">
        <v>60</v>
      </c>
      <c r="W2821" s="1" t="s">
        <v>626</v>
      </c>
      <c r="AB2821" t="s">
        <v>85</v>
      </c>
      <c r="AC2821" t="str">
        <f t="shared" ref="AC2821:AC2825" si="47">"A3-1"&amp;AB2821&amp;"-"&amp;AF2821</f>
        <v>A3-1RT-B2</v>
      </c>
      <c r="AF2821" t="s">
        <v>142</v>
      </c>
    </row>
    <row r="2822" spans="1:32" x14ac:dyDescent="0.25">
      <c r="A2822">
        <v>3</v>
      </c>
      <c r="C2822" t="s">
        <v>58</v>
      </c>
      <c r="G2822" s="1" t="s">
        <v>78</v>
      </c>
      <c r="I2822" s="1" t="s">
        <v>212</v>
      </c>
      <c r="J2822">
        <v>3</v>
      </c>
      <c r="K2822" s="1" t="s">
        <v>60</v>
      </c>
      <c r="W2822" s="1" t="s">
        <v>626</v>
      </c>
      <c r="AB2822" t="s">
        <v>85</v>
      </c>
      <c r="AC2822" t="str">
        <f t="shared" si="47"/>
        <v>A3-1RT-B3</v>
      </c>
      <c r="AF2822" t="s">
        <v>242</v>
      </c>
    </row>
    <row r="2823" spans="1:32" x14ac:dyDescent="0.25">
      <c r="A2823">
        <v>4</v>
      </c>
      <c r="C2823" t="s">
        <v>58</v>
      </c>
      <c r="G2823" s="1" t="s">
        <v>78</v>
      </c>
      <c r="I2823" s="1" t="s">
        <v>212</v>
      </c>
      <c r="J2823">
        <v>3</v>
      </c>
      <c r="K2823" s="1" t="s">
        <v>60</v>
      </c>
      <c r="W2823" s="1" t="s">
        <v>626</v>
      </c>
      <c r="AB2823" t="s">
        <v>86</v>
      </c>
      <c r="AC2823" t="str">
        <f t="shared" si="47"/>
        <v>A3-1SO-B1</v>
      </c>
      <c r="AF2823" t="s">
        <v>169</v>
      </c>
    </row>
    <row r="2824" spans="1:32" x14ac:dyDescent="0.25">
      <c r="A2824">
        <v>5</v>
      </c>
      <c r="C2824" t="s">
        <v>58</v>
      </c>
      <c r="G2824" s="1" t="s">
        <v>78</v>
      </c>
      <c r="I2824" s="1" t="s">
        <v>212</v>
      </c>
      <c r="J2824">
        <v>3</v>
      </c>
      <c r="K2824" s="1" t="s">
        <v>60</v>
      </c>
      <c r="W2824" s="1" t="s">
        <v>626</v>
      </c>
      <c r="AB2824" t="s">
        <v>86</v>
      </c>
      <c r="AC2824" t="str">
        <f t="shared" si="47"/>
        <v>A3-1SO-B2</v>
      </c>
      <c r="AF2824" t="s">
        <v>142</v>
      </c>
    </row>
    <row r="2825" spans="1:32" x14ac:dyDescent="0.25">
      <c r="A2825">
        <v>6</v>
      </c>
      <c r="C2825" t="s">
        <v>58</v>
      </c>
      <c r="G2825" s="1" t="s">
        <v>78</v>
      </c>
      <c r="I2825" s="1" t="s">
        <v>212</v>
      </c>
      <c r="J2825">
        <v>3</v>
      </c>
      <c r="K2825" s="1" t="s">
        <v>60</v>
      </c>
      <c r="W2825" s="1" t="s">
        <v>626</v>
      </c>
      <c r="AB2825" t="s">
        <v>86</v>
      </c>
      <c r="AC2825" t="str">
        <f t="shared" si="47"/>
        <v>A3-1SO-B3</v>
      </c>
      <c r="AF2825" t="s">
        <v>242</v>
      </c>
    </row>
    <row r="2826" spans="1:32" x14ac:dyDescent="0.25">
      <c r="A2826">
        <v>7</v>
      </c>
      <c r="C2826" t="s">
        <v>201</v>
      </c>
      <c r="G2826" s="1" t="s">
        <v>78</v>
      </c>
      <c r="I2826" s="1" t="s">
        <v>212</v>
      </c>
      <c r="J2826">
        <v>3</v>
      </c>
      <c r="K2826" s="1" t="s">
        <v>60</v>
      </c>
      <c r="W2826" s="1" t="s">
        <v>626</v>
      </c>
      <c r="AB2826" t="s">
        <v>84</v>
      </c>
      <c r="AC2826" t="s">
        <v>1572</v>
      </c>
    </row>
    <row r="2827" spans="1:32" x14ac:dyDescent="0.25">
      <c r="A2827">
        <v>1</v>
      </c>
      <c r="C2827" t="s">
        <v>201</v>
      </c>
      <c r="G2827" s="1" t="s">
        <v>187</v>
      </c>
      <c r="I2827" s="1" t="s">
        <v>212</v>
      </c>
      <c r="J2827">
        <v>23</v>
      </c>
      <c r="K2827" s="1" t="s">
        <v>60</v>
      </c>
      <c r="W2827" s="1" t="s">
        <v>626</v>
      </c>
      <c r="AB2827" t="s">
        <v>85</v>
      </c>
      <c r="AC2827" t="str">
        <f>"A2-23"&amp;AB2827&amp;"-"&amp;AF2827</f>
        <v>A2-23RT-A1</v>
      </c>
      <c r="AF2827" t="s">
        <v>247</v>
      </c>
    </row>
    <row r="2828" spans="1:32" x14ac:dyDescent="0.25">
      <c r="A2828">
        <v>2</v>
      </c>
      <c r="C2828" t="s">
        <v>201</v>
      </c>
      <c r="G2828" s="1" t="s">
        <v>187</v>
      </c>
      <c r="I2828" s="1" t="s">
        <v>212</v>
      </c>
      <c r="J2828">
        <v>23</v>
      </c>
      <c r="K2828" s="1" t="s">
        <v>60</v>
      </c>
      <c r="W2828" s="1" t="s">
        <v>626</v>
      </c>
      <c r="AB2828" t="s">
        <v>86</v>
      </c>
      <c r="AC2828" t="str">
        <f>"A2-23"&amp;AB2828&amp;"-"&amp;AF2828</f>
        <v>A2-23SO-A1</v>
      </c>
      <c r="AF2828" t="s">
        <v>247</v>
      </c>
    </row>
    <row r="2829" spans="1:32" x14ac:dyDescent="0.25">
      <c r="A2829">
        <v>3</v>
      </c>
      <c r="C2829" t="s">
        <v>58</v>
      </c>
      <c r="G2829" s="1" t="s">
        <v>187</v>
      </c>
      <c r="I2829" s="1" t="s">
        <v>212</v>
      </c>
      <c r="J2829">
        <v>23</v>
      </c>
      <c r="K2829" s="1" t="s">
        <v>60</v>
      </c>
      <c r="W2829" s="1" t="s">
        <v>626</v>
      </c>
      <c r="AB2829" t="s">
        <v>84</v>
      </c>
      <c r="AC2829" t="s">
        <v>1578</v>
      </c>
    </row>
    <row r="2830" spans="1:32" x14ac:dyDescent="0.25">
      <c r="A2830">
        <v>4</v>
      </c>
      <c r="C2830" t="s">
        <v>58</v>
      </c>
      <c r="G2830" s="1" t="s">
        <v>187</v>
      </c>
      <c r="I2830" s="1" t="s">
        <v>212</v>
      </c>
      <c r="J2830">
        <v>23</v>
      </c>
      <c r="K2830" s="1" t="s">
        <v>60</v>
      </c>
      <c r="W2830" s="1" t="s">
        <v>626</v>
      </c>
      <c r="AB2830" t="s">
        <v>84</v>
      </c>
      <c r="AC2830" t="s">
        <v>1579</v>
      </c>
    </row>
    <row r="2831" spans="1:32" x14ac:dyDescent="0.25">
      <c r="A2831">
        <v>5</v>
      </c>
      <c r="C2831" t="s">
        <v>58</v>
      </c>
      <c r="G2831" s="1" t="s">
        <v>187</v>
      </c>
      <c r="I2831" s="1" t="s">
        <v>212</v>
      </c>
      <c r="J2831">
        <v>23</v>
      </c>
      <c r="K2831" s="1" t="s">
        <v>60</v>
      </c>
      <c r="W2831" s="1" t="s">
        <v>626</v>
      </c>
      <c r="AB2831" t="s">
        <v>84</v>
      </c>
      <c r="AC2831" t="s">
        <v>1580</v>
      </c>
    </row>
    <row r="2832" spans="1:32" x14ac:dyDescent="0.25">
      <c r="A2832">
        <v>6</v>
      </c>
      <c r="C2832" t="s">
        <v>58</v>
      </c>
      <c r="G2832" s="1" t="s">
        <v>187</v>
      </c>
      <c r="I2832" s="1" t="s">
        <v>212</v>
      </c>
      <c r="J2832">
        <v>23</v>
      </c>
      <c r="K2832" s="1" t="s">
        <v>60</v>
      </c>
      <c r="W2832" s="1" t="s">
        <v>626</v>
      </c>
      <c r="AB2832" t="s">
        <v>86</v>
      </c>
      <c r="AC2832" t="str">
        <f>"A2-23"&amp;AB2832&amp;"-"&amp;AF2832</f>
        <v>A2-23SO-D1</v>
      </c>
      <c r="AF2832" t="s">
        <v>289</v>
      </c>
    </row>
    <row r="2833" spans="1:32" x14ac:dyDescent="0.25">
      <c r="A2833">
        <v>7</v>
      </c>
      <c r="C2833" t="s">
        <v>58</v>
      </c>
      <c r="G2833" s="1" t="s">
        <v>187</v>
      </c>
      <c r="I2833" s="1" t="s">
        <v>212</v>
      </c>
      <c r="J2833">
        <v>23</v>
      </c>
      <c r="K2833" s="1" t="s">
        <v>60</v>
      </c>
      <c r="W2833" s="1" t="s">
        <v>626</v>
      </c>
      <c r="AB2833" t="s">
        <v>86</v>
      </c>
      <c r="AC2833" t="str">
        <f t="shared" ref="AC2833:AC2841" si="48">"A2-23"&amp;AB2833&amp;"-"&amp;AF2833</f>
        <v>A2-23SO-D2</v>
      </c>
      <c r="AF2833" t="s">
        <v>172</v>
      </c>
    </row>
    <row r="2834" spans="1:32" x14ac:dyDescent="0.25">
      <c r="A2834">
        <v>8</v>
      </c>
      <c r="C2834" t="s">
        <v>58</v>
      </c>
      <c r="G2834" s="1" t="s">
        <v>187</v>
      </c>
      <c r="I2834" s="1" t="s">
        <v>212</v>
      </c>
      <c r="J2834">
        <v>23</v>
      </c>
      <c r="K2834" s="1" t="s">
        <v>60</v>
      </c>
      <c r="W2834" s="1" t="s">
        <v>626</v>
      </c>
      <c r="AB2834" t="s">
        <v>86</v>
      </c>
      <c r="AC2834" t="str">
        <f t="shared" si="48"/>
        <v>A2-23SO-D3</v>
      </c>
      <c r="AF2834" t="s">
        <v>155</v>
      </c>
    </row>
    <row r="2835" spans="1:32" x14ac:dyDescent="0.25">
      <c r="A2835">
        <v>9</v>
      </c>
      <c r="C2835" t="s">
        <v>58</v>
      </c>
      <c r="G2835" s="1" t="s">
        <v>187</v>
      </c>
      <c r="I2835" s="1" t="s">
        <v>212</v>
      </c>
      <c r="J2835">
        <v>23</v>
      </c>
      <c r="K2835" s="1" t="s">
        <v>60</v>
      </c>
      <c r="W2835" s="1" t="s">
        <v>626</v>
      </c>
      <c r="AB2835" t="s">
        <v>86</v>
      </c>
      <c r="AC2835" t="str">
        <f t="shared" si="48"/>
        <v>A2-23SO-D4</v>
      </c>
      <c r="AF2835" t="s">
        <v>236</v>
      </c>
    </row>
    <row r="2836" spans="1:32" x14ac:dyDescent="0.25">
      <c r="A2836">
        <v>10</v>
      </c>
      <c r="C2836" t="s">
        <v>58</v>
      </c>
      <c r="G2836" s="1" t="s">
        <v>187</v>
      </c>
      <c r="I2836" s="1" t="s">
        <v>212</v>
      </c>
      <c r="J2836">
        <v>23</v>
      </c>
      <c r="K2836" s="1" t="s">
        <v>60</v>
      </c>
      <c r="W2836" s="1" t="s">
        <v>626</v>
      </c>
      <c r="AB2836" t="s">
        <v>86</v>
      </c>
      <c r="AC2836" t="str">
        <f t="shared" si="48"/>
        <v>A2-23SO-D5</v>
      </c>
      <c r="AF2836" t="s">
        <v>251</v>
      </c>
    </row>
    <row r="2837" spans="1:32" x14ac:dyDescent="0.25">
      <c r="A2837">
        <v>11</v>
      </c>
      <c r="C2837" t="s">
        <v>58</v>
      </c>
      <c r="G2837" s="1" t="s">
        <v>187</v>
      </c>
      <c r="I2837" s="1" t="s">
        <v>212</v>
      </c>
      <c r="J2837">
        <v>23</v>
      </c>
      <c r="K2837" s="1" t="s">
        <v>60</v>
      </c>
      <c r="W2837" s="1" t="s">
        <v>626</v>
      </c>
      <c r="AB2837" t="s">
        <v>85</v>
      </c>
      <c r="AC2837" t="str">
        <f t="shared" si="48"/>
        <v>A2-23RT-D1</v>
      </c>
      <c r="AF2837" t="s">
        <v>289</v>
      </c>
    </row>
    <row r="2838" spans="1:32" x14ac:dyDescent="0.25">
      <c r="A2838">
        <v>12</v>
      </c>
      <c r="C2838" t="s">
        <v>58</v>
      </c>
      <c r="G2838" s="1" t="s">
        <v>187</v>
      </c>
      <c r="I2838" s="1" t="s">
        <v>212</v>
      </c>
      <c r="J2838">
        <v>23</v>
      </c>
      <c r="K2838" s="1" t="s">
        <v>60</v>
      </c>
      <c r="W2838" s="1" t="s">
        <v>626</v>
      </c>
      <c r="AB2838" t="s">
        <v>85</v>
      </c>
      <c r="AC2838" t="str">
        <f t="shared" si="48"/>
        <v>A2-23RT-D2</v>
      </c>
      <c r="AF2838" t="s">
        <v>172</v>
      </c>
    </row>
    <row r="2839" spans="1:32" x14ac:dyDescent="0.25">
      <c r="A2839">
        <v>13</v>
      </c>
      <c r="C2839" t="s">
        <v>58</v>
      </c>
      <c r="G2839" s="1" t="s">
        <v>187</v>
      </c>
      <c r="I2839" s="1" t="s">
        <v>212</v>
      </c>
      <c r="J2839">
        <v>23</v>
      </c>
      <c r="K2839" s="1" t="s">
        <v>60</v>
      </c>
      <c r="W2839" s="1" t="s">
        <v>626</v>
      </c>
      <c r="AB2839" t="s">
        <v>85</v>
      </c>
      <c r="AC2839" t="str">
        <f t="shared" si="48"/>
        <v>A2-23RT-D3</v>
      </c>
      <c r="AF2839" t="s">
        <v>155</v>
      </c>
    </row>
    <row r="2840" spans="1:32" x14ac:dyDescent="0.25">
      <c r="A2840">
        <v>14</v>
      </c>
      <c r="C2840" t="s">
        <v>58</v>
      </c>
      <c r="G2840" s="1" t="s">
        <v>187</v>
      </c>
      <c r="I2840" s="1" t="s">
        <v>212</v>
      </c>
      <c r="J2840">
        <v>23</v>
      </c>
      <c r="K2840" s="1" t="s">
        <v>60</v>
      </c>
      <c r="W2840" s="1" t="s">
        <v>626</v>
      </c>
      <c r="AB2840" t="s">
        <v>85</v>
      </c>
      <c r="AC2840" t="str">
        <f t="shared" si="48"/>
        <v>A2-23RT-D4</v>
      </c>
      <c r="AF2840" t="s">
        <v>236</v>
      </c>
    </row>
    <row r="2841" spans="1:32" x14ac:dyDescent="0.25">
      <c r="A2841">
        <v>15</v>
      </c>
      <c r="C2841" t="s">
        <v>58</v>
      </c>
      <c r="G2841" s="1" t="s">
        <v>187</v>
      </c>
      <c r="I2841" s="1" t="s">
        <v>212</v>
      </c>
      <c r="J2841">
        <v>23</v>
      </c>
      <c r="K2841" s="1" t="s">
        <v>60</v>
      </c>
      <c r="W2841" s="1" t="s">
        <v>626</v>
      </c>
      <c r="AB2841" t="s">
        <v>85</v>
      </c>
      <c r="AC2841" t="str">
        <f t="shared" si="48"/>
        <v>A2-23RT-D5</v>
      </c>
      <c r="AF2841" t="s">
        <v>251</v>
      </c>
    </row>
    <row r="2842" spans="1:32" x14ac:dyDescent="0.25">
      <c r="A2842">
        <v>1</v>
      </c>
      <c r="C2842" t="s">
        <v>58</v>
      </c>
      <c r="G2842" s="1" t="s">
        <v>78</v>
      </c>
      <c r="I2842" s="1" t="s">
        <v>220</v>
      </c>
      <c r="J2842">
        <v>4</v>
      </c>
      <c r="K2842" s="1" t="s">
        <v>60</v>
      </c>
      <c r="W2842" s="1" t="s">
        <v>627</v>
      </c>
      <c r="AB2842" t="s">
        <v>85</v>
      </c>
      <c r="AC2842" t="str">
        <f>"A2-24"&amp;AB2842&amp;"-"&amp;AF2842</f>
        <v>A2-24RT-B1</v>
      </c>
      <c r="AF2842" t="s">
        <v>169</v>
      </c>
    </row>
    <row r="2843" spans="1:32" x14ac:dyDescent="0.25">
      <c r="A2843">
        <v>2</v>
      </c>
      <c r="C2843" t="s">
        <v>58</v>
      </c>
      <c r="G2843" s="1" t="s">
        <v>78</v>
      </c>
      <c r="I2843" s="1" t="s">
        <v>220</v>
      </c>
      <c r="J2843">
        <v>4</v>
      </c>
      <c r="K2843" s="1" t="s">
        <v>60</v>
      </c>
      <c r="W2843" s="1" t="s">
        <v>627</v>
      </c>
      <c r="AB2843" t="s">
        <v>85</v>
      </c>
      <c r="AC2843" t="str">
        <f t="shared" ref="AC2843:AC2855" si="49">"A2-24"&amp;AB2843&amp;"-"&amp;AF2843</f>
        <v>A2-24RT-B2</v>
      </c>
      <c r="AF2843" t="s">
        <v>142</v>
      </c>
    </row>
    <row r="2844" spans="1:32" x14ac:dyDescent="0.25">
      <c r="A2844">
        <v>3</v>
      </c>
      <c r="C2844" t="s">
        <v>58</v>
      </c>
      <c r="G2844" s="1" t="s">
        <v>78</v>
      </c>
      <c r="I2844" s="1" t="s">
        <v>220</v>
      </c>
      <c r="J2844">
        <v>4</v>
      </c>
      <c r="K2844" s="1" t="s">
        <v>60</v>
      </c>
      <c r="W2844" s="1" t="s">
        <v>627</v>
      </c>
      <c r="AB2844" t="s">
        <v>85</v>
      </c>
      <c r="AC2844" t="str">
        <f t="shared" si="49"/>
        <v>A2-24RT-B3</v>
      </c>
      <c r="AF2844" t="s">
        <v>242</v>
      </c>
    </row>
    <row r="2845" spans="1:32" x14ac:dyDescent="0.25">
      <c r="A2845">
        <v>4</v>
      </c>
      <c r="C2845" t="s">
        <v>58</v>
      </c>
      <c r="G2845" s="1" t="s">
        <v>78</v>
      </c>
      <c r="I2845" s="1" t="s">
        <v>220</v>
      </c>
      <c r="J2845">
        <v>4</v>
      </c>
      <c r="K2845" s="1" t="s">
        <v>60</v>
      </c>
      <c r="W2845" s="1" t="s">
        <v>627</v>
      </c>
      <c r="AB2845" t="s">
        <v>86</v>
      </c>
      <c r="AC2845" t="str">
        <f t="shared" si="49"/>
        <v>A2-24SO-B1</v>
      </c>
      <c r="AF2845" t="s">
        <v>169</v>
      </c>
    </row>
    <row r="2846" spans="1:32" x14ac:dyDescent="0.25">
      <c r="A2846">
        <v>5</v>
      </c>
      <c r="C2846" t="s">
        <v>58</v>
      </c>
      <c r="G2846" s="1" t="s">
        <v>78</v>
      </c>
      <c r="I2846" s="1" t="s">
        <v>220</v>
      </c>
      <c r="J2846">
        <v>4</v>
      </c>
      <c r="K2846" s="1" t="s">
        <v>60</v>
      </c>
      <c r="W2846" s="1" t="s">
        <v>627</v>
      </c>
      <c r="AB2846" t="s">
        <v>86</v>
      </c>
      <c r="AC2846" t="str">
        <f t="shared" si="49"/>
        <v>A2-24SO-B2</v>
      </c>
      <c r="AF2846" t="s">
        <v>142</v>
      </c>
    </row>
    <row r="2847" spans="1:32" x14ac:dyDescent="0.25">
      <c r="A2847">
        <v>6</v>
      </c>
      <c r="C2847" t="s">
        <v>58</v>
      </c>
      <c r="G2847" s="1" t="s">
        <v>78</v>
      </c>
      <c r="I2847" s="1" t="s">
        <v>220</v>
      </c>
      <c r="J2847">
        <v>4</v>
      </c>
      <c r="K2847" s="1" t="s">
        <v>60</v>
      </c>
      <c r="W2847" s="1" t="s">
        <v>627</v>
      </c>
      <c r="AB2847" t="s">
        <v>86</v>
      </c>
      <c r="AC2847" t="str">
        <f t="shared" si="49"/>
        <v>A2-24SO-B3</v>
      </c>
      <c r="AF2847" t="s">
        <v>242</v>
      </c>
    </row>
    <row r="2848" spans="1:32" x14ac:dyDescent="0.25">
      <c r="A2848">
        <v>7</v>
      </c>
      <c r="C2848" t="s">
        <v>201</v>
      </c>
      <c r="G2848" s="1" t="s">
        <v>78</v>
      </c>
      <c r="I2848" s="1" t="s">
        <v>220</v>
      </c>
      <c r="J2848">
        <v>4</v>
      </c>
      <c r="K2848" s="1" t="s">
        <v>60</v>
      </c>
      <c r="W2848" s="1" t="s">
        <v>627</v>
      </c>
      <c r="AB2848" t="s">
        <v>85</v>
      </c>
      <c r="AC2848" t="str">
        <f t="shared" si="49"/>
        <v>A2-24RT-A1</v>
      </c>
      <c r="AF2848" t="s">
        <v>247</v>
      </c>
    </row>
    <row r="2849" spans="1:32" x14ac:dyDescent="0.25">
      <c r="A2849">
        <v>8</v>
      </c>
      <c r="C2849" t="s">
        <v>201</v>
      </c>
      <c r="G2849" s="1" t="s">
        <v>78</v>
      </c>
      <c r="I2849" s="1" t="s">
        <v>220</v>
      </c>
      <c r="J2849">
        <v>4</v>
      </c>
      <c r="K2849" s="1" t="s">
        <v>60</v>
      </c>
      <c r="W2849" s="1" t="s">
        <v>627</v>
      </c>
      <c r="AB2849" t="s">
        <v>86</v>
      </c>
      <c r="AC2849" t="str">
        <f t="shared" si="49"/>
        <v>A2-24SO-A1</v>
      </c>
      <c r="AF2849" t="s">
        <v>247</v>
      </c>
    </row>
    <row r="2850" spans="1:32" x14ac:dyDescent="0.25">
      <c r="A2850">
        <v>1</v>
      </c>
      <c r="C2850" t="s">
        <v>58</v>
      </c>
      <c r="G2850" s="1" t="s">
        <v>187</v>
      </c>
      <c r="I2850" s="1" t="s">
        <v>220</v>
      </c>
      <c r="J2850">
        <v>24</v>
      </c>
      <c r="K2850" s="1" t="s">
        <v>60</v>
      </c>
      <c r="W2850" s="1" t="s">
        <v>627</v>
      </c>
      <c r="AB2850" t="s">
        <v>85</v>
      </c>
      <c r="AC2850" t="str">
        <f t="shared" si="49"/>
        <v>A2-24RT-A2</v>
      </c>
      <c r="AF2850" t="s">
        <v>120</v>
      </c>
    </row>
    <row r="2851" spans="1:32" x14ac:dyDescent="0.25">
      <c r="A2851">
        <v>2</v>
      </c>
      <c r="C2851" t="s">
        <v>58</v>
      </c>
      <c r="G2851" s="1" t="s">
        <v>187</v>
      </c>
      <c r="I2851" s="1" t="s">
        <v>220</v>
      </c>
      <c r="J2851">
        <v>24</v>
      </c>
      <c r="K2851" s="1" t="s">
        <v>60</v>
      </c>
      <c r="W2851" s="1" t="s">
        <v>627</v>
      </c>
      <c r="AB2851" t="s">
        <v>85</v>
      </c>
      <c r="AC2851" t="str">
        <f t="shared" si="49"/>
        <v>A2-24RT-A3</v>
      </c>
      <c r="AF2851" t="s">
        <v>245</v>
      </c>
    </row>
    <row r="2852" spans="1:32" x14ac:dyDescent="0.25">
      <c r="A2852">
        <v>3</v>
      </c>
      <c r="C2852" t="s">
        <v>58</v>
      </c>
      <c r="G2852" s="1" t="s">
        <v>187</v>
      </c>
      <c r="I2852" s="1" t="s">
        <v>220</v>
      </c>
      <c r="J2852">
        <v>24</v>
      </c>
      <c r="K2852" s="1" t="s">
        <v>60</v>
      </c>
      <c r="W2852" s="1" t="s">
        <v>627</v>
      </c>
      <c r="AB2852" t="s">
        <v>86</v>
      </c>
      <c r="AC2852" t="str">
        <f t="shared" si="49"/>
        <v>A2-24SO-A2</v>
      </c>
      <c r="AF2852" t="s">
        <v>120</v>
      </c>
    </row>
    <row r="2853" spans="1:32" x14ac:dyDescent="0.25">
      <c r="A2853">
        <v>4</v>
      </c>
      <c r="C2853" t="s">
        <v>58</v>
      </c>
      <c r="G2853" s="1" t="s">
        <v>187</v>
      </c>
      <c r="I2853" s="1" t="s">
        <v>220</v>
      </c>
      <c r="J2853">
        <v>24</v>
      </c>
      <c r="K2853" s="1" t="s">
        <v>60</v>
      </c>
      <c r="W2853" s="1" t="s">
        <v>627</v>
      </c>
      <c r="AB2853" t="s">
        <v>86</v>
      </c>
      <c r="AC2853" t="str">
        <f t="shared" si="49"/>
        <v>A2-24SO-A3</v>
      </c>
      <c r="AF2853" t="s">
        <v>245</v>
      </c>
    </row>
    <row r="2854" spans="1:32" x14ac:dyDescent="0.25">
      <c r="A2854">
        <v>1</v>
      </c>
      <c r="C2854" t="s">
        <v>201</v>
      </c>
      <c r="G2854" s="1" t="s">
        <v>78</v>
      </c>
      <c r="I2854" s="1" t="s">
        <v>449</v>
      </c>
      <c r="J2854">
        <v>5</v>
      </c>
      <c r="K2854" s="1" t="s">
        <v>60</v>
      </c>
      <c r="W2854" s="1" t="s">
        <v>962</v>
      </c>
      <c r="AB2854" t="s">
        <v>84</v>
      </c>
      <c r="AC2854" t="s">
        <v>1581</v>
      </c>
    </row>
    <row r="2855" spans="1:32" x14ac:dyDescent="0.25">
      <c r="A2855">
        <v>2</v>
      </c>
      <c r="C2855" t="s">
        <v>201</v>
      </c>
      <c r="G2855" s="1" t="s">
        <v>78</v>
      </c>
      <c r="I2855" s="1" t="s">
        <v>449</v>
      </c>
      <c r="J2855">
        <v>5</v>
      </c>
      <c r="K2855" s="1" t="s">
        <v>60</v>
      </c>
      <c r="W2855" s="1" t="s">
        <v>962</v>
      </c>
      <c r="AB2855" t="s">
        <v>85</v>
      </c>
      <c r="AC2855" t="str">
        <f>"A3-5"&amp;AB2855&amp;"-"&amp;AF2855</f>
        <v>A3-5RT-A1</v>
      </c>
      <c r="AF2855" t="s">
        <v>247</v>
      </c>
    </row>
    <row r="2856" spans="1:32" x14ac:dyDescent="0.25">
      <c r="A2856">
        <v>3</v>
      </c>
      <c r="C2856" t="s">
        <v>201</v>
      </c>
      <c r="G2856" s="1" t="s">
        <v>78</v>
      </c>
      <c r="I2856" s="1" t="s">
        <v>449</v>
      </c>
      <c r="J2856">
        <v>5</v>
      </c>
      <c r="K2856" s="1" t="s">
        <v>60</v>
      </c>
      <c r="W2856" s="1" t="s">
        <v>962</v>
      </c>
      <c r="AB2856" t="s">
        <v>86</v>
      </c>
      <c r="AC2856" t="str">
        <f>"A3-5"&amp;AB2856&amp;"-"&amp;AF2856</f>
        <v>A3-5SO-A1</v>
      </c>
      <c r="AF2856" t="s">
        <v>247</v>
      </c>
    </row>
    <row r="2857" spans="1:32" x14ac:dyDescent="0.25">
      <c r="A2857">
        <v>4</v>
      </c>
      <c r="C2857" t="s">
        <v>58</v>
      </c>
      <c r="G2857" s="1" t="s">
        <v>78</v>
      </c>
      <c r="I2857" s="1" t="s">
        <v>449</v>
      </c>
      <c r="J2857">
        <v>5</v>
      </c>
      <c r="K2857" s="1" t="s">
        <v>60</v>
      </c>
      <c r="W2857" s="1" t="s">
        <v>962</v>
      </c>
      <c r="AB2857" t="s">
        <v>84</v>
      </c>
      <c r="AC2857" t="s">
        <v>1582</v>
      </c>
    </row>
    <row r="2858" spans="1:32" x14ac:dyDescent="0.25">
      <c r="A2858">
        <v>5</v>
      </c>
      <c r="C2858" t="s">
        <v>58</v>
      </c>
      <c r="G2858" s="1" t="s">
        <v>78</v>
      </c>
      <c r="I2858" s="1" t="s">
        <v>449</v>
      </c>
      <c r="J2858">
        <v>5</v>
      </c>
      <c r="K2858" s="1" t="s">
        <v>60</v>
      </c>
      <c r="W2858" s="1" t="s">
        <v>962</v>
      </c>
      <c r="AB2858" t="s">
        <v>84</v>
      </c>
      <c r="AC2858" t="s">
        <v>1583</v>
      </c>
    </row>
    <row r="2859" spans="1:32" x14ac:dyDescent="0.25">
      <c r="A2859">
        <v>6</v>
      </c>
      <c r="C2859" t="s">
        <v>58</v>
      </c>
      <c r="G2859" s="1" t="s">
        <v>78</v>
      </c>
      <c r="I2859" s="1" t="s">
        <v>449</v>
      </c>
      <c r="J2859">
        <v>5</v>
      </c>
      <c r="K2859" s="1" t="s">
        <v>60</v>
      </c>
      <c r="W2859" s="1" t="s">
        <v>962</v>
      </c>
      <c r="AB2859" t="s">
        <v>84</v>
      </c>
      <c r="AC2859" t="s">
        <v>1584</v>
      </c>
    </row>
    <row r="2860" spans="1:32" x14ac:dyDescent="0.25">
      <c r="A2860">
        <v>7</v>
      </c>
      <c r="C2860" t="s">
        <v>58</v>
      </c>
      <c r="G2860" s="1" t="s">
        <v>78</v>
      </c>
      <c r="I2860" s="1" t="s">
        <v>449</v>
      </c>
      <c r="J2860">
        <v>5</v>
      </c>
      <c r="K2860" s="1" t="s">
        <v>60</v>
      </c>
      <c r="W2860" s="1" t="s">
        <v>962</v>
      </c>
      <c r="AB2860" t="s">
        <v>86</v>
      </c>
      <c r="AC2860" t="str">
        <f>"A3-5"&amp;AB2860&amp;"-"&amp;AF2860</f>
        <v>A3-5SO-C1</v>
      </c>
      <c r="AF2860" t="s">
        <v>146</v>
      </c>
    </row>
    <row r="2861" spans="1:32" x14ac:dyDescent="0.25">
      <c r="A2861">
        <v>8</v>
      </c>
      <c r="C2861" t="s">
        <v>58</v>
      </c>
      <c r="G2861" s="1" t="s">
        <v>78</v>
      </c>
      <c r="I2861" s="1" t="s">
        <v>449</v>
      </c>
      <c r="J2861">
        <v>5</v>
      </c>
      <c r="K2861" s="1" t="s">
        <v>60</v>
      </c>
      <c r="W2861" s="1" t="s">
        <v>962</v>
      </c>
      <c r="AB2861" t="s">
        <v>86</v>
      </c>
      <c r="AC2861" t="str">
        <f t="shared" ref="AC2861:AC2869" si="50">"A3-5"&amp;AB2861&amp;"-"&amp;AF2861</f>
        <v>A3-5SO-C2</v>
      </c>
      <c r="AF2861" t="s">
        <v>149</v>
      </c>
    </row>
    <row r="2862" spans="1:32" x14ac:dyDescent="0.25">
      <c r="A2862">
        <v>9</v>
      </c>
      <c r="C2862" t="s">
        <v>58</v>
      </c>
      <c r="G2862" s="1" t="s">
        <v>78</v>
      </c>
      <c r="I2862" s="1" t="s">
        <v>449</v>
      </c>
      <c r="J2862">
        <v>5</v>
      </c>
      <c r="K2862" s="1" t="s">
        <v>60</v>
      </c>
      <c r="W2862" s="1" t="s">
        <v>962</v>
      </c>
      <c r="AB2862" t="s">
        <v>86</v>
      </c>
      <c r="AC2862" t="str">
        <f t="shared" si="50"/>
        <v>A3-5SO-C3</v>
      </c>
      <c r="AF2862" t="s">
        <v>302</v>
      </c>
    </row>
    <row r="2863" spans="1:32" x14ac:dyDescent="0.25">
      <c r="A2863">
        <v>10</v>
      </c>
      <c r="C2863" t="s">
        <v>58</v>
      </c>
      <c r="G2863" s="1" t="s">
        <v>78</v>
      </c>
      <c r="I2863" s="1" t="s">
        <v>449</v>
      </c>
      <c r="J2863">
        <v>5</v>
      </c>
      <c r="K2863" s="1" t="s">
        <v>60</v>
      </c>
      <c r="W2863" s="1" t="s">
        <v>962</v>
      </c>
      <c r="AB2863" t="s">
        <v>86</v>
      </c>
      <c r="AC2863" t="str">
        <f t="shared" si="50"/>
        <v>A3-5SO-C4</v>
      </c>
      <c r="AF2863" t="s">
        <v>161</v>
      </c>
    </row>
    <row r="2864" spans="1:32" x14ac:dyDescent="0.25">
      <c r="A2864">
        <v>11</v>
      </c>
      <c r="C2864" t="s">
        <v>58</v>
      </c>
      <c r="G2864" s="1" t="s">
        <v>78</v>
      </c>
      <c r="I2864" s="1" t="s">
        <v>449</v>
      </c>
      <c r="J2864">
        <v>5</v>
      </c>
      <c r="K2864" s="1" t="s">
        <v>60</v>
      </c>
      <c r="W2864" s="1" t="s">
        <v>962</v>
      </c>
      <c r="AB2864" t="s">
        <v>86</v>
      </c>
      <c r="AC2864" t="str">
        <f t="shared" si="50"/>
        <v>A3-5SO-C5</v>
      </c>
      <c r="AF2864" t="s">
        <v>123</v>
      </c>
    </row>
    <row r="2865" spans="1:32" x14ac:dyDescent="0.25">
      <c r="A2865">
        <v>12</v>
      </c>
      <c r="C2865" t="s">
        <v>58</v>
      </c>
      <c r="G2865" s="1" t="s">
        <v>78</v>
      </c>
      <c r="I2865" s="1" t="s">
        <v>449</v>
      </c>
      <c r="J2865">
        <v>5</v>
      </c>
      <c r="K2865" s="1" t="s">
        <v>60</v>
      </c>
      <c r="W2865" s="1" t="s">
        <v>962</v>
      </c>
      <c r="AB2865" t="s">
        <v>85</v>
      </c>
      <c r="AC2865" t="str">
        <f t="shared" si="50"/>
        <v>A3-5RT-C1</v>
      </c>
      <c r="AF2865" t="s">
        <v>146</v>
      </c>
    </row>
    <row r="2866" spans="1:32" x14ac:dyDescent="0.25">
      <c r="A2866">
        <v>13</v>
      </c>
      <c r="C2866" t="s">
        <v>58</v>
      </c>
      <c r="G2866" s="1" t="s">
        <v>78</v>
      </c>
      <c r="I2866" s="1" t="s">
        <v>449</v>
      </c>
      <c r="J2866">
        <v>5</v>
      </c>
      <c r="K2866" s="1" t="s">
        <v>60</v>
      </c>
      <c r="W2866" s="1" t="s">
        <v>962</v>
      </c>
      <c r="AB2866" t="s">
        <v>85</v>
      </c>
      <c r="AC2866" t="str">
        <f t="shared" si="50"/>
        <v>A3-5RT-C2</v>
      </c>
      <c r="AF2866" t="s">
        <v>149</v>
      </c>
    </row>
    <row r="2867" spans="1:32" x14ac:dyDescent="0.25">
      <c r="A2867">
        <v>14</v>
      </c>
      <c r="C2867" t="s">
        <v>58</v>
      </c>
      <c r="G2867" s="1" t="s">
        <v>78</v>
      </c>
      <c r="I2867" s="1" t="s">
        <v>449</v>
      </c>
      <c r="J2867">
        <v>5</v>
      </c>
      <c r="K2867" s="1" t="s">
        <v>60</v>
      </c>
      <c r="W2867" s="1" t="s">
        <v>962</v>
      </c>
      <c r="AB2867" t="s">
        <v>85</v>
      </c>
      <c r="AC2867" t="str">
        <f t="shared" si="50"/>
        <v>A3-5RT-C3</v>
      </c>
      <c r="AF2867" t="s">
        <v>302</v>
      </c>
    </row>
    <row r="2868" spans="1:32" x14ac:dyDescent="0.25">
      <c r="A2868">
        <v>15</v>
      </c>
      <c r="C2868" t="s">
        <v>58</v>
      </c>
      <c r="G2868" s="1" t="s">
        <v>78</v>
      </c>
      <c r="I2868" s="1" t="s">
        <v>449</v>
      </c>
      <c r="J2868">
        <v>5</v>
      </c>
      <c r="K2868" s="1" t="s">
        <v>60</v>
      </c>
      <c r="W2868" s="1" t="s">
        <v>962</v>
      </c>
      <c r="AB2868" t="s">
        <v>85</v>
      </c>
      <c r="AC2868" t="str">
        <f t="shared" si="50"/>
        <v>A3-5RT-C4</v>
      </c>
      <c r="AF2868" t="s">
        <v>161</v>
      </c>
    </row>
    <row r="2869" spans="1:32" x14ac:dyDescent="0.25">
      <c r="A2869">
        <v>16</v>
      </c>
      <c r="C2869" t="s">
        <v>58</v>
      </c>
      <c r="G2869" s="1" t="s">
        <v>78</v>
      </c>
      <c r="I2869" s="1" t="s">
        <v>449</v>
      </c>
      <c r="J2869">
        <v>5</v>
      </c>
      <c r="K2869" s="1" t="s">
        <v>60</v>
      </c>
      <c r="W2869" s="1" t="s">
        <v>962</v>
      </c>
      <c r="AB2869" t="s">
        <v>85</v>
      </c>
      <c r="AC2869" t="str">
        <f t="shared" si="50"/>
        <v>A3-5RT-C5</v>
      </c>
      <c r="AF2869" t="s">
        <v>123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22"/>
  <sheetViews>
    <sheetView topLeftCell="A109" workbookViewId="0">
      <selection activeCell="D127" sqref="D127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447</v>
      </c>
      <c r="H1" s="1" t="s">
        <v>616</v>
      </c>
      <c r="I1" s="1" t="s">
        <v>615</v>
      </c>
      <c r="J1" t="s">
        <v>225</v>
      </c>
      <c r="K1" s="1" t="s">
        <v>227</v>
      </c>
      <c r="L1" s="1" t="s">
        <v>592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590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590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590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620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620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620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620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619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619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619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619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F112" s="41" t="s">
        <v>197</v>
      </c>
      <c r="J112">
        <v>1</v>
      </c>
    </row>
    <row r="113" spans="1:13" x14ac:dyDescent="0.25">
      <c r="A113" s="61" t="s">
        <v>57</v>
      </c>
      <c r="B113" s="41" t="s">
        <v>956</v>
      </c>
      <c r="C113" s="41" t="s">
        <v>955</v>
      </c>
      <c r="D113" s="41" t="s">
        <v>78</v>
      </c>
      <c r="F113" s="41" t="s">
        <v>197</v>
      </c>
      <c r="G113">
        <v>196</v>
      </c>
    </row>
    <row r="114" spans="1:13" x14ac:dyDescent="0.25">
      <c r="A114" s="61" t="s">
        <v>57</v>
      </c>
      <c r="B114" s="41" t="s">
        <v>1209</v>
      </c>
      <c r="C114" s="41" t="s">
        <v>955</v>
      </c>
      <c r="D114" s="41" t="s">
        <v>78</v>
      </c>
      <c r="F114" s="41" t="s">
        <v>197</v>
      </c>
      <c r="H114">
        <v>203</v>
      </c>
    </row>
    <row r="122" spans="1:13" x14ac:dyDescent="0.25">
      <c r="A122" t="s">
        <v>227</v>
      </c>
      <c r="G122">
        <f>SUM(G2:G108)</f>
        <v>3325</v>
      </c>
      <c r="H122">
        <f>SUM(H2:H108)</f>
        <v>533</v>
      </c>
      <c r="I122">
        <f>SUM(I2:I108)</f>
        <v>328</v>
      </c>
      <c r="J122">
        <f>SUM(J2:J109)</f>
        <v>2163</v>
      </c>
      <c r="K122">
        <f>SUM(G122:J122)</f>
        <v>6349</v>
      </c>
      <c r="M122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2018-10-10T17:05:03Z</dcterms:modified>
</cp:coreProperties>
</file>