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elso\celsoUS\work\NetworkAnalysisProject\DATA\simulation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" i="1" l="1"/>
  <c r="BC5" i="1"/>
  <c r="BB5" i="1"/>
  <c r="BA5" i="1"/>
  <c r="N5" i="1"/>
  <c r="I5" i="1"/>
  <c r="M5" i="1" s="1"/>
  <c r="H5" i="1"/>
  <c r="J5" i="1" s="1"/>
  <c r="BD4" i="1"/>
  <c r="BC4" i="1"/>
  <c r="BB4" i="1"/>
  <c r="BA4" i="1"/>
  <c r="N4" i="1"/>
  <c r="K4" i="1"/>
  <c r="I4" i="1"/>
  <c r="M4" i="1" s="1"/>
  <c r="H4" i="1"/>
  <c r="L4" i="1" s="1"/>
  <c r="BD3" i="1"/>
  <c r="BC3" i="1"/>
  <c r="BB3" i="1"/>
  <c r="BA3" i="1"/>
  <c r="N3" i="1"/>
  <c r="I3" i="1"/>
  <c r="K3" i="1" s="1"/>
  <c r="H3" i="1"/>
  <c r="J3" i="1" s="1"/>
  <c r="BD2" i="1"/>
  <c r="BC2" i="1"/>
  <c r="BB2" i="1"/>
  <c r="BA2" i="1"/>
  <c r="M3" i="1" l="1"/>
  <c r="J4" i="1"/>
  <c r="K5" i="1"/>
  <c r="L3" i="1"/>
  <c r="L5" i="1"/>
</calcChain>
</file>

<file path=xl/sharedStrings.xml><?xml version="1.0" encoding="utf-8"?>
<sst xmlns="http://schemas.openxmlformats.org/spreadsheetml/2006/main" count="210" uniqueCount="140">
  <si>
    <t>day</t>
  </si>
  <si>
    <t>startFrom</t>
  </si>
  <si>
    <t>endAt</t>
  </si>
  <si>
    <t>firstPrice</t>
  </si>
  <si>
    <t>lastPrice</t>
  </si>
  <si>
    <t>minPrice</t>
  </si>
  <si>
    <t>maxPrice</t>
  </si>
  <si>
    <t>ret</t>
  </si>
  <si>
    <t>retoc</t>
  </si>
  <si>
    <t>absret</t>
  </si>
  <si>
    <t>absretoc</t>
  </si>
  <si>
    <t>sqret</t>
  </si>
  <si>
    <t>sqretoc</t>
  </si>
  <si>
    <t>range</t>
  </si>
  <si>
    <t>totalQuantity</t>
  </si>
  <si>
    <t>periodDuration</t>
  </si>
  <si>
    <t>numNodes</t>
  </si>
  <si>
    <t>numEdges</t>
  </si>
  <si>
    <t>avUndirPath</t>
  </si>
  <si>
    <t>recip</t>
  </si>
  <si>
    <t>ccLOCundir</t>
  </si>
  <si>
    <t>ccLOCdir</t>
  </si>
  <si>
    <t>ccGLOB</t>
  </si>
  <si>
    <t>betweenundirC</t>
  </si>
  <si>
    <t>betweendirC</t>
  </si>
  <si>
    <t>closeinC</t>
  </si>
  <si>
    <t>closeoutC</t>
  </si>
  <si>
    <t>allCentralization</t>
  </si>
  <si>
    <t>inCentralization1</t>
  </si>
  <si>
    <t>inCentralization2</t>
  </si>
  <si>
    <t>inCentralization3</t>
  </si>
  <si>
    <t>inCentralization4</t>
  </si>
  <si>
    <t>inCentralization5</t>
  </si>
  <si>
    <t>inCentralization</t>
  </si>
  <si>
    <t>outCentralization</t>
  </si>
  <si>
    <t>outCentralization1</t>
  </si>
  <si>
    <t>outCentralization2</t>
  </si>
  <si>
    <t>outCentralization3</t>
  </si>
  <si>
    <t>outCentralization4</t>
  </si>
  <si>
    <t>outCentralization5</t>
  </si>
  <si>
    <t>outCentralWav</t>
  </si>
  <si>
    <t>InCentralWav</t>
  </si>
  <si>
    <t>outDegreeGini</t>
  </si>
  <si>
    <t>inDegreeGini</t>
  </si>
  <si>
    <t>alldegCor</t>
  </si>
  <si>
    <t>inindegCor</t>
  </si>
  <si>
    <t>inoutdegCor</t>
  </si>
  <si>
    <t>outindegCor</t>
  </si>
  <si>
    <t>outoutdegCor</t>
  </si>
  <si>
    <t>avDeg</t>
  </si>
  <si>
    <t>sdDeg</t>
  </si>
  <si>
    <t>LSCC</t>
  </si>
  <si>
    <t>centr</t>
  </si>
  <si>
    <t>centr1_6</t>
  </si>
  <si>
    <t>centrgini</t>
  </si>
  <si>
    <t>asyinfo</t>
  </si>
  <si>
    <t>nodeinout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</si>
  <si>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</si>
  <si>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</si>
  <si>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</si>
  <si>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</si>
  <si>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</si>
  <si>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</si>
  <si>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</si>
  <si>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</si>
  <si>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dummy9</t>
  </si>
  <si>
    <t>dummy10</t>
  </si>
  <si>
    <t>dummy11</t>
  </si>
  <si>
    <t>dummy12</t>
  </si>
  <si>
    <t>dummy13</t>
  </si>
  <si>
    <t>Days go from 1 to 20. Each day starts at 8am and ends at 2:59:59pm time is simulated in seconds. After 2:59:59pm a new day starts.</t>
  </si>
  <si>
    <t>This is the time at which an interval of 600 transactions starts.</t>
  </si>
  <si>
    <t>This is the time at which an interval of 600 transactions ends.</t>
  </si>
  <si>
    <t>First price of the 600-transaction interval.</t>
  </si>
  <si>
    <t>Last price of the 600-transaction interval.</t>
  </si>
  <si>
    <t>Minimum price in the 600-transaction interval.</t>
  </si>
  <si>
    <t>Maximum price in the 600-transaction interval.</t>
  </si>
  <si>
    <t>Log ret with respect to the previous interval - we loose an interval at the beginning of each day.</t>
  </si>
  <si>
    <t>Log ret computed using the close and the open price of the 600-transaction interval.</t>
  </si>
  <si>
    <t>Absolute value of the ret.</t>
  </si>
  <si>
    <t>Absolute value of retoc.</t>
  </si>
  <si>
    <t>squared ret.</t>
  </si>
  <si>
    <t>squared retoc.</t>
  </si>
  <si>
    <t>Log-maxPrice minus log-minPrice.</t>
  </si>
  <si>
    <t>Sum of volume traded in the 600-transaction interval.</t>
  </si>
  <si>
    <t>endAt minus startFrom: it indicates the number of seconds to complete 600 transaction.</t>
  </si>
  <si>
    <t>Number of nodes.</t>
  </si>
  <si>
    <t>Number of edges.</t>
  </si>
  <si>
    <t>This is a directed graph with arrows going from the seller to the buyer. This is the average unidirectional path (average path length).</t>
  </si>
  <si>
    <t>Recirpocity.</t>
  </si>
  <si>
    <t>Clustering coefficient local unidirectional.</t>
  </si>
  <si>
    <t>Clustering coefficient local directional.</t>
  </si>
  <si>
    <t>Clustering coefficient.</t>
  </si>
  <si>
    <t>Betweeness unidirectional.</t>
  </si>
  <si>
    <t>Betweeness directional.</t>
  </si>
  <si>
    <t>Closeness indegree.</t>
  </si>
  <si>
    <t>Closeness outdegree.</t>
  </si>
  <si>
    <t>Incentralization of the top node.</t>
  </si>
  <si>
    <t>Incentralization of the top 2 nodes.</t>
  </si>
  <si>
    <t>Incentralization of the top 3 nodes.</t>
  </si>
  <si>
    <t>Incentralization of the top 4 nodes.</t>
  </si>
  <si>
    <t>Incentralization of the top 5 nodes.</t>
  </si>
  <si>
    <t>Incentralization (average for all nodes).</t>
  </si>
  <si>
    <t>Outcentralization.</t>
  </si>
  <si>
    <t>Centralization.</t>
  </si>
  <si>
    <t>Outcentralization of the top node.</t>
  </si>
  <si>
    <t>Outcentralization of the top 2 node.</t>
  </si>
  <si>
    <t>Outcentralization of the top 3 node.</t>
  </si>
  <si>
    <t>Outcentralization of the top 4 node.</t>
  </si>
  <si>
    <t>Outcentralization of the top 5 node.</t>
  </si>
  <si>
    <t>Outcentralization weighted average.</t>
  </si>
  <si>
    <t>Incentralization weighted average.</t>
  </si>
  <si>
    <t>Gini coefficient for outdegree.</t>
  </si>
  <si>
    <t>Gini coefficient for indegree.</t>
  </si>
  <si>
    <t>Correlation of degree.</t>
  </si>
  <si>
    <t>Correlation of indegree with indegree.</t>
  </si>
  <si>
    <t>Correlation of indegree with outdegree.</t>
  </si>
  <si>
    <t>Correlation of outdegree with outdegree.</t>
  </si>
  <si>
    <t>Correlation of outdegree with indegree.</t>
  </si>
  <si>
    <t>Average degree.</t>
  </si>
  <si>
    <t>Standard deviation degree.</t>
  </si>
  <si>
    <t>Largest strongly connected component.</t>
  </si>
  <si>
    <t>Centrality.</t>
  </si>
  <si>
    <t>Centrality of the top 6 nodes.</t>
  </si>
  <si>
    <t>Gini centrality.</t>
  </si>
  <si>
    <t>I do not remember.</t>
  </si>
  <si>
    <t>Asverage of in and out degree.</t>
  </si>
  <si>
    <t>Dummy is equal to 1 between 8 and 8:30am.</t>
  </si>
  <si>
    <t>Dummy is equal to 1 between 8:30 and 9am.</t>
  </si>
  <si>
    <t>Dummy is equal to 1 between 9 and 9:30am.</t>
  </si>
  <si>
    <t>Dummy is equal to 1 between 9:30 and 10am.</t>
  </si>
  <si>
    <t>Dummy is equal to 1 between 10 and 10:30am.</t>
  </si>
  <si>
    <t>Dummy is equal to 1 between 10:30 and 11am.</t>
  </si>
  <si>
    <t>Dummy is equal to 1 between 11 and 11:30am.</t>
  </si>
  <si>
    <t>Dummy is equal to 1 between 11:30am and 12pm.</t>
  </si>
  <si>
    <t>Dummy is equal to 1 between 12 and 12:30pm.</t>
  </si>
  <si>
    <t>Dummy is equal to 1 between 12:30 and 1pm.</t>
  </si>
  <si>
    <t>Dummy is equal to 1 between 1 and 1:30pm.</t>
  </si>
  <si>
    <t>Dummy is equal to 1 between 1:30 and 2pm.</t>
  </si>
  <si>
    <t>Dummy is equal to 1 between 2 and 2:30pm.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</si>
</sst>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topLeftCell="AP1" workbookViewId="0">
      <selection activeCell="BE2" sqref="BE2"/>
    </sheetView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</v>
      </c>
      <c r="B2">
        <v>83000</v>
      </c>
      <c r="C2">
        <v>83018</v>
      </c>
      <c r="D2">
        <v>97.149592900000002</v>
      </c>
      <c r="E2">
        <v>96.906878899999995</v>
      </c>
      <c r="F2">
        <v>96.519647500000005</v>
      </c>
      <c r="G2">
        <v>97.602422399999995</v>
      </c>
      <c r="O2">
        <v>1792</v>
      </c>
      <c r="P2">
        <v>18</v>
      </c>
      <c r="Q2">
        <v>49</v>
      </c>
      <c r="R2">
        <v>200</v>
      </c>
      <c r="S2">
        <v>2.7190300474433302</v>
      </c>
      <c r="T2">
        <v>6.3829787234042507E-2</v>
      </c>
      <c r="U2">
        <v>0.399604904708104</v>
      </c>
      <c r="V2">
        <v>0.399604904708104</v>
      </c>
      <c r="W2">
        <v>0.27757009345794398</v>
      </c>
      <c r="X2">
        <v>8.5531197859132505E-2</v>
      </c>
      <c r="Y2">
        <v>0.20989844191999599</v>
      </c>
      <c r="Z2">
        <v>3.5599796951397797E-2</v>
      </c>
      <c r="AA2">
        <v>3.5668122922716997E-2</v>
      </c>
      <c r="AB2">
        <v>0.49601063829787201</v>
      </c>
      <c r="AC2">
        <v>0.30230496453900702</v>
      </c>
      <c r="AD2">
        <v>0.237145390070922</v>
      </c>
      <c r="AE2">
        <v>0.106826241134752</v>
      </c>
      <c r="AF2">
        <v>8.5106382978723402E-2</v>
      </c>
      <c r="AG2">
        <v>8.5106382978723402E-2</v>
      </c>
      <c r="AH2">
        <v>0.45434397163120599</v>
      </c>
      <c r="AI2">
        <v>0.43262411347517699</v>
      </c>
      <c r="AJ2">
        <v>0.19370567375886499</v>
      </c>
      <c r="AK2">
        <v>0.15026595744680901</v>
      </c>
      <c r="AL2">
        <v>0.15026595744680901</v>
      </c>
      <c r="AM2">
        <v>0.106826241134752</v>
      </c>
      <c r="AN2">
        <v>8.5106382978723402E-2</v>
      </c>
      <c r="AO2">
        <v>0.23485908921239301</v>
      </c>
      <c r="AP2">
        <v>0.27325792531829501</v>
      </c>
      <c r="AQ2">
        <v>0.45653061224489899</v>
      </c>
      <c r="AR2">
        <v>0.52040816326530703</v>
      </c>
      <c r="AS2">
        <v>-0.27174468302107002</v>
      </c>
      <c r="AT2">
        <v>-0.10426791919763601</v>
      </c>
      <c r="AU2">
        <v>5.5031142896334498E-2</v>
      </c>
      <c r="AV2">
        <v>-0.29747601790239803</v>
      </c>
      <c r="AW2">
        <v>-0.12952035613568999</v>
      </c>
      <c r="AX2">
        <v>8.1632653061224492</v>
      </c>
      <c r="AY2">
        <v>6.87794463840613</v>
      </c>
      <c r="AZ2">
        <v>0.79591836734693899</v>
      </c>
      <c r="BA2">
        <f>AI2-AJ2</f>
        <v>0.23891843971631199</v>
      </c>
      <c r="BB2">
        <f>AQ2-AP2</f>
        <v>0.18327268692660398</v>
      </c>
      <c r="BC2">
        <f>AS2-AR2</f>
        <v>-0.79215284628637705</v>
      </c>
      <c r="BD2">
        <f>AV2+AW2</f>
        <v>-0.42699637403808799</v>
      </c>
      <c r="BE2">
        <v>0.21152981956198699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A3">
        <v>1</v>
      </c>
      <c r="B3">
        <v>83018</v>
      </c>
      <c r="C3">
        <v>83043</v>
      </c>
      <c r="D3">
        <v>96.742403100000004</v>
      </c>
      <c r="E3">
        <v>97.049852200000004</v>
      </c>
      <c r="F3">
        <v>96.320782399999999</v>
      </c>
      <c r="G3">
        <v>97.581732900000006</v>
      </c>
      <c r="H3">
        <f>LN(E3/E2)*100</f>
        <v>0.14742806303779737</v>
      </c>
      <c r="I3">
        <f>LN(E3/D3)*100</f>
        <v>0.31729787908040091</v>
      </c>
      <c r="J3">
        <f>ABS(H3)</f>
        <v>0.14742806303779737</v>
      </c>
      <c r="K3">
        <f>ABS(I3)</f>
        <v>0.31729787908040091</v>
      </c>
      <c r="L3">
        <f>H3^2</f>
        <v>2.1735033771076755E-2</v>
      </c>
      <c r="M3">
        <f>I3^2</f>
        <v>0.10067794406892072</v>
      </c>
      <c r="N3">
        <f>LN(G3/F3)*100</f>
        <v>1.3006208540939568</v>
      </c>
      <c r="O3">
        <v>1066</v>
      </c>
      <c r="P3">
        <v>25</v>
      </c>
      <c r="Q3">
        <v>49</v>
      </c>
      <c r="R3">
        <v>196</v>
      </c>
      <c r="S3">
        <v>3.2209072978303701</v>
      </c>
      <c r="T3">
        <v>4.2553191489361701E-2</v>
      </c>
      <c r="U3">
        <v>0.35033296843641698</v>
      </c>
      <c r="V3">
        <v>0.35033296843641698</v>
      </c>
      <c r="W3">
        <v>0.23917322834645699</v>
      </c>
      <c r="X3">
        <v>0.111284536249618</v>
      </c>
      <c r="Y3">
        <v>0.30307115695593601</v>
      </c>
      <c r="Z3">
        <v>4.14444599024342E-2</v>
      </c>
      <c r="AA3">
        <v>7.7118367699413298E-2</v>
      </c>
      <c r="AB3">
        <v>0.49955673758865199</v>
      </c>
      <c r="AC3">
        <v>0.23891843971631199</v>
      </c>
      <c r="AD3">
        <v>0.10859929078014199</v>
      </c>
      <c r="AE3">
        <v>8.6879432624113503E-2</v>
      </c>
      <c r="AF3">
        <v>6.5159574468085096E-2</v>
      </c>
      <c r="AG3">
        <v>4.3439716312056703E-2</v>
      </c>
      <c r="AH3">
        <v>0.36923758865248202</v>
      </c>
      <c r="AI3">
        <v>0.564716312056738</v>
      </c>
      <c r="AJ3">
        <v>0.34751773049645401</v>
      </c>
      <c r="AK3">
        <v>0.21719858156028399</v>
      </c>
      <c r="AL3">
        <v>6.5159574468085096E-2</v>
      </c>
      <c r="AM3">
        <v>6.5159574468085096E-2</v>
      </c>
      <c r="AN3">
        <v>4.3439716312056703E-2</v>
      </c>
      <c r="AO3">
        <v>0.33458924349881802</v>
      </c>
      <c r="AP3">
        <v>0.20798409628196901</v>
      </c>
      <c r="AQ3">
        <v>0.49812578092461401</v>
      </c>
      <c r="AR3">
        <v>0.42628071636818099</v>
      </c>
      <c r="AS3">
        <v>-0.215455963339793</v>
      </c>
      <c r="AT3">
        <v>-1.46564501376299E-2</v>
      </c>
      <c r="AU3">
        <v>-6.3664013444207001E-3</v>
      </c>
      <c r="AV3">
        <v>-0.27723767650790698</v>
      </c>
      <c r="AW3">
        <v>2.2433115016812898E-2</v>
      </c>
      <c r="AX3">
        <v>8</v>
      </c>
      <c r="AY3">
        <v>6.1508806957486497</v>
      </c>
      <c r="AZ3">
        <v>0.85714285714285698</v>
      </c>
      <c r="BA3">
        <f t="shared" ref="BA3:BA5" si="0">AI3-AJ3</f>
        <v>0.21719858156028399</v>
      </c>
      <c r="BB3">
        <f t="shared" ref="BB3:BB5" si="1">AQ3-AP3</f>
        <v>0.290141684642645</v>
      </c>
      <c r="BC3">
        <f t="shared" ref="BC3:BC5" si="2">AS3-AR3</f>
        <v>-0.64173667970797399</v>
      </c>
      <c r="BD3">
        <f t="shared" ref="BD3:BD5" si="3">AV3+AW3</f>
        <v>-0.25480456149109409</v>
      </c>
      <c r="BE3">
        <v>-4.7596200874082797E-2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A4">
        <v>1</v>
      </c>
      <c r="B4">
        <v>83043</v>
      </c>
      <c r="C4">
        <v>83109</v>
      </c>
      <c r="D4">
        <v>96.740742699999998</v>
      </c>
      <c r="E4">
        <v>97.181561200000004</v>
      </c>
      <c r="F4">
        <v>96.687059899999994</v>
      </c>
      <c r="G4">
        <v>97.554870300000005</v>
      </c>
      <c r="H4">
        <f t="shared" ref="H4:H5" si="4">LN(E4/E3)*100</f>
        <v>0.13562071951402169</v>
      </c>
      <c r="I4">
        <f t="shared" ref="I4:I5" si="5">LN(E4/D4)*100</f>
        <v>0.45463492380010423</v>
      </c>
      <c r="J4">
        <f t="shared" ref="J4:K5" si="6">ABS(H4)</f>
        <v>0.13562071951402169</v>
      </c>
      <c r="K4">
        <f t="shared" si="6"/>
        <v>0.45463492380010423</v>
      </c>
      <c r="L4">
        <f t="shared" ref="L4:M5" si="7">H4^2</f>
        <v>1.8392979561500943E-2</v>
      </c>
      <c r="M4">
        <f t="shared" si="7"/>
        <v>0.20669291393872657</v>
      </c>
      <c r="N4">
        <f t="shared" ref="N4:N5" si="8">LN(G4/F4)*100</f>
        <v>0.89354154692546495</v>
      </c>
      <c r="O4">
        <v>1074</v>
      </c>
      <c r="P4">
        <v>26</v>
      </c>
      <c r="Q4">
        <v>50</v>
      </c>
      <c r="R4">
        <v>217</v>
      </c>
      <c r="S4">
        <v>2.87594339622642</v>
      </c>
      <c r="T4">
        <v>5.8536585365853697E-2</v>
      </c>
      <c r="U4">
        <v>0.22643945146630401</v>
      </c>
      <c r="V4">
        <v>0.22643945146630401</v>
      </c>
      <c r="W4">
        <v>0.196828868234008</v>
      </c>
      <c r="X4">
        <v>4.1411376048372403E-2</v>
      </c>
      <c r="Y4">
        <v>8.4717849945879997E-2</v>
      </c>
      <c r="Z4">
        <v>0.116883767324547</v>
      </c>
      <c r="AA4">
        <v>4.0533032933832799E-2</v>
      </c>
      <c r="AB4">
        <v>0.24064625850340099</v>
      </c>
      <c r="AC4">
        <v>0.12032312925170099</v>
      </c>
      <c r="AD4">
        <v>9.9064625850340093E-2</v>
      </c>
      <c r="AE4">
        <v>9.9064625850340093E-2</v>
      </c>
      <c r="AF4">
        <v>9.9064625850340093E-2</v>
      </c>
      <c r="AG4">
        <v>9.9064625850340093E-2</v>
      </c>
      <c r="AH4">
        <v>0.16284013605442199</v>
      </c>
      <c r="AI4">
        <v>0.226615646258503</v>
      </c>
      <c r="AJ4">
        <v>0.20535714285714299</v>
      </c>
      <c r="AK4">
        <v>0.14158163265306101</v>
      </c>
      <c r="AL4">
        <v>0.12032312925170099</v>
      </c>
      <c r="AM4">
        <v>9.9064625850340093E-2</v>
      </c>
      <c r="AN4">
        <v>7.7806122448979595E-2</v>
      </c>
      <c r="AO4">
        <v>0.15744618743019601</v>
      </c>
      <c r="AP4">
        <v>0.115924818203143</v>
      </c>
      <c r="AQ4">
        <v>0.39456221198156699</v>
      </c>
      <c r="AR4">
        <v>0.39400921658986299</v>
      </c>
      <c r="AS4">
        <v>-4.358232423399E-2</v>
      </c>
      <c r="AT4">
        <v>-1.9452332633038201E-2</v>
      </c>
      <c r="AU4">
        <v>-1.21267616161073E-2</v>
      </c>
      <c r="AV4">
        <v>-6.3134308029774794E-2</v>
      </c>
      <c r="AW4">
        <v>1.62287710350545E-2</v>
      </c>
      <c r="AX4">
        <v>8.68</v>
      </c>
      <c r="AY4">
        <v>4.21096721644318</v>
      </c>
      <c r="AZ4">
        <v>0.86</v>
      </c>
      <c r="BA4">
        <f t="shared" si="0"/>
        <v>2.1258503401360013E-2</v>
      </c>
      <c r="BB4">
        <f t="shared" si="1"/>
        <v>0.278637393778424</v>
      </c>
      <c r="BC4">
        <f t="shared" si="2"/>
        <v>-0.43759154082385299</v>
      </c>
      <c r="BD4">
        <f t="shared" si="3"/>
        <v>-4.690553699472029E-2</v>
      </c>
      <c r="BE4">
        <v>-0.12484877675386299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A5">
        <v>1</v>
      </c>
      <c r="B5">
        <v>83109</v>
      </c>
      <c r="C5">
        <v>83136</v>
      </c>
      <c r="D5">
        <v>97.552919399999993</v>
      </c>
      <c r="E5">
        <v>96.856667400000006</v>
      </c>
      <c r="F5">
        <v>96.520420599999994</v>
      </c>
      <c r="G5">
        <v>97.565502699999996</v>
      </c>
      <c r="H5">
        <f t="shared" si="4"/>
        <v>-0.33487638591969049</v>
      </c>
      <c r="I5">
        <f t="shared" si="5"/>
        <v>-0.71627638146454675</v>
      </c>
      <c r="J5">
        <f t="shared" si="6"/>
        <v>0.33487638591969049</v>
      </c>
      <c r="K5">
        <f t="shared" si="6"/>
        <v>0.71627638146454675</v>
      </c>
      <c r="L5">
        <f t="shared" si="7"/>
        <v>0.11214219384663347</v>
      </c>
      <c r="M5">
        <f t="shared" si="7"/>
        <v>0.51305185464394487</v>
      </c>
      <c r="N5">
        <f t="shared" si="8"/>
        <v>1.0769376602728988</v>
      </c>
      <c r="O5">
        <v>1260</v>
      </c>
      <c r="P5">
        <v>27</v>
      </c>
      <c r="Q5">
        <v>50</v>
      </c>
      <c r="R5">
        <v>214</v>
      </c>
      <c r="S5">
        <v>2.8324099722991698</v>
      </c>
      <c r="T5">
        <v>7.0000000000000007E-2</v>
      </c>
      <c r="U5">
        <v>0.28810192231811999</v>
      </c>
      <c r="V5">
        <v>0.28810192231811999</v>
      </c>
      <c r="W5">
        <v>0.23660714285714299</v>
      </c>
      <c r="X5">
        <v>0.129720660877506</v>
      </c>
      <c r="Y5">
        <v>0.280063052085126</v>
      </c>
      <c r="Z5">
        <v>8.3927266165666398E-2</v>
      </c>
      <c r="AA5">
        <v>8.8880457223974793E-2</v>
      </c>
      <c r="AB5">
        <v>0.54081632653061196</v>
      </c>
      <c r="AC5">
        <v>0.164115646258503</v>
      </c>
      <c r="AD5">
        <v>0.121598639455782</v>
      </c>
      <c r="AE5">
        <v>0.10034013605442201</v>
      </c>
      <c r="AF5">
        <v>0.10034013605442201</v>
      </c>
      <c r="AG5">
        <v>7.9081632653061201E-2</v>
      </c>
      <c r="AH5">
        <v>0.206632653061224</v>
      </c>
      <c r="AI5">
        <v>0.33418367346938799</v>
      </c>
      <c r="AJ5">
        <v>0.206632653061224</v>
      </c>
      <c r="AK5">
        <v>0.14285714285714299</v>
      </c>
      <c r="AL5">
        <v>0.14285714285714299</v>
      </c>
      <c r="AM5">
        <v>0.121598639455782</v>
      </c>
      <c r="AN5">
        <v>7.9081632653061201E-2</v>
      </c>
      <c r="AO5">
        <v>0.19686523257951799</v>
      </c>
      <c r="AP5">
        <v>0.13737107746324301</v>
      </c>
      <c r="AQ5">
        <v>0.40579439252336302</v>
      </c>
      <c r="AR5">
        <v>0.40074766355140101</v>
      </c>
      <c r="AS5">
        <v>-0.195453126323444</v>
      </c>
      <c r="AT5">
        <v>-0.14411630000092501</v>
      </c>
      <c r="AU5">
        <v>-0.12696328170030899</v>
      </c>
      <c r="AV5">
        <v>-0.238979270432397</v>
      </c>
      <c r="AW5">
        <v>-9.7263620257743696E-2</v>
      </c>
      <c r="AX5">
        <v>8.56</v>
      </c>
      <c r="AY5">
        <v>5.5481565241372302</v>
      </c>
      <c r="AZ5">
        <v>0.88</v>
      </c>
      <c r="BA5">
        <f t="shared" si="0"/>
        <v>0.12755102040816399</v>
      </c>
      <c r="BB5">
        <f t="shared" si="1"/>
        <v>0.26842331506012002</v>
      </c>
      <c r="BC5">
        <f t="shared" si="2"/>
        <v>-0.59620078987484504</v>
      </c>
      <c r="BD5">
        <f t="shared" si="3"/>
        <v>-0.33624289069014068</v>
      </c>
      <c r="BE5">
        <v>0.310079167295992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"/>
  <sheetViews>
    <sheetView tabSelected="1" workbookViewId="0"/>
  </sheetViews>
  <sheetFormatPr defaultRowHeight="15" x14ac:dyDescent="0.25"/>
  <cols>
    <col min="1" max="1" width="17.7109375" bestFit="1" customWidth="1"/>
  </cols>
  <sheetData>
    <row r="3" spans="1:2" x14ac:dyDescent="0.25">
      <c r="A3" t="s">
        <v>0</v>
      </c>
      <c r="B3" t="s">
        <v>70</v>
      </c>
    </row>
    <row r="4" spans="1:2" x14ac:dyDescent="0.25">
      <c r="A4" t="s">
        <v>1</v>
      </c>
      <c r="B4" t="s">
        <v>71</v>
      </c>
    </row>
    <row r="5" spans="1:2" x14ac:dyDescent="0.25">
      <c r="A5" t="s">
        <v>2</v>
      </c>
      <c r="B5" t="s">
        <v>72</v>
      </c>
    </row>
    <row r="6" spans="1:2" x14ac:dyDescent="0.25">
      <c r="A6" t="s">
        <v>3</v>
      </c>
      <c r="B6" t="s">
        <v>73</v>
      </c>
    </row>
    <row r="7" spans="1:2" x14ac:dyDescent="0.25">
      <c r="A7" t="s">
        <v>4</v>
      </c>
      <c r="B7" t="s">
        <v>74</v>
      </c>
    </row>
    <row r="8" spans="1:2" x14ac:dyDescent="0.25">
      <c r="A8" t="s">
        <v>5</v>
      </c>
      <c r="B8" t="s">
        <v>75</v>
      </c>
    </row>
    <row r="9" spans="1:2" x14ac:dyDescent="0.25">
      <c r="A9" t="s">
        <v>6</v>
      </c>
      <c r="B9" t="s">
        <v>76</v>
      </c>
    </row>
    <row r="10" spans="1:2" x14ac:dyDescent="0.25">
      <c r="A10" t="s">
        <v>7</v>
      </c>
      <c r="B10" t="s">
        <v>77</v>
      </c>
    </row>
    <row r="11" spans="1:2" x14ac:dyDescent="0.25">
      <c r="A11" t="s">
        <v>8</v>
      </c>
      <c r="B11" t="s">
        <v>78</v>
      </c>
    </row>
    <row r="12" spans="1:2" x14ac:dyDescent="0.25">
      <c r="A12" t="s">
        <v>9</v>
      </c>
      <c r="B12" t="s">
        <v>79</v>
      </c>
    </row>
    <row r="13" spans="1:2" x14ac:dyDescent="0.25">
      <c r="A13" t="s">
        <v>10</v>
      </c>
      <c r="B13" t="s">
        <v>80</v>
      </c>
    </row>
    <row r="14" spans="1:2" x14ac:dyDescent="0.25">
      <c r="A14" t="s">
        <v>11</v>
      </c>
      <c r="B14" t="s">
        <v>81</v>
      </c>
    </row>
    <row r="15" spans="1:2" x14ac:dyDescent="0.25">
      <c r="A15" t="s">
        <v>12</v>
      </c>
      <c r="B15" t="s">
        <v>82</v>
      </c>
    </row>
    <row r="16" spans="1:2" x14ac:dyDescent="0.25">
      <c r="A16" t="s">
        <v>13</v>
      </c>
      <c r="B16" t="s">
        <v>83</v>
      </c>
    </row>
    <row r="17" spans="1:2" x14ac:dyDescent="0.25">
      <c r="A17" t="s">
        <v>14</v>
      </c>
      <c r="B17" t="s">
        <v>84</v>
      </c>
    </row>
    <row r="18" spans="1:2" x14ac:dyDescent="0.25">
      <c r="A18" t="s">
        <v>15</v>
      </c>
      <c r="B18" t="s">
        <v>85</v>
      </c>
    </row>
    <row r="19" spans="1:2" x14ac:dyDescent="0.25">
      <c r="A19" t="s">
        <v>16</v>
      </c>
      <c r="B19" t="s">
        <v>86</v>
      </c>
    </row>
    <row r="20" spans="1:2" x14ac:dyDescent="0.25">
      <c r="A20" t="s">
        <v>17</v>
      </c>
      <c r="B20" t="s">
        <v>87</v>
      </c>
    </row>
    <row r="21" spans="1:2" x14ac:dyDescent="0.25">
      <c r="A21" t="s">
        <v>18</v>
      </c>
      <c r="B21" t="s">
        <v>88</v>
      </c>
    </row>
    <row r="22" spans="1:2" x14ac:dyDescent="0.25">
      <c r="A22" t="s">
        <v>19</v>
      </c>
      <c r="B22" t="s">
        <v>89</v>
      </c>
    </row>
    <row r="23" spans="1:2" x14ac:dyDescent="0.25">
      <c r="A23" t="s">
        <v>20</v>
      </c>
      <c r="B23" t="s">
        <v>90</v>
      </c>
    </row>
    <row r="24" spans="1:2" x14ac:dyDescent="0.25">
      <c r="A24" t="s">
        <v>21</v>
      </c>
      <c r="B24" t="s">
        <v>91</v>
      </c>
    </row>
    <row r="25" spans="1:2" x14ac:dyDescent="0.25">
      <c r="A25" t="s">
        <v>22</v>
      </c>
      <c r="B25" t="s">
        <v>92</v>
      </c>
    </row>
    <row r="26" spans="1:2" x14ac:dyDescent="0.25">
      <c r="A26" t="s">
        <v>23</v>
      </c>
      <c r="B26" t="s">
        <v>93</v>
      </c>
    </row>
    <row r="27" spans="1:2" x14ac:dyDescent="0.25">
      <c r="A27" t="s">
        <v>24</v>
      </c>
      <c r="B27" t="s">
        <v>94</v>
      </c>
    </row>
    <row r="28" spans="1:2" x14ac:dyDescent="0.25">
      <c r="A28" t="s">
        <v>25</v>
      </c>
      <c r="B28" t="s">
        <v>95</v>
      </c>
    </row>
    <row r="29" spans="1:2" x14ac:dyDescent="0.25">
      <c r="A29" t="s">
        <v>26</v>
      </c>
      <c r="B29" t="s">
        <v>96</v>
      </c>
    </row>
    <row r="30" spans="1:2" x14ac:dyDescent="0.25">
      <c r="A30" t="s">
        <v>27</v>
      </c>
      <c r="B30" t="s">
        <v>104</v>
      </c>
    </row>
    <row r="31" spans="1:2" x14ac:dyDescent="0.25">
      <c r="A31" t="s">
        <v>28</v>
      </c>
      <c r="B31" t="s">
        <v>97</v>
      </c>
    </row>
    <row r="32" spans="1:2" x14ac:dyDescent="0.25">
      <c r="A32" t="s">
        <v>29</v>
      </c>
      <c r="B32" t="s">
        <v>98</v>
      </c>
    </row>
    <row r="33" spans="1:2" x14ac:dyDescent="0.25">
      <c r="A33" t="s">
        <v>30</v>
      </c>
      <c r="B33" t="s">
        <v>99</v>
      </c>
    </row>
    <row r="34" spans="1:2" x14ac:dyDescent="0.25">
      <c r="A34" t="s">
        <v>31</v>
      </c>
      <c r="B34" t="s">
        <v>100</v>
      </c>
    </row>
    <row r="35" spans="1:2" x14ac:dyDescent="0.25">
      <c r="A35" t="s">
        <v>32</v>
      </c>
      <c r="B35" t="s">
        <v>101</v>
      </c>
    </row>
    <row r="36" spans="1:2" x14ac:dyDescent="0.25">
      <c r="A36" t="s">
        <v>33</v>
      </c>
      <c r="B36" t="s">
        <v>102</v>
      </c>
    </row>
    <row r="37" spans="1:2" x14ac:dyDescent="0.25">
      <c r="A37" t="s">
        <v>34</v>
      </c>
      <c r="B37" t="s">
        <v>103</v>
      </c>
    </row>
    <row r="38" spans="1:2" x14ac:dyDescent="0.25">
      <c r="A38" t="s">
        <v>35</v>
      </c>
      <c r="B38" t="s">
        <v>105</v>
      </c>
    </row>
    <row r="39" spans="1:2" x14ac:dyDescent="0.25">
      <c r="A39" t="s">
        <v>36</v>
      </c>
      <c r="B39" t="s">
        <v>106</v>
      </c>
    </row>
    <row r="40" spans="1:2" x14ac:dyDescent="0.25">
      <c r="A40" t="s">
        <v>37</v>
      </c>
      <c r="B40" t="s">
        <v>107</v>
      </c>
    </row>
    <row r="41" spans="1:2" x14ac:dyDescent="0.25">
      <c r="A41" t="s">
        <v>38</v>
      </c>
      <c r="B41" t="s">
        <v>108</v>
      </c>
    </row>
    <row r="42" spans="1:2" x14ac:dyDescent="0.25">
      <c r="A42" t="s">
        <v>39</v>
      </c>
      <c r="B42" t="s">
        <v>109</v>
      </c>
    </row>
    <row r="43" spans="1:2" x14ac:dyDescent="0.25">
      <c r="A43" t="s">
        <v>40</v>
      </c>
      <c r="B43" t="s">
        <v>110</v>
      </c>
    </row>
    <row r="44" spans="1:2" x14ac:dyDescent="0.25">
      <c r="A44" t="s">
        <v>41</v>
      </c>
      <c r="B44" t="s">
        <v>111</v>
      </c>
    </row>
    <row r="45" spans="1:2" x14ac:dyDescent="0.25">
      <c r="A45" t="s">
        <v>42</v>
      </c>
      <c r="B45" t="s">
        <v>112</v>
      </c>
    </row>
    <row r="46" spans="1:2" x14ac:dyDescent="0.25">
      <c r="A46" t="s">
        <v>43</v>
      </c>
      <c r="B46" t="s">
        <v>113</v>
      </c>
    </row>
    <row r="47" spans="1:2" x14ac:dyDescent="0.25">
      <c r="A47" t="s">
        <v>44</v>
      </c>
      <c r="B47" t="s">
        <v>114</v>
      </c>
    </row>
    <row r="48" spans="1:2" x14ac:dyDescent="0.25">
      <c r="A48" t="s">
        <v>45</v>
      </c>
      <c r="B48" t="s">
        <v>115</v>
      </c>
    </row>
    <row r="49" spans="1:2" x14ac:dyDescent="0.25">
      <c r="A49" t="s">
        <v>46</v>
      </c>
      <c r="B49" t="s">
        <v>116</v>
      </c>
    </row>
    <row r="50" spans="1:2" x14ac:dyDescent="0.25">
      <c r="A50" t="s">
        <v>47</v>
      </c>
      <c r="B50" t="s">
        <v>118</v>
      </c>
    </row>
    <row r="51" spans="1:2" x14ac:dyDescent="0.25">
      <c r="A51" t="s">
        <v>48</v>
      </c>
      <c r="B51" t="s">
        <v>117</v>
      </c>
    </row>
    <row r="52" spans="1:2" x14ac:dyDescent="0.25">
      <c r="A52" t="s">
        <v>49</v>
      </c>
      <c r="B52" t="s">
        <v>119</v>
      </c>
    </row>
    <row r="53" spans="1:2" x14ac:dyDescent="0.25">
      <c r="A53" t="s">
        <v>50</v>
      </c>
      <c r="B53" t="s">
        <v>120</v>
      </c>
    </row>
    <row r="54" spans="1:2" x14ac:dyDescent="0.25">
      <c r="A54" t="s">
        <v>51</v>
      </c>
      <c r="B54" t="s">
        <v>121</v>
      </c>
    </row>
    <row r="55" spans="1:2" x14ac:dyDescent="0.25">
      <c r="A55" t="s">
        <v>52</v>
      </c>
      <c r="B55" t="s">
        <v>122</v>
      </c>
    </row>
    <row r="56" spans="1:2" x14ac:dyDescent="0.25">
      <c r="A56" t="s">
        <v>53</v>
      </c>
      <c r="B56" t="s">
        <v>123</v>
      </c>
    </row>
    <row r="57" spans="1:2" x14ac:dyDescent="0.25">
      <c r="A57" t="s">
        <v>54</v>
      </c>
      <c r="B57" t="s">
        <v>124</v>
      </c>
    </row>
    <row r="58" spans="1:2" x14ac:dyDescent="0.25">
      <c r="A58" t="s">
        <v>55</v>
      </c>
      <c r="B58" t="s">
        <v>125</v>
      </c>
    </row>
    <row r="59" spans="1:2" x14ac:dyDescent="0.25">
      <c r="A59" t="s">
        <v>56</v>
      </c>
      <c r="B59" t="s">
        <v>126</v>
      </c>
    </row>
    <row r="60" spans="1:2" x14ac:dyDescent="0.25">
      <c r="A60" t="s">
        <v>57</v>
      </c>
      <c r="B60" t="s">
        <v>127</v>
      </c>
    </row>
    <row r="61" spans="1:2" x14ac:dyDescent="0.25">
      <c r="A61" t="s">
        <v>58</v>
      </c>
      <c r="B61" t="s">
        <v>128</v>
      </c>
    </row>
    <row r="62" spans="1:2" x14ac:dyDescent="0.25">
      <c r="A62" t="s">
        <v>59</v>
      </c>
      <c r="B62" t="s">
        <v>129</v>
      </c>
    </row>
    <row r="63" spans="1:2" x14ac:dyDescent="0.25">
      <c r="A63" t="s">
        <v>60</v>
      </c>
      <c r="B63" t="s">
        <v>130</v>
      </c>
    </row>
    <row r="64" spans="1:2" x14ac:dyDescent="0.25">
      <c r="A64" t="s">
        <v>61</v>
      </c>
      <c r="B64" t="s">
        <v>131</v>
      </c>
    </row>
    <row r="65" spans="1:2" x14ac:dyDescent="0.25">
      <c r="A65" t="s">
        <v>62</v>
      </c>
      <c r="B65" t="s">
        <v>132</v>
      </c>
    </row>
    <row r="66" spans="1:2" x14ac:dyDescent="0.25">
      <c r="A66" t="s">
        <v>63</v>
      </c>
      <c r="B66" t="s">
        <v>133</v>
      </c>
    </row>
    <row r="67" spans="1:2" x14ac:dyDescent="0.25">
      <c r="A67" t="s">
        <v>64</v>
      </c>
      <c r="B67" t="s">
        <v>134</v>
      </c>
    </row>
    <row r="68" spans="1:2" x14ac:dyDescent="0.25">
      <c r="A68" t="s">
        <v>65</v>
      </c>
      <c r="B68" t="s">
        <v>135</v>
      </c>
    </row>
    <row r="69" spans="1:2" x14ac:dyDescent="0.25">
      <c r="A69" t="s">
        <v>66</v>
      </c>
      <c r="B69" t="s">
        <v>136</v>
      </c>
    </row>
    <row r="70" spans="1:2" x14ac:dyDescent="0.25">
      <c r="A70" t="s">
        <v>67</v>
      </c>
      <c r="B70" t="s">
        <v>137</v>
      </c>
    </row>
    <row r="71" spans="1:2" x14ac:dyDescent="0.25">
      <c r="A71" t="s">
        <v>68</v>
      </c>
      <c r="B71" t="s">
        <v>138</v>
      </c>
    </row>
    <row r="72" spans="1:2" x14ac:dyDescent="0.25">
      <c r="A72" t="s">
        <v>69</v>
      </c>
      <c r="B7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Brunetti</dc:creator>
  <cp:lastModifiedBy>Celso Brunetti</cp:lastModifiedBy>
  <dcterms:created xsi:type="dcterms:W3CDTF">2017-06-21T13:40:19Z</dcterms:created>
  <dcterms:modified xsi:type="dcterms:W3CDTF">2017-06-21T14:11:40Z</dcterms:modified>
</cp:coreProperties>
</file>