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Public\Documents\FUTEBOL\Análise\Melhores do Brasil\"/>
    </mc:Choice>
  </mc:AlternateContent>
  <xr:revisionPtr revIDLastSave="0" documentId="13_ncr:1_{3643116A-B6B8-4259-818B-9DB5948361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Geral" sheetId="1" r:id="rId1"/>
    <sheet name="N-NE" sheetId="2" r:id="rId2"/>
  </sheets>
  <calcPr calcId="191029"/>
</workbook>
</file>

<file path=xl/calcChain.xml><?xml version="1.0" encoding="utf-8"?>
<calcChain xmlns="http://schemas.openxmlformats.org/spreadsheetml/2006/main">
  <c r="N424" i="1" l="1"/>
  <c r="N425" i="1" s="1"/>
  <c r="AC424" i="1"/>
  <c r="AC427" i="1" s="1"/>
  <c r="BS424" i="1"/>
  <c r="BS427" i="1" s="1"/>
  <c r="BI424" i="1"/>
  <c r="BI427" i="1" s="1"/>
  <c r="AL424" i="1"/>
  <c r="AL426" i="1" s="1"/>
  <c r="AL427" i="1" l="1"/>
  <c r="AL425" i="1"/>
  <c r="BI426" i="1"/>
  <c r="BI425" i="1"/>
  <c r="N426" i="1"/>
  <c r="N427" i="1"/>
  <c r="AC425" i="1"/>
  <c r="AC426" i="1"/>
  <c r="BS425" i="1"/>
  <c r="BS426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3" i="1"/>
  <c r="CD3" i="1"/>
  <c r="CA2" i="1"/>
  <c r="CD2" i="1" l="1"/>
  <c r="CD4" i="1"/>
  <c r="CD6" i="1"/>
  <c r="CD5" i="1"/>
  <c r="CD7" i="1"/>
  <c r="CD9" i="1"/>
  <c r="CD8" i="1"/>
  <c r="CD10" i="1"/>
  <c r="CD11" i="1"/>
  <c r="CD12" i="1"/>
  <c r="CD13" i="1"/>
  <c r="CD14" i="1"/>
  <c r="CD15" i="1"/>
  <c r="CD16" i="1"/>
  <c r="CD17" i="1"/>
  <c r="CD20" i="1"/>
  <c r="CD18" i="1"/>
  <c r="CD19" i="1"/>
  <c r="CD21" i="1"/>
  <c r="CD22" i="1"/>
  <c r="CD26" i="1"/>
  <c r="CD23" i="1"/>
  <c r="CD30" i="1"/>
  <c r="CD24" i="1"/>
  <c r="CD25" i="1"/>
  <c r="CD29" i="1"/>
  <c r="CD27" i="1"/>
  <c r="CD34" i="1"/>
  <c r="CD28" i="1"/>
  <c r="CD31" i="1"/>
  <c r="CD32" i="1"/>
  <c r="CD40" i="1"/>
  <c r="CD45" i="1"/>
  <c r="CD33" i="1"/>
  <c r="CD35" i="1"/>
  <c r="CD36" i="1"/>
  <c r="CD37" i="1"/>
  <c r="CD38" i="1"/>
  <c r="CD39" i="1"/>
  <c r="CD41" i="1"/>
  <c r="CD42" i="1"/>
  <c r="CD43" i="1"/>
  <c r="CD44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B4" i="1" l="1"/>
  <c r="CB3" i="1"/>
  <c r="CB256" i="1"/>
  <c r="CB248" i="1"/>
  <c r="CB240" i="1"/>
  <c r="CB232" i="1"/>
  <c r="CB224" i="1"/>
  <c r="CB216" i="1"/>
  <c r="CB208" i="1"/>
  <c r="CB200" i="1"/>
  <c r="CB192" i="1"/>
  <c r="CB40" i="1"/>
  <c r="CB117" i="1"/>
  <c r="CB109" i="1"/>
  <c r="CB101" i="1"/>
  <c r="CB93" i="1"/>
  <c r="CB85" i="1"/>
  <c r="CB77" i="1"/>
  <c r="CB69" i="1"/>
  <c r="CB61" i="1"/>
  <c r="CB53" i="1"/>
  <c r="CB37" i="1"/>
  <c r="CB184" i="1"/>
  <c r="CB176" i="1"/>
  <c r="CB168" i="1"/>
  <c r="CB160" i="1"/>
  <c r="CB152" i="1"/>
  <c r="CB144" i="1"/>
  <c r="CB136" i="1"/>
  <c r="CB128" i="1"/>
  <c r="CB120" i="1"/>
  <c r="CB112" i="1"/>
  <c r="CB104" i="1"/>
  <c r="CB96" i="1"/>
  <c r="CB88" i="1"/>
  <c r="CB80" i="1"/>
  <c r="CB72" i="1"/>
  <c r="CB64" i="1"/>
  <c r="CB56" i="1"/>
  <c r="CB45" i="1"/>
  <c r="CB21" i="1"/>
  <c r="CB13" i="1"/>
  <c r="CB46" i="1"/>
  <c r="CB30" i="1"/>
  <c r="CB138" i="1"/>
  <c r="CB130" i="1"/>
  <c r="CB122" i="1"/>
  <c r="CB114" i="1"/>
  <c r="CB106" i="1"/>
  <c r="CB98" i="1"/>
  <c r="CB90" i="1"/>
  <c r="CB82" i="1"/>
  <c r="CB74" i="1"/>
  <c r="CB66" i="1"/>
  <c r="CB58" i="1"/>
  <c r="CB50" i="1"/>
  <c r="CB34" i="1"/>
  <c r="CB26" i="1"/>
  <c r="CB18" i="1"/>
  <c r="CB10" i="1"/>
  <c r="CB373" i="1"/>
  <c r="CB309" i="1"/>
  <c r="CB416" i="1"/>
  <c r="CB400" i="1"/>
  <c r="CB376" i="1"/>
  <c r="CB352" i="1"/>
  <c r="CB320" i="1"/>
  <c r="CB296" i="1"/>
  <c r="CB422" i="1"/>
  <c r="CB414" i="1"/>
  <c r="CB406" i="1"/>
  <c r="CB398" i="1"/>
  <c r="CB382" i="1"/>
  <c r="CB366" i="1"/>
  <c r="CB358" i="1"/>
  <c r="CB350" i="1"/>
  <c r="CB342" i="1"/>
  <c r="CB334" i="1"/>
  <c r="CB326" i="1"/>
  <c r="CB318" i="1"/>
  <c r="CB310" i="1"/>
  <c r="CB302" i="1"/>
  <c r="CB294" i="1"/>
  <c r="CB286" i="1"/>
  <c r="CB278" i="1"/>
  <c r="CB270" i="1"/>
  <c r="CB262" i="1"/>
  <c r="CB254" i="1"/>
  <c r="CB230" i="1"/>
  <c r="CB198" i="1"/>
  <c r="CB166" i="1"/>
  <c r="CB134" i="1"/>
  <c r="CB365" i="1"/>
  <c r="CB301" i="1"/>
  <c r="CB285" i="1"/>
  <c r="CB277" i="1"/>
  <c r="CB269" i="1"/>
  <c r="CB261" i="1"/>
  <c r="CB253" i="1"/>
  <c r="CB245" i="1"/>
  <c r="CB237" i="1"/>
  <c r="CB229" i="1"/>
  <c r="CB221" i="1"/>
  <c r="CB213" i="1"/>
  <c r="CB205" i="1"/>
  <c r="CB197" i="1"/>
  <c r="CB189" i="1"/>
  <c r="CB181" i="1"/>
  <c r="CB173" i="1"/>
  <c r="CB165" i="1"/>
  <c r="CB157" i="1"/>
  <c r="CB149" i="1"/>
  <c r="CB141" i="1"/>
  <c r="CB133" i="1"/>
  <c r="CB125" i="1"/>
  <c r="CB381" i="1"/>
  <c r="CB325" i="1"/>
  <c r="CB404" i="1"/>
  <c r="CB396" i="1"/>
  <c r="CB388" i="1"/>
  <c r="CB380" i="1"/>
  <c r="CB372" i="1"/>
  <c r="CB364" i="1"/>
  <c r="CB356" i="1"/>
  <c r="CB348" i="1"/>
  <c r="CB340" i="1"/>
  <c r="CB332" i="1"/>
  <c r="CB324" i="1"/>
  <c r="CB316" i="1"/>
  <c r="CB308" i="1"/>
  <c r="CB300" i="1"/>
  <c r="CB292" i="1"/>
  <c r="CB284" i="1"/>
  <c r="CB276" i="1"/>
  <c r="CB268" i="1"/>
  <c r="CB260" i="1"/>
  <c r="CB252" i="1"/>
  <c r="CB405" i="1"/>
  <c r="CB341" i="1"/>
  <c r="CB412" i="1"/>
  <c r="CB397" i="1"/>
  <c r="CB333" i="1"/>
  <c r="CB420" i="1"/>
  <c r="CB418" i="1"/>
  <c r="CB410" i="1"/>
  <c r="CB402" i="1"/>
  <c r="CB394" i="1"/>
  <c r="CB386" i="1"/>
  <c r="CB378" i="1"/>
  <c r="CB370" i="1"/>
  <c r="CB362" i="1"/>
  <c r="CB354" i="1"/>
  <c r="CB346" i="1"/>
  <c r="CB338" i="1"/>
  <c r="CB330" i="1"/>
  <c r="CB322" i="1"/>
  <c r="CB314" i="1"/>
  <c r="CB306" i="1"/>
  <c r="CB298" i="1"/>
  <c r="CB290" i="1"/>
  <c r="CB282" i="1"/>
  <c r="CB274" i="1"/>
  <c r="CB266" i="1"/>
  <c r="CB258" i="1"/>
  <c r="CB250" i="1"/>
  <c r="CB242" i="1"/>
  <c r="CB234" i="1"/>
  <c r="CB226" i="1"/>
  <c r="CB218" i="1"/>
  <c r="CB210" i="1"/>
  <c r="CB202" i="1"/>
  <c r="CB194" i="1"/>
  <c r="CB186" i="1"/>
  <c r="CB178" i="1"/>
  <c r="CB170" i="1"/>
  <c r="CB162" i="1"/>
  <c r="CB154" i="1"/>
  <c r="CB146" i="1"/>
  <c r="CB389" i="1"/>
  <c r="CB317" i="1"/>
  <c r="CB413" i="1"/>
  <c r="CB349" i="1"/>
  <c r="CB392" i="1"/>
  <c r="CB368" i="1"/>
  <c r="CB344" i="1"/>
  <c r="CB328" i="1"/>
  <c r="CB304" i="1"/>
  <c r="CB288" i="1"/>
  <c r="CB280" i="1"/>
  <c r="CB272" i="1"/>
  <c r="CB264" i="1"/>
  <c r="CB421" i="1"/>
  <c r="CB357" i="1"/>
  <c r="CB293" i="1"/>
  <c r="CB408" i="1"/>
  <c r="CB384" i="1"/>
  <c r="CB360" i="1"/>
  <c r="CB336" i="1"/>
  <c r="CB312" i="1"/>
  <c r="CB102" i="1"/>
  <c r="CB246" i="1"/>
  <c r="CB238" i="1"/>
  <c r="CB222" i="1"/>
  <c r="CB214" i="1"/>
  <c r="CB206" i="1"/>
  <c r="CB190" i="1"/>
  <c r="CB182" i="1"/>
  <c r="CB174" i="1"/>
  <c r="CB158" i="1"/>
  <c r="CB150" i="1"/>
  <c r="CB142" i="1"/>
  <c r="CB126" i="1"/>
  <c r="CB118" i="1"/>
  <c r="CB110" i="1"/>
  <c r="CB94" i="1"/>
  <c r="CB86" i="1"/>
  <c r="CB78" i="1"/>
  <c r="CB62" i="1"/>
  <c r="CB54" i="1"/>
  <c r="CB22" i="1"/>
  <c r="CB70" i="1"/>
  <c r="CB29" i="1"/>
  <c r="CB38" i="1"/>
  <c r="CB244" i="1"/>
  <c r="CB236" i="1"/>
  <c r="CB228" i="1"/>
  <c r="CB220" i="1"/>
  <c r="CB212" i="1"/>
  <c r="CB204" i="1"/>
  <c r="CB196" i="1"/>
  <c r="CB188" i="1"/>
  <c r="CB180" i="1"/>
  <c r="CB172" i="1"/>
  <c r="CB164" i="1"/>
  <c r="CB156" i="1"/>
  <c r="CB148" i="1"/>
  <c r="CB140" i="1"/>
  <c r="CB132" i="1"/>
  <c r="CB124" i="1"/>
  <c r="CB116" i="1"/>
  <c r="CB108" i="1"/>
  <c r="CB100" i="1"/>
  <c r="CB92" i="1"/>
  <c r="CB84" i="1"/>
  <c r="CB76" i="1"/>
  <c r="CB68" i="1"/>
  <c r="CB60" i="1"/>
  <c r="CB52" i="1"/>
  <c r="CB44" i="1"/>
  <c r="CB36" i="1"/>
  <c r="CB28" i="1"/>
  <c r="CB20" i="1"/>
  <c r="CB12" i="1"/>
  <c r="CB42" i="1"/>
  <c r="CB48" i="1"/>
  <c r="CB32" i="1"/>
  <c r="CB24" i="1"/>
  <c r="CB16" i="1"/>
  <c r="CB8" i="1"/>
  <c r="CB390" i="1"/>
  <c r="CB415" i="1"/>
  <c r="CB407" i="1"/>
  <c r="CB399" i="1"/>
  <c r="CB391" i="1"/>
  <c r="CB383" i="1"/>
  <c r="CB375" i="1"/>
  <c r="CB367" i="1"/>
  <c r="CB359" i="1"/>
  <c r="CB351" i="1"/>
  <c r="CB343" i="1"/>
  <c r="CB335" i="1"/>
  <c r="CB327" i="1"/>
  <c r="CB319" i="1"/>
  <c r="CB311" i="1"/>
  <c r="CB303" i="1"/>
  <c r="CB295" i="1"/>
  <c r="CB287" i="1"/>
  <c r="CB279" i="1"/>
  <c r="CB271" i="1"/>
  <c r="CB263" i="1"/>
  <c r="CB255" i="1"/>
  <c r="CB247" i="1"/>
  <c r="CB239" i="1"/>
  <c r="CB231" i="1"/>
  <c r="CB223" i="1"/>
  <c r="CB215" i="1"/>
  <c r="CB207" i="1"/>
  <c r="CB199" i="1"/>
  <c r="CB191" i="1"/>
  <c r="CB183" i="1"/>
  <c r="CB175" i="1"/>
  <c r="CB167" i="1"/>
  <c r="CB159" i="1"/>
  <c r="CB151" i="1"/>
  <c r="CB143" i="1"/>
  <c r="CB135" i="1"/>
  <c r="CB127" i="1"/>
  <c r="CB119" i="1"/>
  <c r="CB111" i="1"/>
  <c r="CB103" i="1"/>
  <c r="CB95" i="1"/>
  <c r="CB87" i="1"/>
  <c r="CB79" i="1"/>
  <c r="CB71" i="1"/>
  <c r="CB63" i="1"/>
  <c r="CB55" i="1"/>
  <c r="CB47" i="1"/>
  <c r="CB39" i="1"/>
  <c r="CB31" i="1"/>
  <c r="CB23" i="1"/>
  <c r="CB15" i="1"/>
  <c r="CB7" i="1"/>
  <c r="CB6" i="1"/>
  <c r="CB5" i="1"/>
  <c r="CB374" i="1"/>
  <c r="CB419" i="1"/>
  <c r="CB411" i="1"/>
  <c r="CB403" i="1"/>
  <c r="CB395" i="1"/>
  <c r="CB387" i="1"/>
  <c r="CB379" i="1"/>
  <c r="CB371" i="1"/>
  <c r="CB363" i="1"/>
  <c r="CB355" i="1"/>
  <c r="CB347" i="1"/>
  <c r="CB339" i="1"/>
  <c r="CB331" i="1"/>
  <c r="CB323" i="1"/>
  <c r="CB315" i="1"/>
  <c r="CB307" i="1"/>
  <c r="CB299" i="1"/>
  <c r="CB291" i="1"/>
  <c r="CB283" i="1"/>
  <c r="CB275" i="1"/>
  <c r="CB267" i="1"/>
  <c r="CB259" i="1"/>
  <c r="CB251" i="1"/>
  <c r="CB243" i="1"/>
  <c r="CB235" i="1"/>
  <c r="CB227" i="1"/>
  <c r="CB219" i="1"/>
  <c r="CB211" i="1"/>
  <c r="CB203" i="1"/>
  <c r="CB195" i="1"/>
  <c r="CB187" i="1"/>
  <c r="CB179" i="1"/>
  <c r="CB171" i="1"/>
  <c r="CB163" i="1"/>
  <c r="CB155" i="1"/>
  <c r="CB147" i="1"/>
  <c r="CB139" i="1"/>
  <c r="CB131" i="1"/>
  <c r="CB123" i="1"/>
  <c r="CB115" i="1"/>
  <c r="CB107" i="1"/>
  <c r="CB99" i="1"/>
  <c r="CB91" i="1"/>
  <c r="CB83" i="1"/>
  <c r="CB75" i="1"/>
  <c r="CB67" i="1"/>
  <c r="CB59" i="1"/>
  <c r="CB51" i="1"/>
  <c r="CB43" i="1"/>
  <c r="CB35" i="1"/>
  <c r="CB27" i="1"/>
  <c r="CB19" i="1"/>
  <c r="CB11" i="1"/>
  <c r="CB14" i="1"/>
  <c r="CB417" i="1"/>
  <c r="CB409" i="1"/>
  <c r="CB401" i="1"/>
  <c r="CB393" i="1"/>
  <c r="CB385" i="1"/>
  <c r="CB377" i="1"/>
  <c r="CB369" i="1"/>
  <c r="CB361" i="1"/>
  <c r="CB353" i="1"/>
  <c r="CB345" i="1"/>
  <c r="CB337" i="1"/>
  <c r="CB329" i="1"/>
  <c r="CB321" i="1"/>
  <c r="CB313" i="1"/>
  <c r="CB305" i="1"/>
  <c r="CB297" i="1"/>
  <c r="CB289" i="1"/>
  <c r="CB281" i="1"/>
  <c r="CB273" i="1"/>
  <c r="CB265" i="1"/>
  <c r="CB257" i="1"/>
  <c r="CB249" i="1"/>
  <c r="CB241" i="1"/>
  <c r="CB233" i="1"/>
  <c r="CB225" i="1"/>
  <c r="CB217" i="1"/>
  <c r="CB209" i="1"/>
  <c r="CB201" i="1"/>
  <c r="CB193" i="1"/>
  <c r="CB185" i="1"/>
  <c r="CB177" i="1"/>
  <c r="CB169" i="1"/>
  <c r="CB161" i="1"/>
  <c r="CB153" i="1"/>
  <c r="CB145" i="1"/>
  <c r="CB137" i="1"/>
  <c r="CB129" i="1"/>
  <c r="CB121" i="1"/>
  <c r="CB113" i="1"/>
  <c r="CB105" i="1"/>
  <c r="CB97" i="1"/>
  <c r="CB89" i="1"/>
  <c r="CB81" i="1"/>
  <c r="CB73" i="1"/>
  <c r="CB65" i="1"/>
  <c r="CB57" i="1"/>
  <c r="CB49" i="1"/>
  <c r="CB41" i="1"/>
  <c r="CB33" i="1"/>
  <c r="CB25" i="1"/>
  <c r="CB17" i="1"/>
  <c r="CB9" i="1"/>
</calcChain>
</file>

<file path=xl/sharedStrings.xml><?xml version="1.0" encoding="utf-8"?>
<sst xmlns="http://schemas.openxmlformats.org/spreadsheetml/2006/main" count="594" uniqueCount="505">
  <si>
    <t>Time</t>
  </si>
  <si>
    <t>COP_1</t>
  </si>
  <si>
    <t>COP_2</t>
  </si>
  <si>
    <t>COP_4</t>
  </si>
  <si>
    <t>COP_8</t>
  </si>
  <si>
    <t>COP_16</t>
  </si>
  <si>
    <t>COP_F1</t>
  </si>
  <si>
    <t>COP_F2</t>
  </si>
  <si>
    <t>COP_F3</t>
  </si>
  <si>
    <t>COP_F4</t>
  </si>
  <si>
    <t>COP_P</t>
  </si>
  <si>
    <t>COP_BON</t>
  </si>
  <si>
    <t>COP_PTS</t>
  </si>
  <si>
    <t>LIG_A_1</t>
  </si>
  <si>
    <t>LIG_A_2</t>
  </si>
  <si>
    <t>LIG_A_4</t>
  </si>
  <si>
    <t>LIG_A_8</t>
  </si>
  <si>
    <t>LIG_A_12</t>
  </si>
  <si>
    <t>LIG_A_NR</t>
  </si>
  <si>
    <t>LIG_A_16</t>
  </si>
  <si>
    <t>LIG_A_24</t>
  </si>
  <si>
    <t>LIG_A_32</t>
  </si>
  <si>
    <t>LIG_A_64</t>
  </si>
  <si>
    <t>LIG_A_100</t>
  </si>
  <si>
    <t>LIG_A_R</t>
  </si>
  <si>
    <t>LIG_A_ULT</t>
  </si>
  <si>
    <t>LIG_A_P</t>
  </si>
  <si>
    <t>LIG_A_PTS</t>
  </si>
  <si>
    <t>CON_A_1</t>
  </si>
  <si>
    <t>CON_A_2</t>
  </si>
  <si>
    <t>CON_A_SF</t>
  </si>
  <si>
    <t>CON_A_QF</t>
  </si>
  <si>
    <t>CON_A_OF</t>
  </si>
  <si>
    <t>CON_A_1F</t>
  </si>
  <si>
    <t>CON_A_PR</t>
  </si>
  <si>
    <t>CON_A_P</t>
  </si>
  <si>
    <t>CON_A_PTS</t>
  </si>
  <si>
    <t>MUN_A_1</t>
  </si>
  <si>
    <t>MUN_A_2</t>
  </si>
  <si>
    <t>MUN_A_3</t>
  </si>
  <si>
    <t>MUN_A_4</t>
  </si>
  <si>
    <t>MUN_A_8</t>
  </si>
  <si>
    <t>MUN_B_1</t>
  </si>
  <si>
    <t>MUN_B_2</t>
  </si>
  <si>
    <t>MUN_C_1</t>
  </si>
  <si>
    <t>MUN_C_3</t>
  </si>
  <si>
    <t>MUN_P</t>
  </si>
  <si>
    <t>MUN_PTS</t>
  </si>
  <si>
    <t>CON_B_1</t>
  </si>
  <si>
    <t>CON_B_2</t>
  </si>
  <si>
    <t>CON_B_SF</t>
  </si>
  <si>
    <t>CON_B_QF</t>
  </si>
  <si>
    <t>CON_B_OF</t>
  </si>
  <si>
    <t>CON_B_PO</t>
  </si>
  <si>
    <t>CON_B_GP</t>
  </si>
  <si>
    <t>CON_B_F1</t>
  </si>
  <si>
    <t>CON_B_F2</t>
  </si>
  <si>
    <t>CON_B_F3</t>
  </si>
  <si>
    <t>CON_B_P</t>
  </si>
  <si>
    <t>CON_B_PTS</t>
  </si>
  <si>
    <t>CON_SC_1</t>
  </si>
  <si>
    <t>LIG_SC_1</t>
  </si>
  <si>
    <t>SCOP_PTS</t>
  </si>
  <si>
    <t>COP_B_1</t>
  </si>
  <si>
    <t>COP_B_2</t>
  </si>
  <si>
    <t>COP_B_4</t>
  </si>
  <si>
    <t>COP_B_8</t>
  </si>
  <si>
    <t>COP_B_16</t>
  </si>
  <si>
    <t>COP_B_P</t>
  </si>
  <si>
    <t>COP_B_PTS</t>
  </si>
  <si>
    <t>PTS_TOTAL</t>
  </si>
  <si>
    <t>São Paulo</t>
  </si>
  <si>
    <t>Palmeiras</t>
  </si>
  <si>
    <t>Santos</t>
  </si>
  <si>
    <t>Grêmio</t>
  </si>
  <si>
    <t>Flamengo</t>
  </si>
  <si>
    <t>Corinthians</t>
  </si>
  <si>
    <t>Cruzeiro</t>
  </si>
  <si>
    <t>Internacional</t>
  </si>
  <si>
    <t>Atlético Mineiro</t>
  </si>
  <si>
    <t>Vasco da Gama</t>
  </si>
  <si>
    <t>Fluminense</t>
  </si>
  <si>
    <t>Botafogo</t>
  </si>
  <si>
    <t>Athletico Paranaense</t>
  </si>
  <si>
    <t>Bahia</t>
  </si>
  <si>
    <t>Sport</t>
  </si>
  <si>
    <t>Coritiba</t>
  </si>
  <si>
    <t>Goiás</t>
  </si>
  <si>
    <t>Vitória</t>
  </si>
  <si>
    <t>Guarani</t>
  </si>
  <si>
    <t>Fortaleza</t>
  </si>
  <si>
    <t>Portuguesa</t>
  </si>
  <si>
    <t>Náutico</t>
  </si>
  <si>
    <t>Ceará</t>
  </si>
  <si>
    <t>Ponte Preta</t>
  </si>
  <si>
    <t>Juventude</t>
  </si>
  <si>
    <t>São Caetano</t>
  </si>
  <si>
    <t>Red Bull Bragantino</t>
  </si>
  <si>
    <t>Paysandu</t>
  </si>
  <si>
    <t>Criciúma</t>
  </si>
  <si>
    <t>Santa Cruz</t>
  </si>
  <si>
    <t>Paraná</t>
  </si>
  <si>
    <t>Figueirense</t>
  </si>
  <si>
    <t>Chapecoense</t>
  </si>
  <si>
    <t>America-RJ</t>
  </si>
  <si>
    <t>América Mineiro</t>
  </si>
  <si>
    <t>Remo</t>
  </si>
  <si>
    <t>Atlético Goianiense</t>
  </si>
  <si>
    <t>CSA</t>
  </si>
  <si>
    <t>Santo André</t>
  </si>
  <si>
    <t>Rio Branco-ES</t>
  </si>
  <si>
    <t>Bangu</t>
  </si>
  <si>
    <t>ABC</t>
  </si>
  <si>
    <t>Operário-MS</t>
  </si>
  <si>
    <t>Paulista</t>
  </si>
  <si>
    <t>América de Natal</t>
  </si>
  <si>
    <t>Avaí</t>
  </si>
  <si>
    <t>Campinense</t>
  </si>
  <si>
    <t>Nacional-AM</t>
  </si>
  <si>
    <t>Sampaio Corrêa</t>
  </si>
  <si>
    <t>Metropol</t>
  </si>
  <si>
    <t>Londrina</t>
  </si>
  <si>
    <t>Moto Club</t>
  </si>
  <si>
    <t>Desportiva Ferroviária</t>
  </si>
  <si>
    <t>CRB</t>
  </si>
  <si>
    <t>Brasiliense</t>
  </si>
  <si>
    <t>Vila Nova</t>
  </si>
  <si>
    <t>Joinville</t>
  </si>
  <si>
    <t>Sergipe</t>
  </si>
  <si>
    <t>Treze</t>
  </si>
  <si>
    <t>Cuiabá</t>
  </si>
  <si>
    <t>Confiança</t>
  </si>
  <si>
    <t>Gama</t>
  </si>
  <si>
    <t>Americano</t>
  </si>
  <si>
    <t>Botafogo-SP</t>
  </si>
  <si>
    <t>Goytacaz</t>
  </si>
  <si>
    <t>Brasil de Pelotas</t>
  </si>
  <si>
    <t>Inter de Limeira</t>
  </si>
  <si>
    <t>River-PI</t>
  </si>
  <si>
    <t>Botafogo-PB</t>
  </si>
  <si>
    <t>Caxias</t>
  </si>
  <si>
    <t>Ipatinga</t>
  </si>
  <si>
    <t>Flamengo-PI</t>
  </si>
  <si>
    <t>Mixto</t>
  </si>
  <si>
    <t>Grêmio Maringá</t>
  </si>
  <si>
    <t>Comercial-MS</t>
  </si>
  <si>
    <t>Rio Negro-AM</t>
  </si>
  <si>
    <t>União São João</t>
  </si>
  <si>
    <t>Ferroviário-PR</t>
  </si>
  <si>
    <t>Fluminense de Feira</t>
  </si>
  <si>
    <t>Uberlândia</t>
  </si>
  <si>
    <t>Operário VG</t>
  </si>
  <si>
    <t>Colorado</t>
  </si>
  <si>
    <t>Fonseca-RJ</t>
  </si>
  <si>
    <t>Ferroviário</t>
  </si>
  <si>
    <t>Tuna Luso</t>
  </si>
  <si>
    <t>Maranhão</t>
  </si>
  <si>
    <t>Piauí</t>
  </si>
  <si>
    <t>Rio Branco-AC</t>
  </si>
  <si>
    <t>Uberaba</t>
  </si>
  <si>
    <t>Volta Redonda</t>
  </si>
  <si>
    <t>Anapolina</t>
  </si>
  <si>
    <t>Brasília</t>
  </si>
  <si>
    <t>Tiradentes-PI</t>
  </si>
  <si>
    <t>15 de Novembro</t>
  </si>
  <si>
    <t>Capelense</t>
  </si>
  <si>
    <t>São José-SP</t>
  </si>
  <si>
    <t>Grêmio Barueri</t>
  </si>
  <si>
    <t>Rabello</t>
  </si>
  <si>
    <t>América-CE</t>
  </si>
  <si>
    <t>Olímpico-SC</t>
  </si>
  <si>
    <t>Rio Branco-RJ</t>
  </si>
  <si>
    <t>Santa Cruz-SE</t>
  </si>
  <si>
    <t>Siderúrgica-MG</t>
  </si>
  <si>
    <t>Linhares EC</t>
  </si>
  <si>
    <t>Leônico-BA</t>
  </si>
  <si>
    <t>XV de Piracicaba</t>
  </si>
  <si>
    <t>Ferroviária</t>
  </si>
  <si>
    <t>Itabaiana</t>
  </si>
  <si>
    <t>ASA</t>
  </si>
  <si>
    <t>Santo Antônio-ES</t>
  </si>
  <si>
    <t>Ferroviário-MA</t>
  </si>
  <si>
    <t>Alecrim</t>
  </si>
  <si>
    <t>Malutrom</t>
  </si>
  <si>
    <t>Fast Clube</t>
  </si>
  <si>
    <t>Goiânia</t>
  </si>
  <si>
    <t>São Raimundo-AM</t>
  </si>
  <si>
    <t>Auto Esporte-PB</t>
  </si>
  <si>
    <t>Anápolis</t>
  </si>
  <si>
    <t>Villa Nova</t>
  </si>
  <si>
    <t>Palmas</t>
  </si>
  <si>
    <t>Luverdense</t>
  </si>
  <si>
    <t>Taguatinga</t>
  </si>
  <si>
    <t>Comercial-SP</t>
  </si>
  <si>
    <t>Corinthians-AL</t>
  </si>
  <si>
    <t>Dom Bosco</t>
  </si>
  <si>
    <t>Campo Grande-RJ</t>
  </si>
  <si>
    <t>Baraúnas</t>
  </si>
  <si>
    <t>Inter de Lages</t>
  </si>
  <si>
    <t>Olaria</t>
  </si>
  <si>
    <t>São Bento</t>
  </si>
  <si>
    <t>América de Propriá</t>
  </si>
  <si>
    <t>CEUB</t>
  </si>
  <si>
    <t>Comercial-PR</t>
  </si>
  <si>
    <t>Hercílio Luz</t>
  </si>
  <si>
    <t>Manufatora</t>
  </si>
  <si>
    <t>Paula Ramos</t>
  </si>
  <si>
    <t>São Paulo-RS</t>
  </si>
  <si>
    <t>Caldense</t>
  </si>
  <si>
    <t>XV de Jaú</t>
  </si>
  <si>
    <t>Ituano</t>
  </si>
  <si>
    <t>Ji-Paraná</t>
  </si>
  <si>
    <t>Kaburé</t>
  </si>
  <si>
    <t>Noroeste</t>
  </si>
  <si>
    <t>América-SP</t>
  </si>
  <si>
    <t>Galícia</t>
  </si>
  <si>
    <t>Pinheiros-PR</t>
  </si>
  <si>
    <t>Central</t>
  </si>
  <si>
    <t>Ypiranga de Erechim</t>
  </si>
  <si>
    <t>Brusque</t>
  </si>
  <si>
    <t>CENE</t>
  </si>
  <si>
    <t>União Rondonópolis</t>
  </si>
  <si>
    <t>Salgueiro</t>
  </si>
  <si>
    <t>Operário-PR</t>
  </si>
  <si>
    <t>Icasa</t>
  </si>
  <si>
    <t>Ypiranga-AP</t>
  </si>
  <si>
    <t>São José-AP</t>
  </si>
  <si>
    <t>Atlético Roraima</t>
  </si>
  <si>
    <t>Juazeirense</t>
  </si>
  <si>
    <t>4 de Julho</t>
  </si>
  <si>
    <t>Cruzeiro do Sul-DF</t>
  </si>
  <si>
    <t>Defelê</t>
  </si>
  <si>
    <t>Eletrovapo-RJ</t>
  </si>
  <si>
    <t>Estrela do Mar</t>
  </si>
  <si>
    <t>Guanabara-DF</t>
  </si>
  <si>
    <t>Inter de Santa Maria</t>
  </si>
  <si>
    <t>Perdigão</t>
  </si>
  <si>
    <t>Água Verde</t>
  </si>
  <si>
    <t>Vitória-ES</t>
  </si>
  <si>
    <t>Juventus-SP</t>
  </si>
  <si>
    <t>Horizonte</t>
  </si>
  <si>
    <t>São Raimundo-RR</t>
  </si>
  <si>
    <t>Tombense</t>
  </si>
  <si>
    <t>Águia de Marabá</t>
  </si>
  <si>
    <t>Novo Hamburgo</t>
  </si>
  <si>
    <t>União Bandeirante</t>
  </si>
  <si>
    <t>Picos</t>
  </si>
  <si>
    <t>Potiguar de Mossoró</t>
  </si>
  <si>
    <t>Tupi</t>
  </si>
  <si>
    <t>Auto Esporte-PI</t>
  </si>
  <si>
    <t>Ceilândia</t>
  </si>
  <si>
    <t>Cianorte</t>
  </si>
  <si>
    <t>Parnahyba</t>
  </si>
  <si>
    <t>Boavista-RJ</t>
  </si>
  <si>
    <t>Serra</t>
  </si>
  <si>
    <t>Catuense</t>
  </si>
  <si>
    <t>Trem</t>
  </si>
  <si>
    <t>Ubiratan</t>
  </si>
  <si>
    <t>Vilhena</t>
  </si>
  <si>
    <t>URT</t>
  </si>
  <si>
    <t>Sousa</t>
  </si>
  <si>
    <t>Ariquemes</t>
  </si>
  <si>
    <t>Blumenau</t>
  </si>
  <si>
    <t>Grêmio Prudente</t>
  </si>
  <si>
    <t>Santa Rita</t>
  </si>
  <si>
    <t>Tiradentes</t>
  </si>
  <si>
    <t>Marcílio Dias</t>
  </si>
  <si>
    <t>Tocantinópolis</t>
  </si>
  <si>
    <t>Coruripe</t>
  </si>
  <si>
    <t>Madureira</t>
  </si>
  <si>
    <t>Independência</t>
  </si>
  <si>
    <t>Juventude-MT</t>
  </si>
  <si>
    <t>Juventus-AC</t>
  </si>
  <si>
    <t>Guarany de Sobral</t>
  </si>
  <si>
    <t>Boa Esporte</t>
  </si>
  <si>
    <t>Colatina</t>
  </si>
  <si>
    <t>Murici</t>
  </si>
  <si>
    <t>Santos-AP</t>
  </si>
  <si>
    <t>Bahia de Feira</t>
  </si>
  <si>
    <t>Itumbiara</t>
  </si>
  <si>
    <t>Democrata GV</t>
  </si>
  <si>
    <t>Corumbaense</t>
  </si>
  <si>
    <t>Sobradinho</t>
  </si>
  <si>
    <t>Real Noroeste</t>
  </si>
  <si>
    <t>Sinop</t>
  </si>
  <si>
    <t>Corintians de Caicó</t>
  </si>
  <si>
    <t>Cristal</t>
  </si>
  <si>
    <t>Iraty</t>
  </si>
  <si>
    <t>Manaus</t>
  </si>
  <si>
    <t>Maringá</t>
  </si>
  <si>
    <t>Itabuna</t>
  </si>
  <si>
    <t>Baré</t>
  </si>
  <si>
    <t>Gurupi</t>
  </si>
  <si>
    <t>Naviraiense</t>
  </si>
  <si>
    <t>Real Brasília</t>
  </si>
  <si>
    <t>Guará</t>
  </si>
  <si>
    <t>Nova Iguaçu</t>
  </si>
  <si>
    <t>Altos</t>
  </si>
  <si>
    <t>Amapá</t>
  </si>
  <si>
    <t>Sorriso</t>
  </si>
  <si>
    <t>Penarol</t>
  </si>
  <si>
    <t>São Bernardo</t>
  </si>
  <si>
    <t>Independente-PA</t>
  </si>
  <si>
    <t>Francana</t>
  </si>
  <si>
    <t>Interporto</t>
  </si>
  <si>
    <t>Princesa do Solimões</t>
  </si>
  <si>
    <t>Atlético Acreano</t>
  </si>
  <si>
    <t>Barras</t>
  </si>
  <si>
    <t>Chapadão</t>
  </si>
  <si>
    <t>Oeste</t>
  </si>
  <si>
    <t>Retrô</t>
  </si>
  <si>
    <t>São Domingos</t>
  </si>
  <si>
    <t>São Luiz</t>
  </si>
  <si>
    <t>Aparecidense</t>
  </si>
  <si>
    <t>Resende</t>
  </si>
  <si>
    <t>CRAC</t>
  </si>
  <si>
    <t>Globo</t>
  </si>
  <si>
    <t>Portuguesa-RJ</t>
  </si>
  <si>
    <t>Santa Cruz-PB</t>
  </si>
  <si>
    <t>Vitória da Conquista</t>
  </si>
  <si>
    <t>Estrela do Norte</t>
  </si>
  <si>
    <t>FC Cascavel</t>
  </si>
  <si>
    <t>Ivinhema</t>
  </si>
  <si>
    <t>São José-RS</t>
  </si>
  <si>
    <t>Águia Negra</t>
  </si>
  <si>
    <t>Esportivo</t>
  </si>
  <si>
    <t>Pinheiros</t>
  </si>
  <si>
    <t>Castanhal</t>
  </si>
  <si>
    <t>Fluminense-PI</t>
  </si>
  <si>
    <t>Jacuipense</t>
  </si>
  <si>
    <t>Porto Velho</t>
  </si>
  <si>
    <t>Santa Cruz-RN</t>
  </si>
  <si>
    <t>Galvez</t>
  </si>
  <si>
    <t>Imperatriz</t>
  </si>
  <si>
    <t>Atlético de Alagoinhas</t>
  </si>
  <si>
    <t>Alegrense</t>
  </si>
  <si>
    <t>Araguaína</t>
  </si>
  <si>
    <t>Atlético Cajazeirense</t>
  </si>
  <si>
    <t>Atlético de Ibirama</t>
  </si>
  <si>
    <t>Barra do Garças</t>
  </si>
  <si>
    <t>CFZ de Brasília</t>
  </si>
  <si>
    <t>Comercial-PI</t>
  </si>
  <si>
    <t>Grêmio Coariense</t>
  </si>
  <si>
    <t>Lagartense</t>
  </si>
  <si>
    <t>Operário FC</t>
  </si>
  <si>
    <t>Paranavaí</t>
  </si>
  <si>
    <t>River Plate-SE</t>
  </si>
  <si>
    <t>São Mateus</t>
  </si>
  <si>
    <t>Ulbra</t>
  </si>
  <si>
    <t>União Cacoalense</t>
  </si>
  <si>
    <t>Friburguense</t>
  </si>
  <si>
    <t>Goianésia</t>
  </si>
  <si>
    <t>Humaitá</t>
  </si>
  <si>
    <t>Lagarto</t>
  </si>
  <si>
    <t>Lajeadense</t>
  </si>
  <si>
    <t>Alvorada</t>
  </si>
  <si>
    <t>Amazonas</t>
  </si>
  <si>
    <t>Ananindeua</t>
  </si>
  <si>
    <t>Azuriz</t>
  </si>
  <si>
    <t>CFA</t>
  </si>
  <si>
    <t>Caiçara</t>
  </si>
  <si>
    <t>Camaçari</t>
  </si>
  <si>
    <t>Cori-Sabbá</t>
  </si>
  <si>
    <t>EC Operário</t>
  </si>
  <si>
    <t>Goiatuba</t>
  </si>
  <si>
    <t>Guaratinguetá</t>
  </si>
  <si>
    <t>Ibiraçu</t>
  </si>
  <si>
    <t>Linhares</t>
  </si>
  <si>
    <t>Mineiros</t>
  </si>
  <si>
    <t>Misto</t>
  </si>
  <si>
    <t>Muniz Freire</t>
  </si>
  <si>
    <t>Palmares</t>
  </si>
  <si>
    <t>Pontaporanense</t>
  </si>
  <si>
    <t>Prudentópolis EC</t>
  </si>
  <si>
    <t>Sul América</t>
  </si>
  <si>
    <t>São Gabriel</t>
  </si>
  <si>
    <t>Ulbra-RO</t>
  </si>
  <si>
    <t>Votoraty</t>
  </si>
  <si>
    <t>Athletic</t>
  </si>
  <si>
    <t>Cabofriense</t>
  </si>
  <si>
    <t>Iguatu</t>
  </si>
  <si>
    <t>Independente-AP</t>
  </si>
  <si>
    <t>Juazeiro</t>
  </si>
  <si>
    <t>Mirassol</t>
  </si>
  <si>
    <t>Nova Mutum</t>
  </si>
  <si>
    <t>Nova Venécia</t>
  </si>
  <si>
    <t>Portuguesa Santista</t>
  </si>
  <si>
    <t>Tuntum</t>
  </si>
  <si>
    <t>Vasco-AC</t>
  </si>
  <si>
    <t>Veranópolis</t>
  </si>
  <si>
    <t>Cascavel EC</t>
  </si>
  <si>
    <t>Sport Belém</t>
  </si>
  <si>
    <t>Luziânia</t>
  </si>
  <si>
    <t>Aquidauanense</t>
  </si>
  <si>
    <t>Bragantino-PA</t>
  </si>
  <si>
    <t>Costa Rica</t>
  </si>
  <si>
    <t>Guarani de Juazeiro</t>
  </si>
  <si>
    <t>Marília</t>
  </si>
  <si>
    <t>Náutico-RR</t>
  </si>
  <si>
    <t>Real Ariquemes</t>
  </si>
  <si>
    <t>ADESG</t>
  </si>
  <si>
    <t>ASSU</t>
  </si>
  <si>
    <t>Afogados</t>
  </si>
  <si>
    <t>América-AM</t>
  </si>
  <si>
    <t>Araguaia AC</t>
  </si>
  <si>
    <t>Arapongas</t>
  </si>
  <si>
    <t>Atlético Sorocaba</t>
  </si>
  <si>
    <t>Cachoeiro</t>
  </si>
  <si>
    <t>Camboriú</t>
  </si>
  <si>
    <t>Capital-TO</t>
  </si>
  <si>
    <t>Capivariano</t>
  </si>
  <si>
    <t>Caxias-SC</t>
  </si>
  <si>
    <t>Cerâmica</t>
  </si>
  <si>
    <t>Colinas</t>
  </si>
  <si>
    <t>Colo Colo</t>
  </si>
  <si>
    <t>Coxim</t>
  </si>
  <si>
    <t>Espigão</t>
  </si>
  <si>
    <t>Genus</t>
  </si>
  <si>
    <t>Glória</t>
  </si>
  <si>
    <t>Guajará</t>
  </si>
  <si>
    <t>Guarani-VA</t>
  </si>
  <si>
    <t>Holanda</t>
  </si>
  <si>
    <t>IAPE</t>
  </si>
  <si>
    <t>JV Lideral</t>
  </si>
  <si>
    <t>Nacional de Patos</t>
  </si>
  <si>
    <t>Novo Horizonte</t>
  </si>
  <si>
    <t>Pelotas</t>
  </si>
  <si>
    <t>Petrolina</t>
  </si>
  <si>
    <t>Pirambu</t>
  </si>
  <si>
    <t>Porto</t>
  </si>
  <si>
    <t>Potyguar Seridoense</t>
  </si>
  <si>
    <t>Pouso Alegre</t>
  </si>
  <si>
    <t>Poções</t>
  </si>
  <si>
    <t>Real</t>
  </si>
  <si>
    <t>Rio Branco-PR</t>
  </si>
  <si>
    <t>Rio Negro-RR</t>
  </si>
  <si>
    <t>Santa Helena</t>
  </si>
  <si>
    <t>Santa Quitéria</t>
  </si>
  <si>
    <t>Sapucaiense</t>
  </si>
  <si>
    <t>São Gonçalo-RN</t>
  </si>
  <si>
    <t>Tigres do Brasil</t>
  </si>
  <si>
    <t>Tocantins</t>
  </si>
  <si>
    <t>União Araguainense</t>
  </si>
  <si>
    <t>União Barbarense</t>
  </si>
  <si>
    <t>Vila Aurora</t>
  </si>
  <si>
    <t>Vilavelhense</t>
  </si>
  <si>
    <t>Água Santa</t>
  </si>
  <si>
    <t>Atlético Cearense</t>
  </si>
  <si>
    <t>Barbalha</t>
  </si>
  <si>
    <t>Caucaia</t>
  </si>
  <si>
    <t>Cordino</t>
  </si>
  <si>
    <t>Novorizontino</t>
  </si>
  <si>
    <t>São Raimundo-PA</t>
  </si>
  <si>
    <t>Tubarão</t>
  </si>
  <si>
    <t>Amadense</t>
  </si>
  <si>
    <t>Aracruz</t>
  </si>
  <si>
    <t>Audax</t>
  </si>
  <si>
    <t>Audax Rio</t>
  </si>
  <si>
    <t>Avenida</t>
  </si>
  <si>
    <t>Cametá</t>
  </si>
  <si>
    <t>Duque de Caxias</t>
  </si>
  <si>
    <t>Estanciano</t>
  </si>
  <si>
    <t>Falcon</t>
  </si>
  <si>
    <t>Foz do Iguaçu</t>
  </si>
  <si>
    <t>GAS</t>
  </si>
  <si>
    <t>Grêmio Anápolis</t>
  </si>
  <si>
    <t>Jaraguá</t>
  </si>
  <si>
    <t>Juventude Samas</t>
  </si>
  <si>
    <t>Linense</t>
  </si>
  <si>
    <t>Manauara</t>
  </si>
  <si>
    <t>Maricá</t>
  </si>
  <si>
    <t>Oratório</t>
  </si>
  <si>
    <t>PSTC</t>
  </si>
  <si>
    <t>Paragominas</t>
  </si>
  <si>
    <t>Parauapebas</t>
  </si>
  <si>
    <t>Plácido de Castro</t>
  </si>
  <si>
    <t>Red Bull Brasil</t>
  </si>
  <si>
    <t>Rio Branco VN</t>
  </si>
  <si>
    <t>Rondonópolis</t>
  </si>
  <si>
    <t>Santa Cruz-RS</t>
  </si>
  <si>
    <t>Sete de Dourados</t>
  </si>
  <si>
    <t>São Francisco-AC</t>
  </si>
  <si>
    <t>São Francisco-PA</t>
  </si>
  <si>
    <t>Aimoré</t>
  </si>
  <si>
    <t>Atlético Itapemirim</t>
  </si>
  <si>
    <t>Floresta</t>
  </si>
  <si>
    <t>Freipaulistano</t>
  </si>
  <si>
    <t>Novo</t>
  </si>
  <si>
    <t>Rondoniense</t>
  </si>
  <si>
    <t>Toledo</t>
  </si>
  <si>
    <t>Vilhenense</t>
  </si>
  <si>
    <t>Votuporanguense</t>
  </si>
  <si>
    <t>Pos</t>
  </si>
  <si>
    <t>FAIXA_25</t>
  </si>
  <si>
    <t>FAIXA_50</t>
  </si>
  <si>
    <t>FAIXA_75</t>
  </si>
  <si>
    <t>FAIXA_100</t>
  </si>
  <si>
    <t>Leader</t>
  </si>
  <si>
    <t>Interval</t>
  </si>
  <si>
    <t>FAIXA_10</t>
  </si>
  <si>
    <t>PosG</t>
  </si>
  <si>
    <t>PTS_TITULO</t>
  </si>
  <si>
    <t>Int.Titulo</t>
  </si>
  <si>
    <t>Dif</t>
  </si>
  <si>
    <t>Rk_Tit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</si>
</sst>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top"/>
    </xf>
    <xf numFmtId="43" fontId="0" fillId="0" borderId="0" xfId="1" applyFont="1"/>
    <xf numFmtId="0" fontId="4" fillId="0" borderId="2" xfId="0" applyFont="1" applyBorder="1" applyAlignment="1">
      <alignment horizontal="left" vertical="top"/>
    </xf>
    <xf numFmtId="43" fontId="0" fillId="0" borderId="0" xfId="0" applyNumberFormat="1"/>
    <xf numFmtId="0" fontId="0" fillId="0" borderId="0" xfId="0"/>
    <xf numFmtId="0" fontId="1" fillId="0" borderId="2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0" fillId="0" borderId="0" xfId="1" applyNumberFormat="1" applyFont="1" applyAlignment="1">
      <alignment horizontal="center"/>
    </xf>
    <xf numFmtId="0" fontId="7" fillId="0" borderId="2" xfId="0" applyFont="1" applyBorder="1" applyAlignment="1">
      <alignment horizontal="left" vertical="top"/>
    </xf>
    <xf numFmtId="164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2A8A9-06F5-4C75-929B-B3CB224D6F8B}" name="Tabela1" displayName="Tabela1" ref="A1:CD422" totalsRowShown="0" headerRowDxfId="20">
  <autoFilter ref="A1:CD422" xr:uid="{67CF72D8-C937-4439-8A5D-76694B0851F6}"/>
  <sortState xmlns:xlrd2="http://schemas.microsoft.com/office/spreadsheetml/2017/richdata2" ref="A2:CD422">
    <sortCondition descending="1" ref="BT1:BT422"/>
  </sortState>
  <tableColumns count="82">
    <tableColumn id="1" xr3:uid="{1E41ECFB-A010-4177-A3D9-93F7E162F3C7}" name="Pos" dataDxfId="19"/>
    <tableColumn id="2" xr3:uid="{1C9E3058-E795-4D31-AB7D-DE9B53C2A92A}" name="Time"/>
    <tableColumn id="3" xr3:uid="{4E1941B1-E06A-44D7-A12D-72B458F5428E}" name="COP_1"/>
    <tableColumn id="4" xr3:uid="{0B8475A3-6E28-4476-8E91-51DB4343E07A}" name="COP_2"/>
    <tableColumn id="5" xr3:uid="{209EC12C-D87C-4376-BED2-7FEE9D348CCB}" name="COP_4"/>
    <tableColumn id="6" xr3:uid="{DE90F7DC-6B9C-4900-8423-F08135D2C644}" name="COP_8"/>
    <tableColumn id="7" xr3:uid="{352A6634-A3C9-44EF-AC2E-4A241FDA42BC}" name="COP_16"/>
    <tableColumn id="8" xr3:uid="{8ABB79F4-69ED-49DE-910D-EA6DB9F8C6DA}" name="COP_F1"/>
    <tableColumn id="9" xr3:uid="{BCB7D8D2-9219-4943-9801-A07D5136DC63}" name="COP_F2"/>
    <tableColumn id="10" xr3:uid="{80F08E7A-3491-4198-9854-74219127C44C}" name="COP_F3"/>
    <tableColumn id="11" xr3:uid="{FE9E9FF4-6790-4984-AF7C-679ADDBC14CE}" name="COP_F4"/>
    <tableColumn id="12" xr3:uid="{217ABB90-7254-4BCE-8E77-5581590ED271}" name="COP_P"/>
    <tableColumn id="13" xr3:uid="{8CF0DB39-6FEF-431E-898E-34A5C6BAA813}" name="COP_BON"/>
    <tableColumn id="14" xr3:uid="{A11F76B6-F054-464F-A4D0-BF202B53AB5F}" name="COP_PTS" dataCellStyle="Vírgula"/>
    <tableColumn id="15" xr3:uid="{AA35F147-8E89-4B20-AEF5-75A31B1EF178}" name="LIG_A_1"/>
    <tableColumn id="16" xr3:uid="{26C996F4-1DF7-47CF-A855-8AA746D27FF4}" name="LIG_A_2"/>
    <tableColumn id="17" xr3:uid="{C936A06B-4433-4959-823D-5C477A3449A2}" name="LIG_A_4"/>
    <tableColumn id="18" xr3:uid="{B7C0E57C-6B65-45F6-958D-580C00660C23}" name="LIG_A_8"/>
    <tableColumn id="19" xr3:uid="{C56BE9EF-5ED6-4549-B27D-C044F5B0EFC6}" name="LIG_A_12"/>
    <tableColumn id="20" xr3:uid="{F1BB954F-E79A-444F-8AB3-6E8775BD8461}" name="LIG_A_NR"/>
    <tableColumn id="21" xr3:uid="{0A7DAD4A-F48C-48C4-9813-A22524ABBB64}" name="LIG_A_16"/>
    <tableColumn id="22" xr3:uid="{E60E1062-76CF-4453-844B-747E1BF9A048}" name="LIG_A_24"/>
    <tableColumn id="23" xr3:uid="{556BD884-0A92-4A73-BA7E-C095BD7D16AF}" name="LIG_A_32"/>
    <tableColumn id="24" xr3:uid="{5BA681E9-2E29-4D9F-B8D9-F3D1894809F5}" name="LIG_A_64"/>
    <tableColumn id="25" xr3:uid="{DD43F4C3-56B9-40B2-A20F-798802FB2B8D}" name="LIG_A_100"/>
    <tableColumn id="26" xr3:uid="{F65A62C5-2E63-4FB8-8DF5-B36DA3B68508}" name="LIG_A_R"/>
    <tableColumn id="27" xr3:uid="{49A772CB-93DB-4E45-9D81-62016F604246}" name="LIG_A_ULT"/>
    <tableColumn id="28" xr3:uid="{933DEEB1-ED46-492C-8AAC-5BEE53E14AA8}" name="LIG_A_P"/>
    <tableColumn id="29" xr3:uid="{62B019EF-FE2D-4B70-BF45-BBB967078C6D}" name="LIG_A_PTS" dataCellStyle="Vírgula"/>
    <tableColumn id="30" xr3:uid="{D46F08D0-094C-485B-A425-269A53DFD806}" name="CON_A_1"/>
    <tableColumn id="31" xr3:uid="{07DC51A2-1C5F-4E4D-B0AE-76E1CC9587ED}" name="CON_A_2"/>
    <tableColumn id="32" xr3:uid="{7AE48390-539B-4F36-A9E2-A93170ECC49F}" name="CON_A_SF"/>
    <tableColumn id="33" xr3:uid="{25C9EFDB-DF26-4C2A-99F5-6BA56232340F}" name="CON_A_QF"/>
    <tableColumn id="34" xr3:uid="{AF5EA4C3-7DF1-40CE-B43E-AAB0E25774B8}" name="CON_A_OF"/>
    <tableColumn id="35" xr3:uid="{197050F1-BA2C-4623-AEB3-7E62D1494C9F}" name="CON_A_1F"/>
    <tableColumn id="36" xr3:uid="{B5DFDB17-3EAE-4138-9A7A-81B54CA7B267}" name="CON_A_PR"/>
    <tableColumn id="37" xr3:uid="{BC3D7BCC-E4E9-4B52-9C00-A9D2680EFFED}" name="CON_A_P"/>
    <tableColumn id="38" xr3:uid="{75CC1592-E6E5-4C4E-B9A0-52CDB738AA96}" name="CON_A_PTS" dataCellStyle="Vírgula"/>
    <tableColumn id="39" xr3:uid="{EFB1B538-54B9-48BC-9994-0654E9E869D8}" name="MUN_A_1"/>
    <tableColumn id="40" xr3:uid="{7A387274-7495-436F-807A-ADD91A1EFCAF}" name="MUN_A_2"/>
    <tableColumn id="41" xr3:uid="{C4D86D64-3AD5-4533-A37B-8E7CD9A04CD1}" name="MUN_A_3"/>
    <tableColumn id="42" xr3:uid="{7AE26451-FF2E-4055-B79D-D8CCD2C273F1}" name="MUN_A_4"/>
    <tableColumn id="43" xr3:uid="{DADA9CE6-96A7-4A5B-B3DB-1BD405172C7B}" name="MUN_A_8"/>
    <tableColumn id="44" xr3:uid="{56CEC1C6-15E9-448D-B2DA-E7179C479632}" name="MUN_B_1"/>
    <tableColumn id="45" xr3:uid="{B3B38BDE-69A7-4323-A229-0F2B8ED3E51E}" name="MUN_B_2"/>
    <tableColumn id="46" xr3:uid="{DC4DF7F6-B3D6-440D-8F33-A1C5C68FF48B}" name="MUN_C_1"/>
    <tableColumn id="47" xr3:uid="{C9F332A9-DF7A-434B-9CDD-EEE340C8B89D}" name="MUN_C_3"/>
    <tableColumn id="48" xr3:uid="{AB47B5CC-98BE-4A72-AA7F-77D161EAEFA2}" name="MUN_P"/>
    <tableColumn id="49" xr3:uid="{6460DCC2-4F42-445E-9C40-518FCEA71CE3}" name="MUN_PTS" dataCellStyle="Vírgula"/>
    <tableColumn id="50" xr3:uid="{293E8FF1-7CA1-4504-838C-8C52B9FCAB9D}" name="CON_B_1"/>
    <tableColumn id="51" xr3:uid="{E10FE071-19E4-46E8-8516-F5C13229A22B}" name="CON_B_2"/>
    <tableColumn id="52" xr3:uid="{8F6D2612-97D3-41A4-BAF5-160819E927D7}" name="CON_B_SF"/>
    <tableColumn id="53" xr3:uid="{B4B36CE9-E5F2-44A1-AEF7-93584B498B20}" name="CON_B_QF"/>
    <tableColumn id="54" xr3:uid="{A9F1E740-8FA5-4C5B-95F5-69E940E8C02B}" name="CON_B_OF"/>
    <tableColumn id="55" xr3:uid="{A305D96E-7167-4273-94FA-12AE290A0D7B}" name="CON_B_PO"/>
    <tableColumn id="56" xr3:uid="{7AC24126-776E-4826-928E-254A200DCD97}" name="CON_B_GP"/>
    <tableColumn id="57" xr3:uid="{CBA719F7-992C-49ED-8B57-9CCEE43B27F3}" name="CON_B_F1"/>
    <tableColumn id="58" xr3:uid="{D23B291A-BE5E-4DBC-B398-DADD6E9B0528}" name="CON_B_F2"/>
    <tableColumn id="59" xr3:uid="{0D4C53A9-DF30-4CF1-B24D-04BED87459AB}" name="CON_B_F3"/>
    <tableColumn id="60" xr3:uid="{E6EE0B26-5DCF-4B2E-B8F8-4A8409CC1F18}" name="CON_B_P"/>
    <tableColumn id="61" xr3:uid="{5EF8A4FF-4EB4-470E-8F72-3FC63B89F513}" name="CON_B_PTS" dataCellStyle="Vírgula"/>
    <tableColumn id="62" xr3:uid="{7B2580CF-CB8A-45FF-BBC7-879E71268022}" name="CON_SC_1"/>
    <tableColumn id="63" xr3:uid="{B682A616-EC8D-4B20-87DD-498F7E794066}" name="LIG_SC_1"/>
    <tableColumn id="64" xr3:uid="{BFC40C93-8D6D-4253-B9F0-CB685649B2EF}" name="SCOP_PTS" dataCellStyle="Vírgula"/>
    <tableColumn id="65" xr3:uid="{57BC9F80-F6C0-4427-8D65-DA3714B1AEE6}" name="COP_B_1"/>
    <tableColumn id="66" xr3:uid="{147452D0-8F3F-49E1-A6EA-1A66B6305FB8}" name="COP_B_2"/>
    <tableColumn id="67" xr3:uid="{815C6BA4-3A10-46A7-8E39-3E94D896306C}" name="COP_B_4"/>
    <tableColumn id="68" xr3:uid="{3668ED2E-EDA0-4C0B-94F2-BF32F5F00D89}" name="COP_B_8"/>
    <tableColumn id="69" xr3:uid="{27800FF1-DBC9-4126-AD9B-8D03443ACE5A}" name="COP_B_16"/>
    <tableColumn id="70" xr3:uid="{6C7C2E87-92DE-4EDE-9F82-D43FE530FFBB}" name="COP_B_P"/>
    <tableColumn id="71" xr3:uid="{927AD116-B3FF-4EC6-A68A-0DFA0B7C1CB5}" name="COP_B_PTS" dataDxfId="0" dataCellStyle="Vírgula"/>
    <tableColumn id="72" xr3:uid="{ECEBD8AB-D3E8-46A0-9079-E0D001DD7178}" name="PTS_TOTAL" dataCellStyle="Vírgula"/>
    <tableColumn id="73" xr3:uid="{0B281107-AF5E-4F5C-B176-F5B1D6D2B600}" name="FAIXA_25" dataDxfId="18" dataCellStyle="Vírgula"/>
    <tableColumn id="74" xr3:uid="{FCA44143-5C06-4626-808D-221249746E7E}" name="FAIXA_50" dataDxfId="17" dataCellStyle="Vírgula"/>
    <tableColumn id="75" xr3:uid="{894BB634-773C-4DCC-A3E8-D29C7B6D4417}" name="FAIXA_75" dataDxfId="16" dataCellStyle="Vírgula"/>
    <tableColumn id="76" xr3:uid="{45CA53E0-283D-49EE-993F-5DBFDEB119FC}" name="FAIXA_100" dataDxfId="15" dataCellStyle="Vírgula"/>
    <tableColumn id="77" xr3:uid="{5A7D84D1-06FD-410A-B799-61684C8FE2DF}" name="Leader" dataDxfId="14">
      <calculatedColumnFormula>Tabela1[[#This Row],[FAIXA_100]]-BX$2</calculatedColumnFormula>
    </tableColumn>
    <tableColumn id="78" xr3:uid="{3B674676-5F4F-416E-8C99-C6EFFC190D02}" name="Interval" dataDxfId="13">
      <calculatedColumnFormula>Tabela1[[#This Row],[PTS_TOTAL]]-BT3</calculatedColumnFormula>
    </tableColumn>
    <tableColumn id="79" xr3:uid="{9EE146E8-05F7-4CC6-9D6A-864A07BF39BF}" name="PTS_TITULO" dataDxfId="12" dataCellStyle="Vírgula">
      <calculatedColumnFormula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calculatedColumnFormula>
    </tableColumn>
    <tableColumn id="80" xr3:uid="{D22CB053-5F51-4BCE-A25E-6E5FDAFE3E91}" name="Int.Titulo" dataDxfId="11" dataCellStyle="Vírgula">
      <calculatedColumnFormula>CA1-Tabela1[[#This Row],[PTS_TITULO]]</calculatedColumnFormula>
    </tableColumn>
    <tableColumn id="82" xr3:uid="{D18A2A5A-2C2A-40B0-950F-CC334244DFA6}" name="Rk_Tit" dataDxfId="10" dataCellStyle="Vírgula"/>
    <tableColumn id="83" xr3:uid="{86E933E8-4160-4247-9257-60738631DC51}" name="Dif" dataDxfId="9" dataCellStyle="Vírgula">
      <calculatedColumnFormula>Tabela1[[#This Row],[Pos]]-Tabela1[[#This Row],[Rk_Tit]]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A8C2B2-7CC5-4123-A616-52CE543F39BF}" name="Tabela13" displayName="Tabela13" ref="A1:CA13" totalsRowShown="0" headerRowDxfId="8">
  <autoFilter ref="A1:CA13" xr:uid="{67CF72D8-C937-4439-8A5D-76694B0851F6}"/>
  <sortState xmlns:xlrd2="http://schemas.microsoft.com/office/spreadsheetml/2017/richdata2" ref="A2:CA13">
    <sortCondition ref="B1:B13"/>
  </sortState>
  <tableColumns count="79">
    <tableColumn id="80" xr3:uid="{86B70852-ADA7-4B32-A026-402230464CB7}" name="Pos" dataDxfId="7" dataCellStyle="Vírgula"/>
    <tableColumn id="1" xr3:uid="{AA674687-7B8D-41D4-AF3D-BB9E9AA8933D}" name="PosG" dataDxfId="6"/>
    <tableColumn id="2" xr3:uid="{58FFFD76-E1A6-4F40-91BF-26CA5F87FAA8}" name="Time"/>
    <tableColumn id="3" xr3:uid="{E1079348-B655-4DF3-881D-8D9D2682DC9F}" name="COP_1"/>
    <tableColumn id="4" xr3:uid="{B9DEFDA7-A2D0-4172-ADE4-2DEE2FF63097}" name="COP_2"/>
    <tableColumn id="5" xr3:uid="{2BB7E9EC-5956-4934-8AD2-C84D76DE8820}" name="COP_4"/>
    <tableColumn id="6" xr3:uid="{7BE7EC24-0CEE-4D03-AB38-B5316EFD527E}" name="COP_8"/>
    <tableColumn id="7" xr3:uid="{58E5D69C-E483-4DE8-901A-75E74867B90E}" name="COP_16"/>
    <tableColumn id="8" xr3:uid="{F67A8C58-99C0-4BF9-BE19-A9BEC670B3ED}" name="COP_F1"/>
    <tableColumn id="9" xr3:uid="{B8943224-55AE-42C9-94EF-588209D1185C}" name="COP_F2"/>
    <tableColumn id="10" xr3:uid="{81435D9A-901D-4817-989F-269C6228181B}" name="COP_F3"/>
    <tableColumn id="11" xr3:uid="{6BB324AA-3191-402F-AE0D-C5C624C99CC6}" name="COP_F4"/>
    <tableColumn id="12" xr3:uid="{BA951197-E930-4554-80DE-B10EE550D9D8}" name="COP_P"/>
    <tableColumn id="13" xr3:uid="{7C72619D-A437-40FD-8EA7-A2529E49FA4F}" name="COP_BON"/>
    <tableColumn id="14" xr3:uid="{3275D70A-D41D-477B-8B95-807E3B93D056}" name="COP_PTS" dataCellStyle="Vírgula"/>
    <tableColumn id="15" xr3:uid="{6703101B-9CA3-467E-ACD2-F602C9D752E5}" name="LIG_A_1"/>
    <tableColumn id="16" xr3:uid="{CACB3F15-8B09-4914-92A1-4F63390424BE}" name="LIG_A_2"/>
    <tableColumn id="17" xr3:uid="{DF4016FF-23BA-4D42-9358-8BE3672A4982}" name="LIG_A_4"/>
    <tableColumn id="18" xr3:uid="{84FA31D3-ABE3-44ED-A0F7-DD66DF9DB300}" name="LIG_A_8"/>
    <tableColumn id="19" xr3:uid="{ABE2B00A-3318-4BEC-8EEA-1F2072B050FD}" name="LIG_A_12"/>
    <tableColumn id="20" xr3:uid="{D8E8E8B0-B899-47DB-9A7A-D7F64B62796C}" name="LIG_A_NR"/>
    <tableColumn id="21" xr3:uid="{57DBBF5D-1146-41AC-BFE0-F15CEC2C5F86}" name="LIG_A_16"/>
    <tableColumn id="22" xr3:uid="{33A39FCD-EDBB-4260-9331-227C7E03AD86}" name="LIG_A_24"/>
    <tableColumn id="23" xr3:uid="{E39E43AE-83E3-4831-96A7-D08254ABB2E7}" name="LIG_A_32"/>
    <tableColumn id="24" xr3:uid="{A76D21DB-AFFF-49E8-9CD5-A4C34AEDB1D7}" name="LIG_A_64"/>
    <tableColumn id="25" xr3:uid="{4415A10D-4A57-483F-ADB3-D338CB24934E}" name="LIG_A_100"/>
    <tableColumn id="26" xr3:uid="{0BF3FF54-0C3D-44BF-8640-9BF80C0C7D73}" name="LIG_A_R"/>
    <tableColumn id="27" xr3:uid="{58B5E3F9-95CE-4D8F-B02F-00F8BEE02128}" name="LIG_A_ULT"/>
    <tableColumn id="28" xr3:uid="{61463D7D-DC0F-4385-A1BF-EACD89653225}" name="LIG_A_P"/>
    <tableColumn id="29" xr3:uid="{64ED4EB4-A739-41EF-926D-3132D51E72CC}" name="LIG_A_PTS" dataCellStyle="Vírgula"/>
    <tableColumn id="30" xr3:uid="{62D4216C-3AA9-4EFF-8CE0-010BAB5BC34C}" name="CON_A_1"/>
    <tableColumn id="31" xr3:uid="{D1B530D6-F7FF-41F8-8A65-0BDEEDFEE0FA}" name="CON_A_2"/>
    <tableColumn id="32" xr3:uid="{A1DA6890-B54C-4435-ABC1-06423B3D9836}" name="CON_A_SF"/>
    <tableColumn id="33" xr3:uid="{ED982D54-753A-4A54-B90E-A99D7015A62E}" name="CON_A_QF"/>
    <tableColumn id="34" xr3:uid="{9EF5914B-AFC9-4D38-A9F7-DC22ACD4550C}" name="CON_A_OF"/>
    <tableColumn id="35" xr3:uid="{A4580300-04E2-4B33-AFA2-C5BC306956FF}" name="CON_A_1F"/>
    <tableColumn id="36" xr3:uid="{8CDD4985-5823-451D-BEDD-26DBD0F43793}" name="CON_A_PR"/>
    <tableColumn id="37" xr3:uid="{66FBFA4F-1E28-4D16-8645-382DF0ED1705}" name="CON_A_P"/>
    <tableColumn id="38" xr3:uid="{6B6A22D0-02EC-4412-A615-DA650DA737CC}" name="CON_A_PTS" dataCellStyle="Vírgula"/>
    <tableColumn id="39" xr3:uid="{238106F0-A897-4444-A119-1B917276ABBE}" name="MUN_A_1"/>
    <tableColumn id="40" xr3:uid="{E5A40384-695D-4A60-A59C-9781CCFF3F51}" name="MUN_A_2"/>
    <tableColumn id="41" xr3:uid="{5E39120B-339A-44E1-B665-E2994159180B}" name="MUN_A_3"/>
    <tableColumn id="42" xr3:uid="{7C2AD22A-0822-4AD3-B45B-FD4F53A04ED5}" name="MUN_A_4"/>
    <tableColumn id="43" xr3:uid="{AA1E4B92-B068-4A8D-AE29-318DDAAEE96C}" name="MUN_A_8"/>
    <tableColumn id="44" xr3:uid="{7A18D438-A97E-4D73-B1F6-DE236EAE8290}" name="MUN_B_1"/>
    <tableColumn id="45" xr3:uid="{71A8CD4B-72D0-42F0-B595-77F35F4045B4}" name="MUN_B_2"/>
    <tableColumn id="46" xr3:uid="{70EC63A0-F14E-4971-BD1A-D9ED5961CFA3}" name="MUN_C_1"/>
    <tableColumn id="47" xr3:uid="{88F5D339-4776-4437-90F4-26BE6E459B9B}" name="MUN_C_3"/>
    <tableColumn id="48" xr3:uid="{65E7CB05-C910-41E5-988A-F8ECC65D28C1}" name="MUN_P"/>
    <tableColumn id="49" xr3:uid="{1660A939-528D-45CB-8ABB-12BD29D99F5E}" name="MUN_PTS" dataCellStyle="Vírgula"/>
    <tableColumn id="50" xr3:uid="{CAAF726E-FA0A-41AA-A110-166CE3FFE236}" name="CON_B_1"/>
    <tableColumn id="51" xr3:uid="{D8BF7095-2CF0-4E0C-BB02-F5A2B387199E}" name="CON_B_2"/>
    <tableColumn id="52" xr3:uid="{938402BA-4FFB-4FFF-88CE-F4C0669E10E3}" name="CON_B_SF"/>
    <tableColumn id="53" xr3:uid="{FB94F4B6-C834-4B6E-ACC4-CEE66493BF0B}" name="CON_B_QF"/>
    <tableColumn id="54" xr3:uid="{648396E6-4201-4861-AD42-54D83E42A613}" name="CON_B_OF"/>
    <tableColumn id="55" xr3:uid="{71742CA8-5E2E-4B43-A658-D3C8B84B1F45}" name="CON_B_PO"/>
    <tableColumn id="56" xr3:uid="{84859E01-8B32-4CAD-AA79-EB9DB8B19AA8}" name="CON_B_GP"/>
    <tableColumn id="57" xr3:uid="{E780AED6-4D4F-468B-A1FD-3D4BDE8963BD}" name="CON_B_F1"/>
    <tableColumn id="58" xr3:uid="{A689F438-F82E-4F76-A14E-A2A3B14DCE70}" name="CON_B_F2"/>
    <tableColumn id="59" xr3:uid="{BEABC235-4599-41C9-8AA0-F292C4E57C3A}" name="CON_B_F3"/>
    <tableColumn id="60" xr3:uid="{99C39020-5275-4090-B008-12F799B7A92B}" name="CON_B_P"/>
    <tableColumn id="61" xr3:uid="{FE3CEB9C-2566-4DAA-ABBC-B73FB30F1B94}" name="CON_B_PTS" dataCellStyle="Vírgula"/>
    <tableColumn id="62" xr3:uid="{5D47314B-8960-466E-B5A0-92C28D4852C4}" name="CON_SC_1"/>
    <tableColumn id="63" xr3:uid="{D88B73CF-82E6-47D6-B63A-BB9861C99760}" name="LIG_SC_1"/>
    <tableColumn id="64" xr3:uid="{0876FE6D-4F1B-4247-A576-7DB502D34B40}" name="SCOP_PTS" dataCellStyle="Vírgula"/>
    <tableColumn id="65" xr3:uid="{65C5872F-F056-48EB-BC4D-894A8EE87401}" name="COP_B_1"/>
    <tableColumn id="66" xr3:uid="{882F9DCB-2EF1-4619-893F-96CB3724FF1C}" name="COP_B_2"/>
    <tableColumn id="67" xr3:uid="{E845A0E7-5CED-4404-A8DA-4A11E4305FD9}" name="COP_B_4"/>
    <tableColumn id="68" xr3:uid="{2F272EAC-2578-4A7E-BFEE-E97820E268D9}" name="COP_B_8"/>
    <tableColumn id="69" xr3:uid="{DD33C64D-AD3B-43BF-97B0-DB51B82F86A7}" name="COP_B_16"/>
    <tableColumn id="70" xr3:uid="{79352292-F6D6-4C58-8A8D-9CFB397F0336}" name="COP_B_P"/>
    <tableColumn id="71" xr3:uid="{A66ECE03-085D-4060-B03C-3E7B8C03F64E}" name="COP_B_PTS" dataCellStyle="Vírgula"/>
    <tableColumn id="72" xr3:uid="{D2C82066-5E28-4E92-9472-0AA3D2472C58}" name="PTS_TOTAL" dataCellStyle="Vírgula"/>
    <tableColumn id="73" xr3:uid="{D2EB7711-520E-443A-9B36-E5C93DE86149}" name="FAIXA_10"/>
    <tableColumn id="74" xr3:uid="{A2FB9B03-0E36-406B-BD59-0D4AD0259256}" name="FAIXA_50" dataDxfId="5" dataCellStyle="Vírgula"/>
    <tableColumn id="75" xr3:uid="{F25C35A2-F49F-46DE-B0F2-8990742EE5C5}" name="FAIXA_75" dataDxfId="4" dataCellStyle="Vírgula"/>
    <tableColumn id="76" xr3:uid="{55389074-8176-4AAA-8E61-52197B3976DA}" name="FAIXA_100" dataDxfId="3" dataCellStyle="Vírgula"/>
    <tableColumn id="77" xr3:uid="{7464260F-B0B4-4FA1-8FCE-B62F9E288592}" name="Leader" dataDxfId="2"/>
    <tableColumn id="78" xr3:uid="{F5C84867-FC3C-4918-851C-946800E2BCFA}" name="Interval" dataDxfId="1">
      <calculatedColumnFormula>Tabela13[[#This Row],[PTS_TOTAL]]-BU3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427"/>
  <sheetViews>
    <sheetView tabSelected="1" zoomScaleNormal="100" workbookViewId="0">
      <selection activeCell="BS14" sqref="BS14"/>
    </sheetView>
  </sheetViews>
  <sheetFormatPr defaultRowHeight="14.4" outlineLevelCol="2" x14ac:dyDescent="0.3"/>
  <cols>
    <col min="1" max="1" width="6.21875" style="2" bestFit="1" customWidth="1"/>
    <col min="2" max="2" width="19.21875" bestFit="1" customWidth="1"/>
    <col min="3" max="6" width="8.77734375" hidden="1" customWidth="1" outlineLevel="2"/>
    <col min="7" max="7" width="9.77734375" hidden="1" customWidth="1" outlineLevel="2"/>
    <col min="8" max="11" width="9.6640625" hidden="1" customWidth="1" outlineLevel="2"/>
    <col min="12" max="12" width="8.88671875" hidden="1" customWidth="1" outlineLevel="2"/>
    <col min="13" max="13" width="11.5546875" hidden="1" customWidth="1" outlineLevel="2"/>
    <col min="14" max="14" width="10.88671875" customWidth="1" outlineLevel="1" collapsed="1"/>
    <col min="15" max="18" width="10.109375" hidden="1" customWidth="1" outlineLevel="2"/>
    <col min="19" max="19" width="11.109375" hidden="1" customWidth="1" outlineLevel="2"/>
    <col min="20" max="20" width="11.5546875" hidden="1" customWidth="1" outlineLevel="2"/>
    <col min="21" max="24" width="11.109375" hidden="1" customWidth="1" outlineLevel="2"/>
    <col min="25" max="25" width="12.109375" hidden="1" customWidth="1" outlineLevel="2"/>
    <col min="26" max="26" width="10.21875" hidden="1" customWidth="1" outlineLevel="2"/>
    <col min="27" max="27" width="12.33203125" hidden="1" customWidth="1" outlineLevel="2"/>
    <col min="28" max="28" width="10.21875" hidden="1" customWidth="1" outlineLevel="2"/>
    <col min="29" max="29" width="12.21875" customWidth="1" outlineLevel="1" collapsed="1"/>
    <col min="30" max="31" width="11.21875" hidden="1" customWidth="1" outlineLevel="2"/>
    <col min="32" max="32" width="12.109375" hidden="1" customWidth="1" outlineLevel="2"/>
    <col min="33" max="34" width="12.44140625" hidden="1" customWidth="1" outlineLevel="2"/>
    <col min="35" max="35" width="12.109375" hidden="1" customWidth="1" outlineLevel="2"/>
    <col min="36" max="36" width="12.44140625" hidden="1" customWidth="1" outlineLevel="2"/>
    <col min="37" max="37" width="11.33203125" hidden="1" customWidth="1" outlineLevel="2"/>
    <col min="38" max="38" width="13.33203125" customWidth="1" outlineLevel="1" collapsed="1"/>
    <col min="39" max="43" width="11.88671875" hidden="1" customWidth="1" outlineLevel="2"/>
    <col min="44" max="47" width="11.77734375" hidden="1" customWidth="1" outlineLevel="2"/>
    <col min="48" max="48" width="9.77734375" hidden="1" customWidth="1" outlineLevel="2"/>
    <col min="49" max="49" width="11.77734375" customWidth="1" outlineLevel="1" collapsed="1"/>
    <col min="50" max="51" width="11.109375" hidden="1" customWidth="1" outlineLevel="2"/>
    <col min="52" max="52" width="12" hidden="1" customWidth="1" outlineLevel="2"/>
    <col min="53" max="54" width="12.33203125" hidden="1" customWidth="1" outlineLevel="2"/>
    <col min="55" max="55" width="12.5546875" hidden="1" customWidth="1" outlineLevel="2"/>
    <col min="56" max="56" width="12.44140625" hidden="1" customWidth="1" outlineLevel="2"/>
    <col min="57" max="59" width="12" hidden="1" customWidth="1" outlineLevel="2"/>
    <col min="60" max="60" width="11.21875" hidden="1" customWidth="1" outlineLevel="2"/>
    <col min="61" max="61" width="13.21875" customWidth="1" outlineLevel="1" collapsed="1"/>
    <col min="62" max="62" width="12.109375" hidden="1" customWidth="1" outlineLevel="2"/>
    <col min="63" max="63" width="11" hidden="1" customWidth="1" outlineLevel="2"/>
    <col min="64" max="64" width="11.88671875" customWidth="1" outlineLevel="1" collapsed="1"/>
    <col min="65" max="68" width="10.88671875" hidden="1" customWidth="1" outlineLevel="2"/>
    <col min="69" max="69" width="11.88671875" hidden="1" customWidth="1" outlineLevel="2"/>
    <col min="70" max="70" width="11" hidden="1" customWidth="1" outlineLevel="2"/>
    <col min="71" max="71" width="13" customWidth="1" outlineLevel="1" collapsed="1"/>
    <col min="72" max="72" width="12.77734375" bestFit="1" customWidth="1"/>
    <col min="73" max="75" width="11.33203125" hidden="1" customWidth="1" outlineLevel="1"/>
    <col min="76" max="76" width="12.21875" hidden="1" customWidth="1" outlineLevel="1"/>
    <col min="77" max="77" width="11.33203125" bestFit="1" customWidth="1" collapsed="1"/>
    <col min="78" max="78" width="10.33203125" bestFit="1" customWidth="1"/>
    <col min="79" max="79" width="13.44140625" bestFit="1" customWidth="1"/>
    <col min="80" max="80" width="10.88671875" bestFit="1" customWidth="1"/>
    <col min="81" max="81" width="8.44140625" bestFit="1" customWidth="1"/>
    <col min="82" max="82" width="6.33203125" bestFit="1" customWidth="1"/>
    <col min="83" max="83" width="9.33203125" bestFit="1" customWidth="1"/>
    <col min="84" max="84" width="11.33203125" bestFit="1" customWidth="1"/>
    <col min="85" max="85" width="10.33203125" bestFit="1" customWidth="1"/>
    <col min="87" max="87" width="11.33203125" bestFit="1" customWidth="1"/>
  </cols>
  <sheetData>
    <row r="1" spans="1:87" x14ac:dyDescent="0.3">
      <c r="A1" s="3" t="s">
        <v>492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6" t="s">
        <v>493</v>
      </c>
      <c r="BV1" s="6" t="s">
        <v>494</v>
      </c>
      <c r="BW1" s="6" t="s">
        <v>495</v>
      </c>
      <c r="BX1" s="6" t="s">
        <v>496</v>
      </c>
      <c r="BY1" s="6" t="s">
        <v>497</v>
      </c>
      <c r="BZ1" s="6" t="s">
        <v>498</v>
      </c>
      <c r="CA1" s="12" t="s">
        <v>501</v>
      </c>
      <c r="CB1" s="9" t="s">
        <v>502</v>
      </c>
      <c r="CC1" s="9" t="s">
        <v>504</v>
      </c>
      <c r="CD1" s="9" t="s">
        <v>503</v>
      </c>
    </row>
    <row r="2" spans="1:87" x14ac:dyDescent="0.3">
      <c r="A2" s="1">
        <v>1</v>
      </c>
      <c r="B2" t="s">
        <v>71</v>
      </c>
      <c r="C2" s="8">
        <v>1</v>
      </c>
      <c r="D2" s="8">
        <v>1</v>
      </c>
      <c r="E2" s="8">
        <v>5</v>
      </c>
      <c r="F2" s="8">
        <v>9</v>
      </c>
      <c r="G2" s="8">
        <v>4</v>
      </c>
      <c r="H2" s="8">
        <v>3</v>
      </c>
      <c r="I2" s="8">
        <v>0</v>
      </c>
      <c r="J2" s="8">
        <v>0</v>
      </c>
      <c r="K2" s="8">
        <v>0</v>
      </c>
      <c r="L2" s="8">
        <v>23</v>
      </c>
      <c r="M2" s="8">
        <v>7</v>
      </c>
      <c r="N2" s="5">
        <v>5881.1666666666661</v>
      </c>
      <c r="O2" s="8">
        <v>6</v>
      </c>
      <c r="P2" s="8">
        <v>6</v>
      </c>
      <c r="Q2" s="8">
        <v>8</v>
      </c>
      <c r="R2" s="8">
        <v>12</v>
      </c>
      <c r="S2" s="8">
        <v>16</v>
      </c>
      <c r="T2" s="8">
        <v>3</v>
      </c>
      <c r="U2" s="8">
        <v>2</v>
      </c>
      <c r="V2" s="8">
        <v>3</v>
      </c>
      <c r="W2" s="8">
        <v>1</v>
      </c>
      <c r="X2" s="8">
        <v>0</v>
      </c>
      <c r="Y2" s="8">
        <v>0</v>
      </c>
      <c r="Z2" s="8">
        <v>0</v>
      </c>
      <c r="AA2" s="8">
        <v>0</v>
      </c>
      <c r="AB2" s="8">
        <v>57</v>
      </c>
      <c r="AC2" s="5">
        <v>32827.5</v>
      </c>
      <c r="AD2" s="8">
        <v>3</v>
      </c>
      <c r="AE2" s="8">
        <v>3</v>
      </c>
      <c r="AF2" s="8">
        <v>4</v>
      </c>
      <c r="AG2" s="8">
        <v>4</v>
      </c>
      <c r="AH2" s="8">
        <v>3</v>
      </c>
      <c r="AI2" s="8">
        <v>4</v>
      </c>
      <c r="AJ2" s="8">
        <v>1</v>
      </c>
      <c r="AK2" s="8">
        <v>22</v>
      </c>
      <c r="AL2" s="5">
        <v>32602.499999999989</v>
      </c>
      <c r="AM2" s="8">
        <v>1</v>
      </c>
      <c r="AN2" s="8">
        <v>0</v>
      </c>
      <c r="AO2" s="8">
        <v>0</v>
      </c>
      <c r="AP2" s="8">
        <v>0</v>
      </c>
      <c r="AQ2" s="8">
        <v>0</v>
      </c>
      <c r="AR2" s="8">
        <v>2</v>
      </c>
      <c r="AS2" s="8">
        <v>0</v>
      </c>
      <c r="AT2" s="8">
        <v>0</v>
      </c>
      <c r="AU2" s="8">
        <v>0</v>
      </c>
      <c r="AV2" s="8">
        <v>3</v>
      </c>
      <c r="AW2" s="5">
        <v>40500</v>
      </c>
      <c r="AX2" s="8">
        <v>2</v>
      </c>
      <c r="AY2" s="8">
        <v>1</v>
      </c>
      <c r="AZ2" s="8">
        <v>3</v>
      </c>
      <c r="BA2" s="8">
        <v>2</v>
      </c>
      <c r="BB2" s="8">
        <v>1</v>
      </c>
      <c r="BC2" s="8">
        <v>0</v>
      </c>
      <c r="BD2" s="8">
        <v>0</v>
      </c>
      <c r="BE2" s="8">
        <v>5</v>
      </c>
      <c r="BF2" s="8">
        <v>1</v>
      </c>
      <c r="BG2" s="8">
        <v>0</v>
      </c>
      <c r="BH2" s="8">
        <v>15</v>
      </c>
      <c r="BI2" s="5">
        <v>5513.82</v>
      </c>
      <c r="BJ2" s="8">
        <v>2</v>
      </c>
      <c r="BK2" s="8">
        <v>1</v>
      </c>
      <c r="BL2" s="5">
        <v>544.5</v>
      </c>
      <c r="BM2" s="8">
        <v>0</v>
      </c>
      <c r="BN2" s="8">
        <v>1</v>
      </c>
      <c r="BO2" s="8">
        <v>1</v>
      </c>
      <c r="BP2" s="8">
        <v>0</v>
      </c>
      <c r="BQ2" s="8">
        <v>1</v>
      </c>
      <c r="BR2" s="8">
        <v>3</v>
      </c>
      <c r="BS2" s="5">
        <v>501.66666666666657</v>
      </c>
      <c r="BT2" s="5">
        <v>118371.15</v>
      </c>
      <c r="BU2" s="5">
        <v>118371.15</v>
      </c>
      <c r="BV2" s="5">
        <v>118371.15</v>
      </c>
      <c r="BW2" s="5">
        <v>118371.15</v>
      </c>
      <c r="BX2" s="5">
        <v>118371.15</v>
      </c>
      <c r="BY2" s="7">
        <v>0</v>
      </c>
      <c r="BZ2" s="7">
        <v>0</v>
      </c>
      <c r="CA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83797.5</v>
      </c>
      <c r="CB2" s="5">
        <v>0</v>
      </c>
      <c r="CC2" s="11">
        <v>1</v>
      </c>
      <c r="CD2" s="11">
        <f>Tabela1[[#This Row],[Pos]]-Tabela1[[#This Row],[Rk_Tit]]</f>
        <v>0</v>
      </c>
    </row>
    <row r="3" spans="1:87" x14ac:dyDescent="0.3">
      <c r="A3" s="1">
        <v>2</v>
      </c>
      <c r="B3" t="s">
        <v>72</v>
      </c>
      <c r="C3" s="8">
        <v>4</v>
      </c>
      <c r="D3" s="8">
        <v>1</v>
      </c>
      <c r="E3" s="8">
        <v>4</v>
      </c>
      <c r="F3" s="8">
        <v>9</v>
      </c>
      <c r="G3" s="8">
        <v>8</v>
      </c>
      <c r="H3" s="8">
        <v>2</v>
      </c>
      <c r="I3" s="8">
        <v>1</v>
      </c>
      <c r="J3" s="8">
        <v>0</v>
      </c>
      <c r="K3" s="8">
        <v>0</v>
      </c>
      <c r="L3" s="8">
        <v>29</v>
      </c>
      <c r="M3" s="8">
        <v>4</v>
      </c>
      <c r="N3" s="5">
        <v>12001.033333333329</v>
      </c>
      <c r="O3" s="8">
        <v>12</v>
      </c>
      <c r="P3" s="8">
        <v>5</v>
      </c>
      <c r="Q3" s="8">
        <v>9</v>
      </c>
      <c r="R3" s="8">
        <v>15</v>
      </c>
      <c r="S3" s="8">
        <v>11</v>
      </c>
      <c r="T3" s="8">
        <v>3</v>
      </c>
      <c r="U3" s="8">
        <v>1</v>
      </c>
      <c r="V3" s="8">
        <v>2</v>
      </c>
      <c r="W3" s="8">
        <v>1</v>
      </c>
      <c r="X3" s="8">
        <v>0</v>
      </c>
      <c r="Y3" s="8">
        <v>0</v>
      </c>
      <c r="Z3" s="8">
        <v>2</v>
      </c>
      <c r="AA3" s="8">
        <v>0</v>
      </c>
      <c r="AB3" s="8">
        <v>61</v>
      </c>
      <c r="AC3" s="5">
        <v>45819.45</v>
      </c>
      <c r="AD3" s="8">
        <v>3</v>
      </c>
      <c r="AE3" s="8">
        <v>3</v>
      </c>
      <c r="AF3" s="8">
        <v>5</v>
      </c>
      <c r="AG3" s="8">
        <v>3</v>
      </c>
      <c r="AH3" s="8">
        <v>6</v>
      </c>
      <c r="AI3" s="8">
        <v>4</v>
      </c>
      <c r="AJ3" s="8">
        <v>0</v>
      </c>
      <c r="AK3" s="8">
        <v>24</v>
      </c>
      <c r="AL3" s="5">
        <v>33630</v>
      </c>
      <c r="AM3" s="8">
        <v>0</v>
      </c>
      <c r="AN3" s="8">
        <v>1</v>
      </c>
      <c r="AO3" s="8">
        <v>0</v>
      </c>
      <c r="AP3" s="8">
        <v>1</v>
      </c>
      <c r="AQ3" s="8">
        <v>0</v>
      </c>
      <c r="AR3" s="8">
        <v>0</v>
      </c>
      <c r="AS3" s="8">
        <v>1</v>
      </c>
      <c r="AT3" s="8">
        <v>1</v>
      </c>
      <c r="AU3" s="8">
        <v>0</v>
      </c>
      <c r="AV3" s="8">
        <v>4</v>
      </c>
      <c r="AW3" s="5">
        <v>16916.666666666672</v>
      </c>
      <c r="AX3" s="8">
        <v>0</v>
      </c>
      <c r="AY3" s="8">
        <v>0</v>
      </c>
      <c r="AZ3" s="8">
        <v>1</v>
      </c>
      <c r="BA3" s="8">
        <v>1</v>
      </c>
      <c r="BB3" s="8">
        <v>2</v>
      </c>
      <c r="BC3" s="8">
        <v>0</v>
      </c>
      <c r="BD3" s="8">
        <v>0</v>
      </c>
      <c r="BE3" s="8">
        <v>1</v>
      </c>
      <c r="BF3" s="8">
        <v>1</v>
      </c>
      <c r="BG3" s="8">
        <v>0</v>
      </c>
      <c r="BH3" s="8">
        <v>6</v>
      </c>
      <c r="BI3" s="5">
        <v>463.71</v>
      </c>
      <c r="BJ3" s="8">
        <v>1</v>
      </c>
      <c r="BK3" s="8">
        <v>1</v>
      </c>
      <c r="BL3" s="5">
        <v>327</v>
      </c>
      <c r="BM3" s="8">
        <v>1</v>
      </c>
      <c r="BN3" s="8">
        <v>0</v>
      </c>
      <c r="BO3" s="8">
        <v>1</v>
      </c>
      <c r="BP3" s="8">
        <v>0</v>
      </c>
      <c r="BQ3" s="8">
        <v>0</v>
      </c>
      <c r="BR3" s="8">
        <v>2</v>
      </c>
      <c r="BS3" s="5">
        <v>1166.666666666667</v>
      </c>
      <c r="BT3" s="5">
        <v>110324.53</v>
      </c>
      <c r="BU3" s="5">
        <v>110324.53</v>
      </c>
      <c r="BV3" s="5">
        <v>110324.53</v>
      </c>
      <c r="BW3" s="5">
        <v>110324.53</v>
      </c>
      <c r="BX3" s="5">
        <v>110324.53</v>
      </c>
      <c r="BY3" s="7">
        <f>Tabela1[[#This Row],[PTS_TOTAL]]-BT$2</f>
        <v>-8046.6199999999953</v>
      </c>
      <c r="BZ3" s="7">
        <f>BT2-Tabela1[[#This Row],[PTS_TOTAL]]</f>
        <v>8046.6199999999953</v>
      </c>
      <c r="CA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64530</v>
      </c>
      <c r="CB3" s="5">
        <f>Tabela1[[#This Row],[PTS_TITULO]]-CA2</f>
        <v>-19267.5</v>
      </c>
      <c r="CC3" s="11">
        <v>3</v>
      </c>
      <c r="CD3" s="11">
        <f>Tabela1[[#This Row],[Pos]]-Tabela1[[#This Row],[Rk_Tit]]</f>
        <v>-1</v>
      </c>
      <c r="CE3" s="7"/>
      <c r="CF3" s="7"/>
      <c r="CI3" s="5"/>
    </row>
    <row r="4" spans="1:87" x14ac:dyDescent="0.3">
      <c r="A4" s="1">
        <v>3</v>
      </c>
      <c r="B4" t="s">
        <v>73</v>
      </c>
      <c r="C4" s="8">
        <v>1</v>
      </c>
      <c r="D4" s="8">
        <v>1</v>
      </c>
      <c r="E4" s="8">
        <v>3</v>
      </c>
      <c r="F4" s="8">
        <v>5</v>
      </c>
      <c r="G4" s="8">
        <v>6</v>
      </c>
      <c r="H4" s="8">
        <v>5</v>
      </c>
      <c r="I4" s="8">
        <v>0</v>
      </c>
      <c r="J4" s="8">
        <v>0</v>
      </c>
      <c r="K4" s="8">
        <v>0</v>
      </c>
      <c r="L4" s="8">
        <v>21</v>
      </c>
      <c r="M4" s="8">
        <v>7</v>
      </c>
      <c r="N4" s="5">
        <v>5150.8333333333339</v>
      </c>
      <c r="O4" s="8">
        <v>8</v>
      </c>
      <c r="P4" s="8">
        <v>8</v>
      </c>
      <c r="Q4" s="8">
        <v>4</v>
      </c>
      <c r="R4" s="8">
        <v>16</v>
      </c>
      <c r="S4" s="8">
        <v>14</v>
      </c>
      <c r="T4" s="8">
        <v>3</v>
      </c>
      <c r="U4" s="8">
        <v>0</v>
      </c>
      <c r="V4" s="8">
        <v>8</v>
      </c>
      <c r="W4" s="8">
        <v>1</v>
      </c>
      <c r="X4" s="8">
        <v>0</v>
      </c>
      <c r="Y4" s="8">
        <v>0</v>
      </c>
      <c r="Z4" s="8">
        <v>1</v>
      </c>
      <c r="AA4" s="8">
        <v>2</v>
      </c>
      <c r="AB4" s="8">
        <v>63</v>
      </c>
      <c r="AC4" s="5">
        <v>38017.574999999997</v>
      </c>
      <c r="AD4" s="8">
        <v>3</v>
      </c>
      <c r="AE4" s="8">
        <v>2</v>
      </c>
      <c r="AF4" s="8">
        <v>4</v>
      </c>
      <c r="AG4" s="8">
        <v>4</v>
      </c>
      <c r="AH4" s="8">
        <v>1</v>
      </c>
      <c r="AI4" s="8">
        <v>2</v>
      </c>
      <c r="AJ4" s="8">
        <v>0</v>
      </c>
      <c r="AK4" s="8">
        <v>16</v>
      </c>
      <c r="AL4" s="5">
        <v>29677.5</v>
      </c>
      <c r="AM4" s="8">
        <v>0</v>
      </c>
      <c r="AN4" s="8">
        <v>1</v>
      </c>
      <c r="AO4" s="8">
        <v>0</v>
      </c>
      <c r="AP4" s="8">
        <v>0</v>
      </c>
      <c r="AQ4" s="8">
        <v>0</v>
      </c>
      <c r="AR4" s="8">
        <v>2</v>
      </c>
      <c r="AS4" s="8">
        <v>0</v>
      </c>
      <c r="AT4" s="8">
        <v>0</v>
      </c>
      <c r="AU4" s="8">
        <v>0</v>
      </c>
      <c r="AV4" s="8">
        <v>3</v>
      </c>
      <c r="AW4" s="5">
        <v>30500</v>
      </c>
      <c r="AX4" s="8">
        <v>1</v>
      </c>
      <c r="AY4" s="8">
        <v>0</v>
      </c>
      <c r="AZ4" s="8">
        <v>0</v>
      </c>
      <c r="BA4" s="8">
        <v>3</v>
      </c>
      <c r="BB4" s="8">
        <v>2</v>
      </c>
      <c r="BC4" s="8">
        <v>0</v>
      </c>
      <c r="BD4" s="8">
        <v>1</v>
      </c>
      <c r="BE4" s="8">
        <v>2</v>
      </c>
      <c r="BF4" s="8">
        <v>1</v>
      </c>
      <c r="BG4" s="8">
        <v>0</v>
      </c>
      <c r="BH4" s="8">
        <v>10</v>
      </c>
      <c r="BI4" s="5">
        <v>2442.7649999999999</v>
      </c>
      <c r="BJ4" s="8">
        <v>1</v>
      </c>
      <c r="BK4" s="8">
        <v>0</v>
      </c>
      <c r="BL4" s="5">
        <v>217.5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5">
        <v>0</v>
      </c>
      <c r="BT4" s="5">
        <v>106006.17</v>
      </c>
      <c r="BU4" s="5">
        <v>106006.17</v>
      </c>
      <c r="BV4" s="5">
        <v>106006.17</v>
      </c>
      <c r="BW4" s="5">
        <v>106006.17</v>
      </c>
      <c r="BX4" s="5">
        <v>106006.17</v>
      </c>
      <c r="BY4" s="7">
        <f>Tabela1[[#This Row],[PTS_TOTAL]]-BT$2</f>
        <v>-12364.979999999996</v>
      </c>
      <c r="BZ4" s="7">
        <f>BT3-Tabela1[[#This Row],[PTS_TOTAL]]</f>
        <v>4318.3600000000006</v>
      </c>
      <c r="CA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71017.5</v>
      </c>
      <c r="CB4" s="5">
        <f>Tabela1[[#This Row],[PTS_TITULO]]-CA3</f>
        <v>6487.5</v>
      </c>
      <c r="CC4" s="11">
        <v>2</v>
      </c>
      <c r="CD4" s="11">
        <f>Tabela1[[#This Row],[Pos]]-Tabela1[[#This Row],[Rk_Tit]]</f>
        <v>1</v>
      </c>
      <c r="CI4" s="5"/>
    </row>
    <row r="5" spans="1:87" x14ac:dyDescent="0.3">
      <c r="A5" s="1">
        <v>4</v>
      </c>
      <c r="B5" t="s">
        <v>75</v>
      </c>
      <c r="C5" s="8">
        <v>5</v>
      </c>
      <c r="D5" s="8">
        <v>5</v>
      </c>
      <c r="E5" s="8">
        <v>7</v>
      </c>
      <c r="F5" s="8">
        <v>7</v>
      </c>
      <c r="G5" s="8">
        <v>2</v>
      </c>
      <c r="H5" s="8">
        <v>1</v>
      </c>
      <c r="I5" s="8">
        <v>1</v>
      </c>
      <c r="J5" s="8">
        <v>0</v>
      </c>
      <c r="K5" s="8">
        <v>0</v>
      </c>
      <c r="L5" s="8">
        <v>28</v>
      </c>
      <c r="M5" s="8">
        <v>5</v>
      </c>
      <c r="N5" s="5">
        <v>16986.2</v>
      </c>
      <c r="O5" s="8">
        <v>7</v>
      </c>
      <c r="P5" s="8">
        <v>3</v>
      </c>
      <c r="Q5" s="8">
        <v>6</v>
      </c>
      <c r="R5" s="8">
        <v>13</v>
      </c>
      <c r="S5" s="8">
        <v>14</v>
      </c>
      <c r="T5" s="8">
        <v>8</v>
      </c>
      <c r="U5" s="8">
        <v>6</v>
      </c>
      <c r="V5" s="8">
        <v>2</v>
      </c>
      <c r="W5" s="8">
        <v>0</v>
      </c>
      <c r="X5" s="8">
        <v>0</v>
      </c>
      <c r="Y5" s="8">
        <v>0</v>
      </c>
      <c r="Z5" s="8">
        <v>0</v>
      </c>
      <c r="AA5" s="8">
        <v>2</v>
      </c>
      <c r="AB5" s="8">
        <v>59</v>
      </c>
      <c r="AC5" s="5">
        <v>33007.5</v>
      </c>
      <c r="AD5" s="8">
        <v>3</v>
      </c>
      <c r="AE5" s="8">
        <v>1</v>
      </c>
      <c r="AF5" s="8">
        <v>2</v>
      </c>
      <c r="AG5" s="8">
        <v>4</v>
      </c>
      <c r="AH5" s="8">
        <v>5</v>
      </c>
      <c r="AI5" s="8">
        <v>5</v>
      </c>
      <c r="AJ5" s="8">
        <v>0</v>
      </c>
      <c r="AK5" s="8">
        <v>20</v>
      </c>
      <c r="AL5" s="5">
        <v>27131.25</v>
      </c>
      <c r="AM5" s="8">
        <v>0</v>
      </c>
      <c r="AN5" s="8">
        <v>1</v>
      </c>
      <c r="AO5" s="8">
        <v>1</v>
      </c>
      <c r="AP5" s="8">
        <v>0</v>
      </c>
      <c r="AQ5" s="8">
        <v>0</v>
      </c>
      <c r="AR5" s="8">
        <v>1</v>
      </c>
      <c r="AS5" s="8">
        <v>0</v>
      </c>
      <c r="AT5" s="8">
        <v>0</v>
      </c>
      <c r="AU5" s="8">
        <v>0</v>
      </c>
      <c r="AV5" s="8">
        <v>3</v>
      </c>
      <c r="AW5" s="5">
        <v>20250</v>
      </c>
      <c r="AX5" s="8">
        <v>0</v>
      </c>
      <c r="AY5" s="8">
        <v>1</v>
      </c>
      <c r="AZ5" s="8">
        <v>0</v>
      </c>
      <c r="BA5" s="8">
        <v>0</v>
      </c>
      <c r="BB5" s="8">
        <v>2</v>
      </c>
      <c r="BC5" s="8">
        <v>0</v>
      </c>
      <c r="BD5" s="8">
        <v>0</v>
      </c>
      <c r="BE5" s="8">
        <v>1</v>
      </c>
      <c r="BF5" s="8">
        <v>2</v>
      </c>
      <c r="BG5" s="8">
        <v>0</v>
      </c>
      <c r="BH5" s="8">
        <v>6</v>
      </c>
      <c r="BI5" s="5">
        <v>791.50500000000011</v>
      </c>
      <c r="BJ5" s="8">
        <v>1</v>
      </c>
      <c r="BK5" s="8">
        <v>3</v>
      </c>
      <c r="BL5" s="5">
        <v>546</v>
      </c>
      <c r="BM5" s="8">
        <v>1</v>
      </c>
      <c r="BN5" s="8">
        <v>0</v>
      </c>
      <c r="BO5" s="8">
        <v>2</v>
      </c>
      <c r="BP5" s="8">
        <v>0</v>
      </c>
      <c r="BQ5" s="8">
        <v>0</v>
      </c>
      <c r="BR5" s="8">
        <v>3</v>
      </c>
      <c r="BS5" s="5">
        <v>1283.333333333333</v>
      </c>
      <c r="BT5" s="5">
        <v>99995.79</v>
      </c>
      <c r="BU5" s="5">
        <v>99995.79</v>
      </c>
      <c r="BV5" s="5">
        <v>99995.79</v>
      </c>
      <c r="BW5" s="5">
        <v>99995.79</v>
      </c>
      <c r="BX5" s="5">
        <v>99995.79</v>
      </c>
      <c r="BY5" s="7">
        <f>Tabela1[[#This Row],[PTS_TOTAL]]-BT$2</f>
        <v>-18375.36</v>
      </c>
      <c r="BZ5" s="7">
        <f>BT4-Tabela1[[#This Row],[PTS_TOTAL]]</f>
        <v>6010.3800000000047</v>
      </c>
      <c r="CA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62355</v>
      </c>
      <c r="CB5" s="5">
        <f>Tabela1[[#This Row],[PTS_TITULO]]-CA4</f>
        <v>-8662.5</v>
      </c>
      <c r="CC5" s="11">
        <v>4</v>
      </c>
      <c r="CD5" s="11">
        <f>Tabela1[[#This Row],[Pos]]-Tabela1[[#This Row],[Rk_Tit]]</f>
        <v>0</v>
      </c>
      <c r="CG5" s="7"/>
      <c r="CI5" s="5"/>
    </row>
    <row r="6" spans="1:87" x14ac:dyDescent="0.3">
      <c r="A6" s="1">
        <v>5</v>
      </c>
      <c r="B6" t="s">
        <v>74</v>
      </c>
      <c r="C6" s="8">
        <v>5</v>
      </c>
      <c r="D6" s="8">
        <v>4</v>
      </c>
      <c r="E6" s="8">
        <v>7</v>
      </c>
      <c r="F6" s="8">
        <v>5</v>
      </c>
      <c r="G6" s="8">
        <v>6</v>
      </c>
      <c r="H6" s="8">
        <v>2</v>
      </c>
      <c r="I6" s="8">
        <v>1</v>
      </c>
      <c r="J6" s="8">
        <v>1</v>
      </c>
      <c r="K6" s="8">
        <v>0</v>
      </c>
      <c r="L6" s="8">
        <v>31</v>
      </c>
      <c r="M6" s="8">
        <v>5</v>
      </c>
      <c r="N6" s="5">
        <v>16371.36666666666</v>
      </c>
      <c r="O6" s="8">
        <v>2</v>
      </c>
      <c r="P6" s="8">
        <v>4</v>
      </c>
      <c r="Q6" s="8">
        <v>16</v>
      </c>
      <c r="R6" s="8">
        <v>19</v>
      </c>
      <c r="S6" s="8">
        <v>8</v>
      </c>
      <c r="T6" s="8">
        <v>5</v>
      </c>
      <c r="U6" s="8">
        <v>4</v>
      </c>
      <c r="V6" s="8">
        <v>3</v>
      </c>
      <c r="W6" s="8">
        <v>0</v>
      </c>
      <c r="X6" s="8">
        <v>0</v>
      </c>
      <c r="Y6" s="8">
        <v>0</v>
      </c>
      <c r="Z6" s="8">
        <v>3</v>
      </c>
      <c r="AA6" s="8">
        <v>0</v>
      </c>
      <c r="AB6" s="8">
        <v>64</v>
      </c>
      <c r="AC6" s="5">
        <v>28076.174999999999</v>
      </c>
      <c r="AD6" s="8">
        <v>3</v>
      </c>
      <c r="AE6" s="8">
        <v>2</v>
      </c>
      <c r="AF6" s="8">
        <v>5</v>
      </c>
      <c r="AG6" s="8">
        <v>4</v>
      </c>
      <c r="AH6" s="8">
        <v>5</v>
      </c>
      <c r="AI6" s="8">
        <v>2</v>
      </c>
      <c r="AJ6" s="8">
        <v>1</v>
      </c>
      <c r="AK6" s="8">
        <v>22</v>
      </c>
      <c r="AL6" s="5">
        <v>31350</v>
      </c>
      <c r="AM6" s="8">
        <v>0</v>
      </c>
      <c r="AN6" s="8">
        <v>1</v>
      </c>
      <c r="AO6" s="8">
        <v>0</v>
      </c>
      <c r="AP6" s="8">
        <v>0</v>
      </c>
      <c r="AQ6" s="8">
        <v>0</v>
      </c>
      <c r="AR6" s="8">
        <v>1</v>
      </c>
      <c r="AS6" s="8">
        <v>1</v>
      </c>
      <c r="AT6" s="8">
        <v>0</v>
      </c>
      <c r="AU6" s="8">
        <v>0</v>
      </c>
      <c r="AV6" s="8">
        <v>3</v>
      </c>
      <c r="AW6" s="5">
        <v>22000</v>
      </c>
      <c r="AX6" s="8">
        <v>0</v>
      </c>
      <c r="AY6" s="8">
        <v>0</v>
      </c>
      <c r="AZ6" s="8">
        <v>0</v>
      </c>
      <c r="BA6" s="8">
        <v>2</v>
      </c>
      <c r="BB6" s="8">
        <v>2</v>
      </c>
      <c r="BC6" s="8">
        <v>0</v>
      </c>
      <c r="BD6" s="8">
        <v>0</v>
      </c>
      <c r="BE6" s="8">
        <v>2</v>
      </c>
      <c r="BF6" s="8">
        <v>2</v>
      </c>
      <c r="BG6" s="8">
        <v>0</v>
      </c>
      <c r="BH6" s="8">
        <v>8</v>
      </c>
      <c r="BI6" s="5">
        <v>364.26</v>
      </c>
      <c r="BJ6" s="8">
        <v>2</v>
      </c>
      <c r="BK6" s="8">
        <v>1</v>
      </c>
      <c r="BL6" s="5">
        <v>544.5</v>
      </c>
      <c r="BM6" s="8">
        <v>0</v>
      </c>
      <c r="BN6" s="8">
        <v>0</v>
      </c>
      <c r="BO6" s="8">
        <v>0</v>
      </c>
      <c r="BP6" s="8">
        <v>0</v>
      </c>
      <c r="BQ6" s="8">
        <v>1</v>
      </c>
      <c r="BR6" s="8">
        <v>1</v>
      </c>
      <c r="BS6" s="5">
        <v>35</v>
      </c>
      <c r="BT6" s="5">
        <v>98741.3</v>
      </c>
      <c r="BU6" s="5">
        <v>98741.3</v>
      </c>
      <c r="BV6" s="5">
        <v>98741.3</v>
      </c>
      <c r="BW6" s="5">
        <v>98741.3</v>
      </c>
      <c r="BX6" s="5">
        <v>98741.3</v>
      </c>
      <c r="BY6" s="7">
        <f>Tabela1[[#This Row],[PTS_TOTAL]]-BT$2</f>
        <v>-19629.849999999991</v>
      </c>
      <c r="BZ6" s="7">
        <f>BT5-Tabela1[[#This Row],[PTS_TOTAL]]</f>
        <v>1254.4899999999907</v>
      </c>
      <c r="CA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50047.5</v>
      </c>
      <c r="CB6" s="5">
        <f>Tabela1[[#This Row],[PTS_TITULO]]-CA5</f>
        <v>-12307.5</v>
      </c>
      <c r="CC6" s="11">
        <v>6</v>
      </c>
      <c r="CD6" s="11">
        <f>Tabela1[[#This Row],[Pos]]-Tabela1[[#This Row],[Rk_Tit]]</f>
        <v>-1</v>
      </c>
      <c r="CI6" s="5"/>
    </row>
    <row r="7" spans="1:87" x14ac:dyDescent="0.3">
      <c r="A7" s="1">
        <v>6</v>
      </c>
      <c r="B7" t="s">
        <v>76</v>
      </c>
      <c r="C7" s="8">
        <v>3</v>
      </c>
      <c r="D7" s="8">
        <v>4</v>
      </c>
      <c r="E7" s="8">
        <v>3</v>
      </c>
      <c r="F7" s="8">
        <v>7</v>
      </c>
      <c r="G7" s="8">
        <v>9</v>
      </c>
      <c r="H7" s="8">
        <v>2</v>
      </c>
      <c r="I7" s="8">
        <v>0</v>
      </c>
      <c r="J7" s="8">
        <v>0</v>
      </c>
      <c r="K7" s="8">
        <v>0</v>
      </c>
      <c r="L7" s="8">
        <v>28</v>
      </c>
      <c r="M7" s="8">
        <v>5</v>
      </c>
      <c r="N7" s="5">
        <v>11659.66666666667</v>
      </c>
      <c r="O7" s="8">
        <v>7</v>
      </c>
      <c r="P7" s="8">
        <v>3</v>
      </c>
      <c r="Q7" s="8">
        <v>10</v>
      </c>
      <c r="R7" s="8">
        <v>14</v>
      </c>
      <c r="S7" s="8">
        <v>9</v>
      </c>
      <c r="T7" s="8">
        <v>7</v>
      </c>
      <c r="U7" s="8">
        <v>2</v>
      </c>
      <c r="V7" s="8">
        <v>1</v>
      </c>
      <c r="W7" s="8">
        <v>2</v>
      </c>
      <c r="X7" s="8">
        <v>0</v>
      </c>
      <c r="Y7" s="8">
        <v>0</v>
      </c>
      <c r="Z7" s="8">
        <v>1</v>
      </c>
      <c r="AA7" s="8">
        <v>2</v>
      </c>
      <c r="AB7" s="8">
        <v>56</v>
      </c>
      <c r="AC7" s="5">
        <v>33412.5</v>
      </c>
      <c r="AD7" s="8">
        <v>1</v>
      </c>
      <c r="AE7" s="8">
        <v>0</v>
      </c>
      <c r="AF7" s="8">
        <v>1</v>
      </c>
      <c r="AG7" s="8">
        <v>3</v>
      </c>
      <c r="AH7" s="8">
        <v>8</v>
      </c>
      <c r="AI7" s="8">
        <v>2</v>
      </c>
      <c r="AJ7" s="8">
        <v>3</v>
      </c>
      <c r="AK7" s="8">
        <v>18</v>
      </c>
      <c r="AL7" s="5">
        <v>10695</v>
      </c>
      <c r="AM7" s="8">
        <v>2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2</v>
      </c>
      <c r="AW7" s="5">
        <v>30000</v>
      </c>
      <c r="AX7" s="8">
        <v>0</v>
      </c>
      <c r="AY7" s="8">
        <v>0</v>
      </c>
      <c r="AZ7" s="8">
        <v>4</v>
      </c>
      <c r="BA7" s="8">
        <v>2</v>
      </c>
      <c r="BB7" s="8">
        <v>2</v>
      </c>
      <c r="BC7" s="8">
        <v>0</v>
      </c>
      <c r="BD7" s="8">
        <v>1</v>
      </c>
      <c r="BE7" s="8">
        <v>1</v>
      </c>
      <c r="BF7" s="8">
        <v>1</v>
      </c>
      <c r="BG7" s="8">
        <v>0</v>
      </c>
      <c r="BH7" s="8">
        <v>11</v>
      </c>
      <c r="BI7" s="5">
        <v>1245.075</v>
      </c>
      <c r="BJ7" s="8">
        <v>1</v>
      </c>
      <c r="BK7" s="8">
        <v>1</v>
      </c>
      <c r="BL7" s="5">
        <v>327</v>
      </c>
      <c r="BM7" s="8">
        <v>0</v>
      </c>
      <c r="BN7" s="8">
        <v>0</v>
      </c>
      <c r="BO7" s="8">
        <v>0</v>
      </c>
      <c r="BP7" s="8">
        <v>1</v>
      </c>
      <c r="BQ7" s="8">
        <v>1</v>
      </c>
      <c r="BR7" s="8">
        <v>2</v>
      </c>
      <c r="BS7" s="5">
        <v>93.333333333333329</v>
      </c>
      <c r="BT7" s="5">
        <v>87432.58</v>
      </c>
      <c r="BU7" s="5">
        <v>87432.58</v>
      </c>
      <c r="BV7" s="5">
        <v>87432.58</v>
      </c>
      <c r="BW7" s="5">
        <v>87432.58</v>
      </c>
      <c r="BX7" s="5">
        <v>87432.58</v>
      </c>
      <c r="BY7" s="7">
        <f>Tabela1[[#This Row],[PTS_TOTAL]]-BT$2</f>
        <v>-30938.569999999992</v>
      </c>
      <c r="BZ7" s="7">
        <f>BT6-Tabela1[[#This Row],[PTS_TOTAL]]</f>
        <v>11308.720000000001</v>
      </c>
      <c r="CA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59130</v>
      </c>
      <c r="CB7" s="5">
        <f>Tabela1[[#This Row],[PTS_TITULO]]-CA6</f>
        <v>9082.5</v>
      </c>
      <c r="CC7" s="11">
        <v>5</v>
      </c>
      <c r="CD7" s="11">
        <f>Tabela1[[#This Row],[Pos]]-Tabela1[[#This Row],[Rk_Tit]]</f>
        <v>1</v>
      </c>
      <c r="CE7" s="7"/>
      <c r="CF7" s="7"/>
      <c r="CI7" s="5"/>
    </row>
    <row r="8" spans="1:87" x14ac:dyDescent="0.3">
      <c r="A8" s="1">
        <v>7</v>
      </c>
      <c r="B8" t="s">
        <v>77</v>
      </c>
      <c r="C8" s="8">
        <v>6</v>
      </c>
      <c r="D8" s="8">
        <v>2</v>
      </c>
      <c r="E8" s="8">
        <v>3</v>
      </c>
      <c r="F8" s="8">
        <v>2</v>
      </c>
      <c r="G8" s="8">
        <v>8</v>
      </c>
      <c r="H8" s="8">
        <v>4</v>
      </c>
      <c r="I8" s="8">
        <v>1</v>
      </c>
      <c r="J8" s="8">
        <v>1</v>
      </c>
      <c r="K8" s="8">
        <v>0</v>
      </c>
      <c r="L8" s="8">
        <v>27</v>
      </c>
      <c r="M8" s="8">
        <v>6</v>
      </c>
      <c r="N8" s="5">
        <v>16061.033333333329</v>
      </c>
      <c r="O8" s="8">
        <v>4</v>
      </c>
      <c r="P8" s="8">
        <v>5</v>
      </c>
      <c r="Q8" s="8">
        <v>9</v>
      </c>
      <c r="R8" s="8">
        <v>18</v>
      </c>
      <c r="S8" s="8">
        <v>9</v>
      </c>
      <c r="T8" s="8">
        <v>8</v>
      </c>
      <c r="U8" s="8">
        <v>1</v>
      </c>
      <c r="V8" s="8">
        <v>4</v>
      </c>
      <c r="W8" s="8">
        <v>1</v>
      </c>
      <c r="X8" s="8">
        <v>1</v>
      </c>
      <c r="Y8" s="8">
        <v>0</v>
      </c>
      <c r="Z8" s="8">
        <v>1</v>
      </c>
      <c r="AA8" s="8">
        <v>1</v>
      </c>
      <c r="AB8" s="8">
        <v>61</v>
      </c>
      <c r="AC8" s="5">
        <v>29495.7</v>
      </c>
      <c r="AD8" s="8">
        <v>2</v>
      </c>
      <c r="AE8" s="8">
        <v>2</v>
      </c>
      <c r="AF8" s="8">
        <v>2</v>
      </c>
      <c r="AG8" s="8">
        <v>5</v>
      </c>
      <c r="AH8" s="8">
        <v>6</v>
      </c>
      <c r="AI8" s="8">
        <v>0</v>
      </c>
      <c r="AJ8" s="8">
        <v>0</v>
      </c>
      <c r="AK8" s="8">
        <v>17</v>
      </c>
      <c r="AL8" s="5">
        <v>22725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2</v>
      </c>
      <c r="AT8" s="8">
        <v>0</v>
      </c>
      <c r="AU8" s="8">
        <v>0</v>
      </c>
      <c r="AV8" s="8">
        <v>2</v>
      </c>
      <c r="AW8" s="5">
        <v>8500</v>
      </c>
      <c r="AX8" s="8">
        <v>0</v>
      </c>
      <c r="AY8" s="8">
        <v>1</v>
      </c>
      <c r="AZ8" s="8">
        <v>0</v>
      </c>
      <c r="BA8" s="8">
        <v>0</v>
      </c>
      <c r="BB8" s="8">
        <v>1</v>
      </c>
      <c r="BC8" s="8">
        <v>0</v>
      </c>
      <c r="BD8" s="8">
        <v>0</v>
      </c>
      <c r="BE8" s="8">
        <v>3</v>
      </c>
      <c r="BF8" s="8">
        <v>2</v>
      </c>
      <c r="BG8" s="8">
        <v>0</v>
      </c>
      <c r="BH8" s="8">
        <v>7</v>
      </c>
      <c r="BI8" s="5">
        <v>738.27</v>
      </c>
      <c r="BJ8" s="8">
        <v>1</v>
      </c>
      <c r="BK8" s="8">
        <v>0</v>
      </c>
      <c r="BL8" s="5">
        <v>217.5</v>
      </c>
      <c r="BM8" s="8">
        <v>0</v>
      </c>
      <c r="BN8" s="8">
        <v>1</v>
      </c>
      <c r="BO8" s="8">
        <v>1</v>
      </c>
      <c r="BP8" s="8">
        <v>1</v>
      </c>
      <c r="BQ8" s="8">
        <v>0</v>
      </c>
      <c r="BR8" s="8">
        <v>3</v>
      </c>
      <c r="BS8" s="5">
        <v>525</v>
      </c>
      <c r="BT8" s="5">
        <v>78262.5</v>
      </c>
      <c r="BU8" s="5">
        <v>78262.5</v>
      </c>
      <c r="BV8" s="5">
        <v>78262.5</v>
      </c>
      <c r="BW8" s="5">
        <v>78262.5</v>
      </c>
      <c r="BX8" s="5">
        <v>78262.5</v>
      </c>
      <c r="BY8" s="7">
        <f>Tabela1[[#This Row],[PTS_TOTAL]]-BT$2</f>
        <v>-40108.649999999994</v>
      </c>
      <c r="BZ8" s="7">
        <f>BT7-Tabela1[[#This Row],[PTS_TOTAL]]</f>
        <v>9170.0800000000017</v>
      </c>
      <c r="CA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35317.5</v>
      </c>
      <c r="CB8" s="5">
        <f>Tabela1[[#This Row],[PTS_TITULO]]-CA7</f>
        <v>-23812.5</v>
      </c>
      <c r="CC8" s="11">
        <v>8</v>
      </c>
      <c r="CD8" s="11">
        <f>Tabela1[[#This Row],[Pos]]-Tabela1[[#This Row],[Rk_Tit]]</f>
        <v>-1</v>
      </c>
    </row>
    <row r="9" spans="1:87" x14ac:dyDescent="0.3">
      <c r="A9" s="1">
        <v>8</v>
      </c>
      <c r="B9" t="s">
        <v>78</v>
      </c>
      <c r="C9" s="8">
        <v>1</v>
      </c>
      <c r="D9" s="8">
        <v>2</v>
      </c>
      <c r="E9" s="8">
        <v>2</v>
      </c>
      <c r="F9" s="8">
        <v>7</v>
      </c>
      <c r="G9" s="8">
        <v>8</v>
      </c>
      <c r="H9" s="8">
        <v>9</v>
      </c>
      <c r="I9" s="8">
        <v>0</v>
      </c>
      <c r="J9" s="8">
        <v>1</v>
      </c>
      <c r="K9" s="8">
        <v>0</v>
      </c>
      <c r="L9" s="8">
        <v>30</v>
      </c>
      <c r="M9" s="8">
        <v>5</v>
      </c>
      <c r="N9" s="5">
        <v>5983.8333333333321</v>
      </c>
      <c r="O9" s="8">
        <v>3</v>
      </c>
      <c r="P9" s="8">
        <v>8</v>
      </c>
      <c r="Q9" s="8">
        <v>10</v>
      </c>
      <c r="R9" s="8">
        <v>14</v>
      </c>
      <c r="S9" s="8">
        <v>10</v>
      </c>
      <c r="T9" s="8">
        <v>6</v>
      </c>
      <c r="U9" s="8">
        <v>1</v>
      </c>
      <c r="V9" s="8">
        <v>4</v>
      </c>
      <c r="W9" s="8">
        <v>1</v>
      </c>
      <c r="X9" s="8">
        <v>0</v>
      </c>
      <c r="Y9" s="8">
        <v>0</v>
      </c>
      <c r="Z9" s="8">
        <v>1</v>
      </c>
      <c r="AA9" s="8">
        <v>0</v>
      </c>
      <c r="AB9" s="8">
        <v>58</v>
      </c>
      <c r="AC9" s="5">
        <v>28331.325000000001</v>
      </c>
      <c r="AD9" s="8">
        <v>2</v>
      </c>
      <c r="AE9" s="8">
        <v>1</v>
      </c>
      <c r="AF9" s="8">
        <v>4</v>
      </c>
      <c r="AG9" s="8">
        <v>1</v>
      </c>
      <c r="AH9" s="8">
        <v>4</v>
      </c>
      <c r="AI9" s="8">
        <v>3</v>
      </c>
      <c r="AJ9" s="8">
        <v>0</v>
      </c>
      <c r="AK9" s="8">
        <v>15</v>
      </c>
      <c r="AL9" s="5">
        <v>20328.75</v>
      </c>
      <c r="AM9" s="8">
        <v>1</v>
      </c>
      <c r="AN9" s="8">
        <v>0</v>
      </c>
      <c r="AO9" s="8">
        <v>1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2</v>
      </c>
      <c r="AW9" s="5">
        <v>17500</v>
      </c>
      <c r="AX9" s="8">
        <v>1</v>
      </c>
      <c r="AY9" s="8">
        <v>0</v>
      </c>
      <c r="AZ9" s="8">
        <v>1</v>
      </c>
      <c r="BA9" s="8">
        <v>2</v>
      </c>
      <c r="BB9" s="8">
        <v>1</v>
      </c>
      <c r="BC9" s="8">
        <v>1</v>
      </c>
      <c r="BD9" s="8">
        <v>0</v>
      </c>
      <c r="BE9" s="8">
        <v>1</v>
      </c>
      <c r="BF9" s="8">
        <v>1</v>
      </c>
      <c r="BG9" s="8">
        <v>0</v>
      </c>
      <c r="BH9" s="8">
        <v>8</v>
      </c>
      <c r="BI9" s="5">
        <v>2482.5450000000001</v>
      </c>
      <c r="BJ9" s="8">
        <v>2</v>
      </c>
      <c r="BK9" s="8">
        <v>0</v>
      </c>
      <c r="BL9" s="5">
        <v>434.99999999999989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5">
        <v>0</v>
      </c>
      <c r="BT9" s="5">
        <v>75061.45</v>
      </c>
      <c r="BU9" s="5">
        <v>75061.45</v>
      </c>
      <c r="BV9" s="5">
        <v>75061.45</v>
      </c>
      <c r="BW9" s="5">
        <v>75061.45</v>
      </c>
      <c r="BX9" s="5">
        <v>75061.45</v>
      </c>
      <c r="BY9" s="7">
        <f>Tabela1[[#This Row],[PTS_TOTAL]]-BT$2</f>
        <v>-43309.7</v>
      </c>
      <c r="BZ9" s="7">
        <f>BT8-Tabela1[[#This Row],[PTS_TOTAL]]</f>
        <v>3201.0500000000029</v>
      </c>
      <c r="CA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39735</v>
      </c>
      <c r="CB9" s="5">
        <f>Tabela1[[#This Row],[PTS_TITULO]]-CA8</f>
        <v>4417.5</v>
      </c>
      <c r="CC9" s="11">
        <v>7</v>
      </c>
      <c r="CD9" s="11">
        <f>Tabela1[[#This Row],[Pos]]-Tabela1[[#This Row],[Rk_Tit]]</f>
        <v>1</v>
      </c>
      <c r="CG9" s="7"/>
    </row>
    <row r="10" spans="1:87" x14ac:dyDescent="0.3">
      <c r="A10" s="1">
        <v>9</v>
      </c>
      <c r="B10" t="s">
        <v>79</v>
      </c>
      <c r="C10" s="8">
        <v>2</v>
      </c>
      <c r="D10" s="8">
        <v>2</v>
      </c>
      <c r="E10" s="8">
        <v>2</v>
      </c>
      <c r="F10" s="8">
        <v>12</v>
      </c>
      <c r="G10" s="8">
        <v>11</v>
      </c>
      <c r="H10" s="8">
        <v>4</v>
      </c>
      <c r="I10" s="8">
        <v>0</v>
      </c>
      <c r="J10" s="8">
        <v>1</v>
      </c>
      <c r="K10" s="8">
        <v>0</v>
      </c>
      <c r="L10" s="8">
        <v>34</v>
      </c>
      <c r="M10" s="8">
        <v>0</v>
      </c>
      <c r="N10" s="5">
        <v>8369.6666666666661</v>
      </c>
      <c r="O10" s="8">
        <v>3</v>
      </c>
      <c r="P10" s="8">
        <v>5</v>
      </c>
      <c r="Q10" s="8">
        <v>13</v>
      </c>
      <c r="R10" s="8">
        <v>20</v>
      </c>
      <c r="S10" s="8">
        <v>7</v>
      </c>
      <c r="T10" s="8">
        <v>5</v>
      </c>
      <c r="U10" s="8">
        <v>3</v>
      </c>
      <c r="V10" s="8">
        <v>4</v>
      </c>
      <c r="W10" s="8">
        <v>0</v>
      </c>
      <c r="X10" s="8">
        <v>1</v>
      </c>
      <c r="Y10" s="8">
        <v>0</v>
      </c>
      <c r="Z10" s="8">
        <v>1</v>
      </c>
      <c r="AA10" s="8">
        <v>1</v>
      </c>
      <c r="AB10" s="8">
        <v>62</v>
      </c>
      <c r="AC10" s="5">
        <v>29338.2</v>
      </c>
      <c r="AD10" s="8">
        <v>1</v>
      </c>
      <c r="AE10" s="8">
        <v>1</v>
      </c>
      <c r="AF10" s="8">
        <v>2</v>
      </c>
      <c r="AG10" s="8">
        <v>3</v>
      </c>
      <c r="AH10" s="8">
        <v>4</v>
      </c>
      <c r="AI10" s="8">
        <v>3</v>
      </c>
      <c r="AJ10" s="8">
        <v>0</v>
      </c>
      <c r="AK10" s="8">
        <v>14</v>
      </c>
      <c r="AL10" s="5">
        <v>12828.75</v>
      </c>
      <c r="AM10" s="8">
        <v>0</v>
      </c>
      <c r="AN10" s="8">
        <v>0</v>
      </c>
      <c r="AO10" s="8">
        <v>1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1</v>
      </c>
      <c r="AW10" s="5">
        <v>2500</v>
      </c>
      <c r="AX10" s="8">
        <v>2</v>
      </c>
      <c r="AY10" s="8">
        <v>1</v>
      </c>
      <c r="AZ10" s="8">
        <v>3</v>
      </c>
      <c r="BA10" s="8">
        <v>1</v>
      </c>
      <c r="BB10" s="8">
        <v>0</v>
      </c>
      <c r="BC10" s="8">
        <v>0</v>
      </c>
      <c r="BD10" s="8">
        <v>0</v>
      </c>
      <c r="BE10" s="8">
        <v>3</v>
      </c>
      <c r="BF10" s="8">
        <v>3</v>
      </c>
      <c r="BG10" s="8">
        <v>1</v>
      </c>
      <c r="BH10" s="8">
        <v>14</v>
      </c>
      <c r="BI10" s="5">
        <v>5335.98</v>
      </c>
      <c r="BJ10" s="8">
        <v>1</v>
      </c>
      <c r="BK10" s="8">
        <v>1</v>
      </c>
      <c r="BL10" s="5">
        <v>327</v>
      </c>
      <c r="BM10" s="8">
        <v>0</v>
      </c>
      <c r="BN10" s="8">
        <v>0</v>
      </c>
      <c r="BO10" s="8">
        <v>0</v>
      </c>
      <c r="BP10" s="8">
        <v>0</v>
      </c>
      <c r="BQ10" s="8">
        <v>1</v>
      </c>
      <c r="BR10" s="8">
        <v>1</v>
      </c>
      <c r="BS10" s="5">
        <v>35</v>
      </c>
      <c r="BT10" s="5">
        <v>58734.6</v>
      </c>
      <c r="BU10" s="5">
        <v>58734.6</v>
      </c>
      <c r="BV10" s="5">
        <v>58734.6</v>
      </c>
      <c r="BW10" s="5">
        <v>58734.6</v>
      </c>
      <c r="BX10" s="5">
        <v>58734.6</v>
      </c>
      <c r="BY10" s="7">
        <f>Tabela1[[#This Row],[PTS_TOTAL]]-BT$2</f>
        <v>-59636.549999999996</v>
      </c>
      <c r="BZ10" s="7">
        <f>BT9-Tabela1[[#This Row],[PTS_TOTAL]]</f>
        <v>16326.849999999999</v>
      </c>
      <c r="CA1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21930</v>
      </c>
      <c r="CB10" s="5">
        <f>Tabela1[[#This Row],[PTS_TITULO]]-CA9</f>
        <v>-17805</v>
      </c>
      <c r="CC10" s="11">
        <v>9</v>
      </c>
      <c r="CD10" s="11">
        <f>Tabela1[[#This Row],[Pos]]-Tabela1[[#This Row],[Rk_Tit]]</f>
        <v>0</v>
      </c>
      <c r="CE10" s="7"/>
      <c r="CF10" s="7"/>
    </row>
    <row r="11" spans="1:87" x14ac:dyDescent="0.3">
      <c r="A11" s="1">
        <v>10</v>
      </c>
      <c r="B11" t="s">
        <v>80</v>
      </c>
      <c r="C11" s="8">
        <v>1</v>
      </c>
      <c r="D11" s="8">
        <v>1</v>
      </c>
      <c r="E11" s="8">
        <v>7</v>
      </c>
      <c r="F11" s="8">
        <v>5</v>
      </c>
      <c r="G11" s="8">
        <v>11</v>
      </c>
      <c r="H11" s="8">
        <v>5</v>
      </c>
      <c r="I11" s="8">
        <v>3</v>
      </c>
      <c r="J11" s="8">
        <v>0</v>
      </c>
      <c r="K11" s="8">
        <v>0</v>
      </c>
      <c r="L11" s="8">
        <v>33</v>
      </c>
      <c r="M11" s="8">
        <v>2</v>
      </c>
      <c r="N11" s="5">
        <v>6128.2666666666664</v>
      </c>
      <c r="O11" s="8">
        <v>4</v>
      </c>
      <c r="P11" s="8">
        <v>4</v>
      </c>
      <c r="Q11" s="8">
        <v>4</v>
      </c>
      <c r="R11" s="8">
        <v>9</v>
      </c>
      <c r="S11" s="8">
        <v>17</v>
      </c>
      <c r="T11" s="8">
        <v>7</v>
      </c>
      <c r="U11" s="8">
        <v>2</v>
      </c>
      <c r="V11" s="8">
        <v>4</v>
      </c>
      <c r="W11" s="8">
        <v>0</v>
      </c>
      <c r="X11" s="8">
        <v>0</v>
      </c>
      <c r="Y11" s="8">
        <v>0</v>
      </c>
      <c r="Z11" s="8">
        <v>4</v>
      </c>
      <c r="AA11" s="8">
        <v>2</v>
      </c>
      <c r="AB11" s="8">
        <v>55</v>
      </c>
      <c r="AC11" s="5">
        <v>24982.424999999999</v>
      </c>
      <c r="AD11" s="8">
        <v>1</v>
      </c>
      <c r="AE11" s="8">
        <v>0</v>
      </c>
      <c r="AF11" s="8">
        <v>0</v>
      </c>
      <c r="AG11" s="8">
        <v>3</v>
      </c>
      <c r="AH11" s="8">
        <v>1</v>
      </c>
      <c r="AI11" s="8">
        <v>4</v>
      </c>
      <c r="AJ11" s="8">
        <v>0</v>
      </c>
      <c r="AK11" s="8">
        <v>9</v>
      </c>
      <c r="AL11" s="5">
        <v>8505.0000000000018</v>
      </c>
      <c r="AM11" s="8">
        <v>0</v>
      </c>
      <c r="AN11" s="8">
        <v>1</v>
      </c>
      <c r="AO11" s="8">
        <v>0</v>
      </c>
      <c r="AP11" s="8">
        <v>0</v>
      </c>
      <c r="AQ11" s="8">
        <v>0</v>
      </c>
      <c r="AR11" s="8">
        <v>0</v>
      </c>
      <c r="AS11" s="8">
        <v>1</v>
      </c>
      <c r="AT11" s="8">
        <v>0</v>
      </c>
      <c r="AU11" s="8">
        <v>1</v>
      </c>
      <c r="AV11" s="8">
        <v>3</v>
      </c>
      <c r="AW11" s="5">
        <v>10250</v>
      </c>
      <c r="AX11" s="8">
        <v>0</v>
      </c>
      <c r="AY11" s="8">
        <v>0</v>
      </c>
      <c r="AZ11" s="8">
        <v>2</v>
      </c>
      <c r="BA11" s="8">
        <v>1</v>
      </c>
      <c r="BB11" s="8">
        <v>2</v>
      </c>
      <c r="BC11" s="8">
        <v>0</v>
      </c>
      <c r="BD11" s="8">
        <v>0</v>
      </c>
      <c r="BE11" s="8">
        <v>3</v>
      </c>
      <c r="BF11" s="8">
        <v>1</v>
      </c>
      <c r="BG11" s="8">
        <v>0</v>
      </c>
      <c r="BH11" s="8">
        <v>9</v>
      </c>
      <c r="BI11" s="5">
        <v>692.05499999999995</v>
      </c>
      <c r="BJ11" s="8">
        <v>0</v>
      </c>
      <c r="BK11" s="8">
        <v>0</v>
      </c>
      <c r="BL11" s="5">
        <v>0</v>
      </c>
      <c r="BM11" s="8">
        <v>0</v>
      </c>
      <c r="BN11" s="8">
        <v>0</v>
      </c>
      <c r="BO11" s="8">
        <v>0</v>
      </c>
      <c r="BP11" s="8">
        <v>0</v>
      </c>
      <c r="BQ11" s="8">
        <v>1</v>
      </c>
      <c r="BR11" s="8">
        <v>1</v>
      </c>
      <c r="BS11" s="5">
        <v>35</v>
      </c>
      <c r="BT11" s="5">
        <v>50592.75</v>
      </c>
      <c r="BU11" s="5">
        <v>50592.75</v>
      </c>
      <c r="BV11" s="5">
        <v>50592.75</v>
      </c>
      <c r="BW11" s="5">
        <v>50592.75</v>
      </c>
      <c r="BX11" s="5">
        <v>50592.75</v>
      </c>
      <c r="BY11" s="7">
        <f>Tabela1[[#This Row],[PTS_TOTAL]]-BT$2</f>
        <v>-67778.399999999994</v>
      </c>
      <c r="BZ11" s="7">
        <f>BT10-Tabela1[[#This Row],[PTS_TOTAL]]</f>
        <v>8141.8499999999985</v>
      </c>
      <c r="CA1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17850</v>
      </c>
      <c r="CB11" s="5">
        <f>Tabela1[[#This Row],[PTS_TITULO]]-CA10</f>
        <v>-4080</v>
      </c>
      <c r="CC11" s="11">
        <v>11</v>
      </c>
      <c r="CD11" s="11">
        <f>Tabela1[[#This Row],[Pos]]-Tabela1[[#This Row],[Rk_Tit]]</f>
        <v>-1</v>
      </c>
    </row>
    <row r="12" spans="1:87" x14ac:dyDescent="0.3">
      <c r="A12" s="1">
        <v>11</v>
      </c>
      <c r="B12" t="s">
        <v>81</v>
      </c>
      <c r="C12" s="8">
        <v>1</v>
      </c>
      <c r="D12" s="8">
        <v>2</v>
      </c>
      <c r="E12" s="8">
        <v>3</v>
      </c>
      <c r="F12" s="8">
        <v>5</v>
      </c>
      <c r="G12" s="8">
        <v>9</v>
      </c>
      <c r="H12" s="8">
        <v>7</v>
      </c>
      <c r="I12" s="8">
        <v>1</v>
      </c>
      <c r="J12" s="8">
        <v>0</v>
      </c>
      <c r="K12" s="8">
        <v>0</v>
      </c>
      <c r="L12" s="8">
        <v>28</v>
      </c>
      <c r="M12" s="8">
        <v>3</v>
      </c>
      <c r="N12" s="5">
        <v>5858.5333333333328</v>
      </c>
      <c r="O12" s="8">
        <v>4</v>
      </c>
      <c r="P12" s="8">
        <v>1</v>
      </c>
      <c r="Q12" s="8">
        <v>12</v>
      </c>
      <c r="R12" s="8">
        <v>7</v>
      </c>
      <c r="S12" s="8">
        <v>8</v>
      </c>
      <c r="T12" s="8">
        <v>14</v>
      </c>
      <c r="U12" s="8">
        <v>4</v>
      </c>
      <c r="V12" s="8">
        <v>6</v>
      </c>
      <c r="W12" s="8">
        <v>1</v>
      </c>
      <c r="X12" s="8">
        <v>1</v>
      </c>
      <c r="Y12" s="8">
        <v>0</v>
      </c>
      <c r="Z12" s="8">
        <v>1</v>
      </c>
      <c r="AA12" s="8">
        <v>2</v>
      </c>
      <c r="AB12" s="8">
        <v>59</v>
      </c>
      <c r="AC12" s="5">
        <v>25331.174999999999</v>
      </c>
      <c r="AD12" s="8">
        <v>1</v>
      </c>
      <c r="AE12" s="8">
        <v>1</v>
      </c>
      <c r="AF12" s="8">
        <v>0</v>
      </c>
      <c r="AG12" s="8">
        <v>4</v>
      </c>
      <c r="AH12" s="8">
        <v>1</v>
      </c>
      <c r="AI12" s="8">
        <v>2</v>
      </c>
      <c r="AJ12" s="8">
        <v>1</v>
      </c>
      <c r="AK12" s="8">
        <v>10</v>
      </c>
      <c r="AL12" s="5">
        <v>10950</v>
      </c>
      <c r="AM12" s="8">
        <v>0</v>
      </c>
      <c r="AN12" s="8">
        <v>1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1</v>
      </c>
      <c r="AW12" s="5">
        <v>4999.9999999999991</v>
      </c>
      <c r="AX12" s="8">
        <v>0</v>
      </c>
      <c r="AY12" s="8">
        <v>1</v>
      </c>
      <c r="AZ12" s="8">
        <v>1</v>
      </c>
      <c r="BA12" s="8">
        <v>3</v>
      </c>
      <c r="BB12" s="8">
        <v>4</v>
      </c>
      <c r="BC12" s="8">
        <v>0</v>
      </c>
      <c r="BD12" s="8">
        <v>1</v>
      </c>
      <c r="BE12" s="8">
        <v>2</v>
      </c>
      <c r="BF12" s="8">
        <v>1</v>
      </c>
      <c r="BG12" s="8">
        <v>0</v>
      </c>
      <c r="BH12" s="8">
        <v>13</v>
      </c>
      <c r="BI12" s="5">
        <v>1489.2149999999999</v>
      </c>
      <c r="BJ12" s="8">
        <v>1</v>
      </c>
      <c r="BK12" s="8">
        <v>0</v>
      </c>
      <c r="BL12" s="5">
        <v>217.5</v>
      </c>
      <c r="BM12" s="8">
        <v>0</v>
      </c>
      <c r="BN12" s="8">
        <v>0</v>
      </c>
      <c r="BO12" s="8">
        <v>0</v>
      </c>
      <c r="BP12" s="8">
        <v>1</v>
      </c>
      <c r="BQ12" s="8">
        <v>0</v>
      </c>
      <c r="BR12" s="8">
        <v>1</v>
      </c>
      <c r="BS12" s="5">
        <v>58.333333333333329</v>
      </c>
      <c r="BT12" s="5">
        <v>48904.76</v>
      </c>
      <c r="BU12" s="5">
        <v>48904.76</v>
      </c>
      <c r="BV12" s="5">
        <v>48904.76</v>
      </c>
      <c r="BW12" s="5">
        <v>48904.76</v>
      </c>
      <c r="BX12" s="5">
        <v>48904.76</v>
      </c>
      <c r="BY12" s="7">
        <f>Tabela1[[#This Row],[PTS_TOTAL]]-BT$2</f>
        <v>-69466.389999999985</v>
      </c>
      <c r="BZ12" s="7">
        <f>BT11-Tabela1[[#This Row],[PTS_TOTAL]]</f>
        <v>1687.989999999998</v>
      </c>
      <c r="CA1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18067.5</v>
      </c>
      <c r="CB12" s="5">
        <f>Tabela1[[#This Row],[PTS_TITULO]]-CA11</f>
        <v>217.5</v>
      </c>
      <c r="CC12" s="11">
        <v>10</v>
      </c>
      <c r="CD12" s="11">
        <f>Tabela1[[#This Row],[Pos]]-Tabela1[[#This Row],[Rk_Tit]]</f>
        <v>1</v>
      </c>
      <c r="CG12" s="7"/>
    </row>
    <row r="13" spans="1:87" x14ac:dyDescent="0.3">
      <c r="A13" s="1">
        <v>12</v>
      </c>
      <c r="B13" t="s">
        <v>82</v>
      </c>
      <c r="C13" s="8">
        <v>0</v>
      </c>
      <c r="D13" s="8">
        <v>1</v>
      </c>
      <c r="E13" s="8">
        <v>3</v>
      </c>
      <c r="F13" s="8">
        <v>4</v>
      </c>
      <c r="G13" s="8">
        <v>11</v>
      </c>
      <c r="H13" s="8">
        <v>9</v>
      </c>
      <c r="I13" s="8">
        <v>2</v>
      </c>
      <c r="J13" s="8">
        <v>0</v>
      </c>
      <c r="K13" s="8">
        <v>1</v>
      </c>
      <c r="L13" s="8">
        <v>31</v>
      </c>
      <c r="M13" s="8">
        <v>0</v>
      </c>
      <c r="N13" s="5">
        <v>2953.1366666666672</v>
      </c>
      <c r="O13" s="8">
        <v>3</v>
      </c>
      <c r="P13" s="8">
        <v>3</v>
      </c>
      <c r="Q13" s="8">
        <v>6</v>
      </c>
      <c r="R13" s="8">
        <v>9</v>
      </c>
      <c r="S13" s="8">
        <v>12</v>
      </c>
      <c r="T13" s="8">
        <v>8</v>
      </c>
      <c r="U13" s="8">
        <v>5</v>
      </c>
      <c r="V13" s="8">
        <v>7</v>
      </c>
      <c r="W13" s="8">
        <v>1</v>
      </c>
      <c r="X13" s="8">
        <v>2</v>
      </c>
      <c r="Y13" s="8">
        <v>0</v>
      </c>
      <c r="Z13" s="8">
        <v>3</v>
      </c>
      <c r="AA13" s="8">
        <v>2</v>
      </c>
      <c r="AB13" s="8">
        <v>59</v>
      </c>
      <c r="AC13" s="5">
        <v>22770</v>
      </c>
      <c r="AD13" s="8">
        <v>1</v>
      </c>
      <c r="AE13" s="8">
        <v>0</v>
      </c>
      <c r="AF13" s="8">
        <v>2</v>
      </c>
      <c r="AG13" s="8">
        <v>1</v>
      </c>
      <c r="AH13" s="8">
        <v>1</v>
      </c>
      <c r="AI13" s="8">
        <v>1</v>
      </c>
      <c r="AJ13" s="8">
        <v>0</v>
      </c>
      <c r="AK13" s="8">
        <v>6</v>
      </c>
      <c r="AL13" s="5">
        <v>8951.25</v>
      </c>
      <c r="AM13" s="8">
        <v>0</v>
      </c>
      <c r="AN13" s="8">
        <v>0</v>
      </c>
      <c r="AO13" s="8">
        <v>0</v>
      </c>
      <c r="AP13" s="8">
        <v>0</v>
      </c>
      <c r="AQ13" s="8">
        <v>1</v>
      </c>
      <c r="AR13" s="8">
        <v>0</v>
      </c>
      <c r="AS13" s="8">
        <v>0</v>
      </c>
      <c r="AT13" s="8">
        <v>0</v>
      </c>
      <c r="AU13" s="8">
        <v>0</v>
      </c>
      <c r="AV13" s="8">
        <v>1</v>
      </c>
      <c r="AW13" s="5">
        <v>833.33333333333326</v>
      </c>
      <c r="AX13" s="8">
        <v>1</v>
      </c>
      <c r="AY13" s="8">
        <v>0</v>
      </c>
      <c r="AZ13" s="8">
        <v>0</v>
      </c>
      <c r="BA13" s="8">
        <v>3</v>
      </c>
      <c r="BB13" s="8">
        <v>5</v>
      </c>
      <c r="BC13" s="8">
        <v>0</v>
      </c>
      <c r="BD13" s="8">
        <v>0</v>
      </c>
      <c r="BE13" s="8">
        <v>2</v>
      </c>
      <c r="BF13" s="8">
        <v>0</v>
      </c>
      <c r="BG13" s="8">
        <v>0</v>
      </c>
      <c r="BH13" s="8">
        <v>11</v>
      </c>
      <c r="BI13" s="5">
        <v>2611.6350000000002</v>
      </c>
      <c r="BJ13" s="8">
        <v>0</v>
      </c>
      <c r="BK13" s="8">
        <v>0</v>
      </c>
      <c r="BL13" s="5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5">
        <v>0</v>
      </c>
      <c r="BT13" s="5">
        <v>38119.360000000001</v>
      </c>
      <c r="BU13" s="5">
        <v>38119.360000000001</v>
      </c>
      <c r="BV13" s="5">
        <v>38119.360000000001</v>
      </c>
      <c r="BW13" s="5">
        <v>38119.360000000001</v>
      </c>
      <c r="BX13" s="5">
        <v>38119.360000000001</v>
      </c>
      <c r="BY13" s="7">
        <f>Tabela1[[#This Row],[PTS_TOTAL]]-BT$2</f>
        <v>-80251.789999999994</v>
      </c>
      <c r="BZ13" s="7">
        <f>BT12-Tabela1[[#This Row],[PTS_TOTAL]]</f>
        <v>10785.400000000001</v>
      </c>
      <c r="CA1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15450</v>
      </c>
      <c r="CB13" s="5">
        <f>Tabela1[[#This Row],[PTS_TITULO]]-CA12</f>
        <v>-2617.5</v>
      </c>
      <c r="CC13" s="11">
        <v>12</v>
      </c>
      <c r="CD13" s="11">
        <f>Tabela1[[#This Row],[Pos]]-Tabela1[[#This Row],[Rk_Tit]]</f>
        <v>0</v>
      </c>
      <c r="CE13" s="7"/>
      <c r="CF13" s="7"/>
    </row>
    <row r="14" spans="1:87" x14ac:dyDescent="0.3">
      <c r="A14" s="1">
        <v>13</v>
      </c>
      <c r="B14" t="s">
        <v>83</v>
      </c>
      <c r="C14" s="8">
        <v>1</v>
      </c>
      <c r="D14" s="8">
        <v>2</v>
      </c>
      <c r="E14" s="8">
        <v>0</v>
      </c>
      <c r="F14" s="8">
        <v>11</v>
      </c>
      <c r="G14" s="8">
        <v>7</v>
      </c>
      <c r="H14" s="8">
        <v>5</v>
      </c>
      <c r="I14" s="8">
        <v>1</v>
      </c>
      <c r="J14" s="8">
        <v>0</v>
      </c>
      <c r="K14" s="8">
        <v>0</v>
      </c>
      <c r="L14" s="8">
        <v>27</v>
      </c>
      <c r="M14" s="8">
        <v>2</v>
      </c>
      <c r="N14" s="5">
        <v>5585.5333333333347</v>
      </c>
      <c r="O14" s="8">
        <v>1</v>
      </c>
      <c r="P14" s="8">
        <v>1</v>
      </c>
      <c r="Q14" s="8">
        <v>2</v>
      </c>
      <c r="R14" s="8">
        <v>9</v>
      </c>
      <c r="S14" s="8">
        <v>11</v>
      </c>
      <c r="T14" s="8">
        <v>9</v>
      </c>
      <c r="U14" s="8">
        <v>3</v>
      </c>
      <c r="V14" s="8">
        <v>1</v>
      </c>
      <c r="W14" s="8">
        <v>4</v>
      </c>
      <c r="X14" s="8">
        <v>2</v>
      </c>
      <c r="Y14" s="8">
        <v>0</v>
      </c>
      <c r="Z14" s="8">
        <v>4</v>
      </c>
      <c r="AA14" s="8">
        <v>1</v>
      </c>
      <c r="AB14" s="8">
        <v>47</v>
      </c>
      <c r="AC14" s="5">
        <v>13878.674999999999</v>
      </c>
      <c r="AD14" s="8">
        <v>0</v>
      </c>
      <c r="AE14" s="8">
        <v>2</v>
      </c>
      <c r="AF14" s="8">
        <v>0</v>
      </c>
      <c r="AG14" s="8">
        <v>0</v>
      </c>
      <c r="AH14" s="8">
        <v>5</v>
      </c>
      <c r="AI14" s="8">
        <v>2</v>
      </c>
      <c r="AJ14" s="8">
        <v>0</v>
      </c>
      <c r="AK14" s="8">
        <v>9</v>
      </c>
      <c r="AL14" s="5">
        <v>5827.5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5">
        <v>0</v>
      </c>
      <c r="AX14" s="8">
        <v>2</v>
      </c>
      <c r="AY14" s="8">
        <v>0</v>
      </c>
      <c r="AZ14" s="8">
        <v>1</v>
      </c>
      <c r="BA14" s="8">
        <v>2</v>
      </c>
      <c r="BB14" s="8">
        <v>1</v>
      </c>
      <c r="BC14" s="8">
        <v>0</v>
      </c>
      <c r="BD14" s="8">
        <v>0</v>
      </c>
      <c r="BE14" s="8">
        <v>3</v>
      </c>
      <c r="BF14" s="8">
        <v>0</v>
      </c>
      <c r="BG14" s="8">
        <v>0</v>
      </c>
      <c r="BH14" s="8">
        <v>9</v>
      </c>
      <c r="BI14" s="5">
        <v>4415.97</v>
      </c>
      <c r="BJ14" s="8">
        <v>0</v>
      </c>
      <c r="BK14" s="8">
        <v>0</v>
      </c>
      <c r="BL14" s="5">
        <v>0</v>
      </c>
      <c r="BM14" s="8">
        <v>0</v>
      </c>
      <c r="BN14" s="8">
        <v>0</v>
      </c>
      <c r="BO14" s="8">
        <v>0</v>
      </c>
      <c r="BP14" s="8">
        <v>0</v>
      </c>
      <c r="BQ14" s="8">
        <v>1</v>
      </c>
      <c r="BR14" s="8">
        <v>1</v>
      </c>
      <c r="BS14" s="5">
        <v>35</v>
      </c>
      <c r="BT14" s="5">
        <v>29742.68</v>
      </c>
      <c r="BU14" s="5">
        <v>29742.68</v>
      </c>
      <c r="BV14" s="5">
        <v>29742.68</v>
      </c>
      <c r="BW14" s="5">
        <v>29742.68</v>
      </c>
      <c r="BX14" s="5">
        <v>29742.68</v>
      </c>
      <c r="BY14" s="7">
        <f>Tabela1[[#This Row],[PTS_TOTAL]]-BT$2</f>
        <v>-88628.47</v>
      </c>
      <c r="BZ14" s="7">
        <f>BT13-Tabela1[[#This Row],[PTS_TOTAL]]</f>
        <v>8376.68</v>
      </c>
      <c r="CA1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8250</v>
      </c>
      <c r="CB14" s="5">
        <f>Tabela1[[#This Row],[PTS_TITULO]]-CA13</f>
        <v>-7200</v>
      </c>
      <c r="CC14" s="11">
        <v>13</v>
      </c>
      <c r="CD14" s="11">
        <f>Tabela1[[#This Row],[Pos]]-Tabela1[[#This Row],[Rk_Tit]]</f>
        <v>0</v>
      </c>
      <c r="CG14" s="7"/>
    </row>
    <row r="15" spans="1:87" x14ac:dyDescent="0.3">
      <c r="A15" s="1">
        <v>14</v>
      </c>
      <c r="B15" t="s">
        <v>84</v>
      </c>
      <c r="C15" s="8">
        <v>0</v>
      </c>
      <c r="D15" s="8">
        <v>0</v>
      </c>
      <c r="E15" s="8">
        <v>0</v>
      </c>
      <c r="F15" s="8">
        <v>9</v>
      </c>
      <c r="G15" s="8">
        <v>11</v>
      </c>
      <c r="H15" s="8">
        <v>6</v>
      </c>
      <c r="I15" s="8">
        <v>4</v>
      </c>
      <c r="J15" s="8">
        <v>1</v>
      </c>
      <c r="K15" s="8">
        <v>1</v>
      </c>
      <c r="L15" s="8">
        <v>32</v>
      </c>
      <c r="M15" s="8">
        <v>0</v>
      </c>
      <c r="N15" s="5">
        <v>2078.37</v>
      </c>
      <c r="O15" s="8">
        <v>2</v>
      </c>
      <c r="P15" s="8">
        <v>2</v>
      </c>
      <c r="Q15" s="8">
        <v>1</v>
      </c>
      <c r="R15" s="8">
        <v>8</v>
      </c>
      <c r="S15" s="8">
        <v>10</v>
      </c>
      <c r="T15" s="8">
        <v>9</v>
      </c>
      <c r="U15" s="8">
        <v>5</v>
      </c>
      <c r="V15" s="8">
        <v>6</v>
      </c>
      <c r="W15" s="8">
        <v>3</v>
      </c>
      <c r="X15" s="8">
        <v>1</v>
      </c>
      <c r="Y15" s="8">
        <v>0</v>
      </c>
      <c r="Z15" s="8">
        <v>4</v>
      </c>
      <c r="AA15" s="8">
        <v>3</v>
      </c>
      <c r="AB15" s="8">
        <v>51</v>
      </c>
      <c r="AC15" s="5">
        <v>16456.95</v>
      </c>
      <c r="AD15" s="8">
        <v>0</v>
      </c>
      <c r="AE15" s="8">
        <v>0</v>
      </c>
      <c r="AF15" s="8">
        <v>0</v>
      </c>
      <c r="AG15" s="8">
        <v>2</v>
      </c>
      <c r="AH15" s="8">
        <v>0</v>
      </c>
      <c r="AI15" s="8">
        <v>0</v>
      </c>
      <c r="AJ15" s="8">
        <v>1</v>
      </c>
      <c r="AK15" s="8">
        <v>3</v>
      </c>
      <c r="AL15" s="5">
        <v>772.49999999999989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5">
        <v>0</v>
      </c>
      <c r="AX15" s="8">
        <v>0</v>
      </c>
      <c r="AY15" s="8">
        <v>0</v>
      </c>
      <c r="AZ15" s="8">
        <v>0</v>
      </c>
      <c r="BA15" s="8">
        <v>2</v>
      </c>
      <c r="BB15" s="8">
        <v>2</v>
      </c>
      <c r="BC15" s="8">
        <v>0</v>
      </c>
      <c r="BD15" s="8">
        <v>1</v>
      </c>
      <c r="BE15" s="8">
        <v>2</v>
      </c>
      <c r="BF15" s="8">
        <v>1</v>
      </c>
      <c r="BG15" s="8">
        <v>0</v>
      </c>
      <c r="BH15" s="8">
        <v>8</v>
      </c>
      <c r="BI15" s="5">
        <v>384.34500000000003</v>
      </c>
      <c r="BJ15" s="8">
        <v>0</v>
      </c>
      <c r="BK15" s="8">
        <v>0</v>
      </c>
      <c r="BL15" s="5">
        <v>0</v>
      </c>
      <c r="BM15" s="8">
        <v>0</v>
      </c>
      <c r="BN15" s="8">
        <v>0</v>
      </c>
      <c r="BO15" s="8">
        <v>0</v>
      </c>
      <c r="BP15" s="8">
        <v>2</v>
      </c>
      <c r="BQ15" s="8">
        <v>0</v>
      </c>
      <c r="BR15" s="8">
        <v>2</v>
      </c>
      <c r="BS15" s="5">
        <v>116.6666666666667</v>
      </c>
      <c r="BT15" s="5">
        <v>19808.830000000002</v>
      </c>
      <c r="BU15" s="5">
        <v>19808.830000000002</v>
      </c>
      <c r="BV15" s="5">
        <v>19808.830000000002</v>
      </c>
      <c r="BW15" s="5">
        <v>19808.830000000002</v>
      </c>
      <c r="BX15" s="5">
        <v>19808.830000000002</v>
      </c>
      <c r="BY15" s="7">
        <f>Tabela1[[#This Row],[PTS_TOTAL]]-BT$2</f>
        <v>-98562.319999999992</v>
      </c>
      <c r="BZ15" s="7">
        <f>BT14-Tabela1[[#This Row],[PTS_TOTAL]]</f>
        <v>9933.8499999999985</v>
      </c>
      <c r="CA1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4500</v>
      </c>
      <c r="CB15" s="5">
        <f>Tabela1[[#This Row],[PTS_TITULO]]-CA14</f>
        <v>-3750</v>
      </c>
      <c r="CC15" s="11">
        <v>14</v>
      </c>
      <c r="CD15" s="11">
        <f>Tabela1[[#This Row],[Pos]]-Tabela1[[#This Row],[Rk_Tit]]</f>
        <v>0</v>
      </c>
      <c r="CE15" s="7"/>
      <c r="CF15" s="7"/>
    </row>
    <row r="16" spans="1:87" x14ac:dyDescent="0.3">
      <c r="A16" s="1">
        <v>15</v>
      </c>
      <c r="B16" t="s">
        <v>85</v>
      </c>
      <c r="C16" s="8">
        <v>1</v>
      </c>
      <c r="D16" s="8">
        <v>1</v>
      </c>
      <c r="E16" s="8">
        <v>2</v>
      </c>
      <c r="F16" s="8">
        <v>1</v>
      </c>
      <c r="G16" s="8">
        <v>6</v>
      </c>
      <c r="H16" s="8">
        <v>9</v>
      </c>
      <c r="I16" s="8">
        <v>3</v>
      </c>
      <c r="J16" s="8">
        <v>5</v>
      </c>
      <c r="K16" s="8">
        <v>2</v>
      </c>
      <c r="L16" s="8">
        <v>30</v>
      </c>
      <c r="M16" s="8">
        <v>1</v>
      </c>
      <c r="N16" s="5">
        <v>4243.0733333333328</v>
      </c>
      <c r="O16" s="8">
        <v>1</v>
      </c>
      <c r="P16" s="8">
        <v>0</v>
      </c>
      <c r="Q16" s="8">
        <v>1</v>
      </c>
      <c r="R16" s="8">
        <v>9</v>
      </c>
      <c r="S16" s="8">
        <v>8</v>
      </c>
      <c r="T16" s="8">
        <v>8</v>
      </c>
      <c r="U16" s="8">
        <v>0</v>
      </c>
      <c r="V16" s="8">
        <v>3</v>
      </c>
      <c r="W16" s="8">
        <v>5</v>
      </c>
      <c r="X16" s="8">
        <v>1</v>
      </c>
      <c r="Y16" s="8">
        <v>0</v>
      </c>
      <c r="Z16" s="8">
        <v>6</v>
      </c>
      <c r="AA16" s="8">
        <v>2</v>
      </c>
      <c r="AB16" s="8">
        <v>42</v>
      </c>
      <c r="AC16" s="5">
        <v>11525.625</v>
      </c>
      <c r="AD16" s="8">
        <v>0</v>
      </c>
      <c r="AE16" s="8">
        <v>0</v>
      </c>
      <c r="AF16" s="8">
        <v>0</v>
      </c>
      <c r="AG16" s="8">
        <v>0</v>
      </c>
      <c r="AH16" s="8">
        <v>1</v>
      </c>
      <c r="AI16" s="8">
        <v>1</v>
      </c>
      <c r="AJ16" s="8">
        <v>0</v>
      </c>
      <c r="AK16" s="8">
        <v>2</v>
      </c>
      <c r="AL16" s="5">
        <v>326.25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5">
        <v>0</v>
      </c>
      <c r="AX16" s="8">
        <v>0</v>
      </c>
      <c r="AY16" s="8">
        <v>0</v>
      </c>
      <c r="AZ16" s="8">
        <v>0</v>
      </c>
      <c r="BA16" s="8">
        <v>1</v>
      </c>
      <c r="BB16" s="8">
        <v>2</v>
      </c>
      <c r="BC16" s="8">
        <v>0</v>
      </c>
      <c r="BD16" s="8">
        <v>0</v>
      </c>
      <c r="BE16" s="8">
        <v>2</v>
      </c>
      <c r="BF16" s="8">
        <v>0</v>
      </c>
      <c r="BG16" s="8">
        <v>0</v>
      </c>
      <c r="BH16" s="8">
        <v>5</v>
      </c>
      <c r="BI16" s="5">
        <v>249.99</v>
      </c>
      <c r="BJ16" s="8">
        <v>0</v>
      </c>
      <c r="BK16" s="8">
        <v>0</v>
      </c>
      <c r="BL16" s="5">
        <v>0</v>
      </c>
      <c r="BM16" s="8">
        <v>0</v>
      </c>
      <c r="BN16" s="8">
        <v>1</v>
      </c>
      <c r="BO16" s="8">
        <v>0</v>
      </c>
      <c r="BP16" s="8">
        <v>1</v>
      </c>
      <c r="BQ16" s="8">
        <v>0</v>
      </c>
      <c r="BR16" s="8">
        <v>2</v>
      </c>
      <c r="BS16" s="5">
        <v>408.33333333333331</v>
      </c>
      <c r="BT16" s="5">
        <v>16753.27</v>
      </c>
      <c r="BU16" s="5">
        <v>16753.27</v>
      </c>
      <c r="BV16" s="5">
        <v>16753.27</v>
      </c>
      <c r="BW16" s="5">
        <v>16753.27</v>
      </c>
      <c r="BX16" s="5">
        <v>16753.27</v>
      </c>
      <c r="BY16" s="7">
        <f>Tabela1[[#This Row],[PTS_TOTAL]]-BT$2</f>
        <v>-101617.87999999999</v>
      </c>
      <c r="BZ16" s="7">
        <f>BT15-Tabela1[[#This Row],[PTS_TOTAL]]</f>
        <v>3055.5600000000013</v>
      </c>
      <c r="CA1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4350</v>
      </c>
      <c r="CB16" s="5">
        <f>Tabela1[[#This Row],[PTS_TITULO]]-CA15</f>
        <v>-150</v>
      </c>
      <c r="CC16" s="11">
        <v>15</v>
      </c>
      <c r="CD16" s="11">
        <f>Tabela1[[#This Row],[Pos]]-Tabela1[[#This Row],[Rk_Tit]]</f>
        <v>0</v>
      </c>
    </row>
    <row r="17" spans="1:85" x14ac:dyDescent="0.3">
      <c r="A17" s="1">
        <v>16</v>
      </c>
      <c r="B17" t="s">
        <v>86</v>
      </c>
      <c r="C17" s="8">
        <v>0</v>
      </c>
      <c r="D17" s="8">
        <v>2</v>
      </c>
      <c r="E17" s="8">
        <v>3</v>
      </c>
      <c r="F17" s="8">
        <v>0</v>
      </c>
      <c r="G17" s="8">
        <v>7</v>
      </c>
      <c r="H17" s="8">
        <v>7</v>
      </c>
      <c r="I17" s="8">
        <v>7</v>
      </c>
      <c r="J17" s="8">
        <v>2</v>
      </c>
      <c r="K17" s="8">
        <v>2</v>
      </c>
      <c r="L17" s="8">
        <v>30</v>
      </c>
      <c r="M17" s="8">
        <v>1</v>
      </c>
      <c r="N17" s="5">
        <v>3004.54</v>
      </c>
      <c r="O17" s="8">
        <v>1</v>
      </c>
      <c r="P17" s="8">
        <v>0</v>
      </c>
      <c r="Q17" s="8">
        <v>2</v>
      </c>
      <c r="R17" s="8">
        <v>7</v>
      </c>
      <c r="S17" s="8">
        <v>9</v>
      </c>
      <c r="T17" s="8">
        <v>7</v>
      </c>
      <c r="U17" s="8">
        <v>3</v>
      </c>
      <c r="V17" s="8">
        <v>3</v>
      </c>
      <c r="W17" s="8">
        <v>1</v>
      </c>
      <c r="X17" s="8">
        <v>2</v>
      </c>
      <c r="Y17" s="8">
        <v>0</v>
      </c>
      <c r="Z17" s="8">
        <v>7</v>
      </c>
      <c r="AA17" s="8">
        <v>2</v>
      </c>
      <c r="AB17" s="8">
        <v>42</v>
      </c>
      <c r="AC17" s="5">
        <v>11711.25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2</v>
      </c>
      <c r="AJ17" s="8">
        <v>0</v>
      </c>
      <c r="AK17" s="8">
        <v>2</v>
      </c>
      <c r="AL17" s="5">
        <v>202.5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5">
        <v>0</v>
      </c>
      <c r="AX17" s="8">
        <v>0</v>
      </c>
      <c r="AY17" s="8">
        <v>0</v>
      </c>
      <c r="AZ17" s="8">
        <v>0</v>
      </c>
      <c r="BA17" s="8">
        <v>1</v>
      </c>
      <c r="BB17" s="8">
        <v>1</v>
      </c>
      <c r="BC17" s="8">
        <v>0</v>
      </c>
      <c r="BD17" s="8">
        <v>0</v>
      </c>
      <c r="BE17" s="8">
        <v>2</v>
      </c>
      <c r="BF17" s="8">
        <v>0</v>
      </c>
      <c r="BG17" s="8">
        <v>1</v>
      </c>
      <c r="BH17" s="8">
        <v>5</v>
      </c>
      <c r="BI17" s="5">
        <v>186.42</v>
      </c>
      <c r="BJ17" s="8">
        <v>0</v>
      </c>
      <c r="BK17" s="8">
        <v>0</v>
      </c>
      <c r="BL17" s="5">
        <v>0</v>
      </c>
      <c r="BM17" s="8">
        <v>0</v>
      </c>
      <c r="BN17" s="8">
        <v>0</v>
      </c>
      <c r="BO17" s="8">
        <v>1</v>
      </c>
      <c r="BP17" s="8">
        <v>0</v>
      </c>
      <c r="BQ17" s="8">
        <v>0</v>
      </c>
      <c r="BR17" s="8">
        <v>1</v>
      </c>
      <c r="BS17" s="5">
        <v>116.6666666666667</v>
      </c>
      <c r="BT17" s="5">
        <v>15221.38</v>
      </c>
      <c r="BU17" s="5">
        <v>15221.38</v>
      </c>
      <c r="BV17" s="5">
        <v>15221.38</v>
      </c>
      <c r="BW17" s="5">
        <v>15221.38</v>
      </c>
      <c r="BX17" s="5">
        <v>15221.38</v>
      </c>
      <c r="BY17" s="7">
        <f>Tabela1[[#This Row],[PTS_TOTAL]]-BT$2</f>
        <v>-103149.76999999999</v>
      </c>
      <c r="BZ17" s="7">
        <f>BT16-Tabela1[[#This Row],[PTS_TOTAL]]</f>
        <v>1531.8900000000012</v>
      </c>
      <c r="CA1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2250</v>
      </c>
      <c r="CB17" s="5">
        <f>Tabela1[[#This Row],[PTS_TITULO]]-CA16</f>
        <v>-2100</v>
      </c>
      <c r="CC17" s="11">
        <v>16</v>
      </c>
      <c r="CD17" s="11">
        <f>Tabela1[[#This Row],[Pos]]-Tabela1[[#This Row],[Rk_Tit]]</f>
        <v>0</v>
      </c>
    </row>
    <row r="18" spans="1:85" x14ac:dyDescent="0.3">
      <c r="A18" s="1">
        <v>17</v>
      </c>
      <c r="B18" t="s">
        <v>87</v>
      </c>
      <c r="C18" s="8">
        <v>0</v>
      </c>
      <c r="D18" s="8">
        <v>1</v>
      </c>
      <c r="E18" s="8">
        <v>3</v>
      </c>
      <c r="F18" s="8">
        <v>3</v>
      </c>
      <c r="G18" s="8">
        <v>9</v>
      </c>
      <c r="H18" s="8">
        <v>8</v>
      </c>
      <c r="I18" s="8">
        <v>4</v>
      </c>
      <c r="J18" s="8">
        <v>4</v>
      </c>
      <c r="K18" s="8">
        <v>0</v>
      </c>
      <c r="L18" s="8">
        <v>32</v>
      </c>
      <c r="M18" s="8">
        <v>1</v>
      </c>
      <c r="N18" s="5">
        <v>2788.8000000000011</v>
      </c>
      <c r="O18" s="8">
        <v>0</v>
      </c>
      <c r="P18" s="8">
        <v>0</v>
      </c>
      <c r="Q18" s="8">
        <v>2</v>
      </c>
      <c r="R18" s="8">
        <v>7</v>
      </c>
      <c r="S18" s="8">
        <v>8</v>
      </c>
      <c r="T18" s="8">
        <v>5</v>
      </c>
      <c r="U18" s="8">
        <v>6</v>
      </c>
      <c r="V18" s="8">
        <v>5</v>
      </c>
      <c r="W18" s="8">
        <v>2</v>
      </c>
      <c r="X18" s="8">
        <v>2</v>
      </c>
      <c r="Y18" s="8">
        <v>0</v>
      </c>
      <c r="Z18" s="8">
        <v>6</v>
      </c>
      <c r="AA18" s="8">
        <v>2</v>
      </c>
      <c r="AB18" s="8">
        <v>43</v>
      </c>
      <c r="AC18" s="5">
        <v>9562.5</v>
      </c>
      <c r="AD18" s="8">
        <v>0</v>
      </c>
      <c r="AE18" s="8">
        <v>0</v>
      </c>
      <c r="AF18" s="8">
        <v>0</v>
      </c>
      <c r="AG18" s="8">
        <v>0</v>
      </c>
      <c r="AH18" s="8">
        <v>1</v>
      </c>
      <c r="AI18" s="8">
        <v>0</v>
      </c>
      <c r="AJ18" s="8">
        <v>0</v>
      </c>
      <c r="AK18" s="8">
        <v>1</v>
      </c>
      <c r="AL18" s="5">
        <v>225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5">
        <v>0</v>
      </c>
      <c r="AX18" s="8">
        <v>0</v>
      </c>
      <c r="AY18" s="8">
        <v>1</v>
      </c>
      <c r="AZ18" s="8">
        <v>0</v>
      </c>
      <c r="BA18" s="8">
        <v>0</v>
      </c>
      <c r="BB18" s="8">
        <v>4</v>
      </c>
      <c r="BC18" s="8">
        <v>0</v>
      </c>
      <c r="BD18" s="8">
        <v>0</v>
      </c>
      <c r="BE18" s="8">
        <v>2</v>
      </c>
      <c r="BF18" s="8">
        <v>2</v>
      </c>
      <c r="BG18" s="8">
        <v>0</v>
      </c>
      <c r="BH18" s="8">
        <v>9</v>
      </c>
      <c r="BI18" s="5">
        <v>927.22499999999991</v>
      </c>
      <c r="BJ18" s="8">
        <v>0</v>
      </c>
      <c r="BK18" s="8">
        <v>0</v>
      </c>
      <c r="BL18" s="5">
        <v>0</v>
      </c>
      <c r="BM18" s="8">
        <v>0</v>
      </c>
      <c r="BN18" s="8">
        <v>0</v>
      </c>
      <c r="BO18" s="8">
        <v>0</v>
      </c>
      <c r="BP18" s="8">
        <v>2</v>
      </c>
      <c r="BQ18" s="8">
        <v>1</v>
      </c>
      <c r="BR18" s="8">
        <v>3</v>
      </c>
      <c r="BS18" s="5">
        <v>151.66666666666671</v>
      </c>
      <c r="BT18" s="5">
        <v>13655.19</v>
      </c>
      <c r="BU18" s="5">
        <v>13655.19</v>
      </c>
      <c r="BV18" s="5">
        <v>13655.19</v>
      </c>
      <c r="BW18" s="5">
        <v>13655.19</v>
      </c>
      <c r="BX18" s="5">
        <v>13655.19</v>
      </c>
      <c r="BY18" s="7">
        <f>Tabela1[[#This Row],[PTS_TOTAL]]-BT$2</f>
        <v>-104715.95999999999</v>
      </c>
      <c r="BZ18" s="7">
        <f>BT17-Tabela1[[#This Row],[PTS_TOTAL]]</f>
        <v>1566.1899999999987</v>
      </c>
      <c r="CA1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" s="5">
        <f>Tabela1[[#This Row],[PTS_TITULO]]-CA17</f>
        <v>-2250</v>
      </c>
      <c r="CC18" s="11">
        <v>24</v>
      </c>
      <c r="CD18" s="11">
        <f>Tabela1[[#This Row],[Pos]]-Tabela1[[#This Row],[Rk_Tit]]</f>
        <v>-7</v>
      </c>
      <c r="CG18" s="7"/>
    </row>
    <row r="19" spans="1:85" x14ac:dyDescent="0.3">
      <c r="A19" s="1">
        <v>18</v>
      </c>
      <c r="B19" t="s">
        <v>88</v>
      </c>
      <c r="C19" s="8">
        <v>0</v>
      </c>
      <c r="D19" s="8">
        <v>1</v>
      </c>
      <c r="E19" s="8">
        <v>2</v>
      </c>
      <c r="F19" s="8">
        <v>7</v>
      </c>
      <c r="G19" s="8">
        <v>7</v>
      </c>
      <c r="H19" s="8">
        <v>9</v>
      </c>
      <c r="I19" s="8">
        <v>6</v>
      </c>
      <c r="J19" s="8">
        <v>2</v>
      </c>
      <c r="K19" s="8">
        <v>1</v>
      </c>
      <c r="L19" s="8">
        <v>35</v>
      </c>
      <c r="M19" s="8">
        <v>0</v>
      </c>
      <c r="N19" s="5">
        <v>2862.6033333333298</v>
      </c>
      <c r="O19" s="8">
        <v>0</v>
      </c>
      <c r="P19" s="8">
        <v>1</v>
      </c>
      <c r="Q19" s="8">
        <v>1</v>
      </c>
      <c r="R19" s="8">
        <v>5</v>
      </c>
      <c r="S19" s="8">
        <v>6</v>
      </c>
      <c r="T19" s="8">
        <v>11</v>
      </c>
      <c r="U19" s="8">
        <v>1</v>
      </c>
      <c r="V19" s="8">
        <v>3</v>
      </c>
      <c r="W19" s="8">
        <v>4</v>
      </c>
      <c r="X19" s="8">
        <v>2</v>
      </c>
      <c r="Y19" s="8">
        <v>0</v>
      </c>
      <c r="Z19" s="8">
        <v>5</v>
      </c>
      <c r="AA19" s="8">
        <v>0</v>
      </c>
      <c r="AB19" s="8">
        <v>39</v>
      </c>
      <c r="AC19" s="5">
        <v>8450.5499999999993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5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5">
        <v>0</v>
      </c>
      <c r="AX19" s="8">
        <v>0</v>
      </c>
      <c r="AY19" s="8">
        <v>0</v>
      </c>
      <c r="AZ19" s="8">
        <v>0</v>
      </c>
      <c r="BA19" s="8">
        <v>1</v>
      </c>
      <c r="BB19" s="8">
        <v>3</v>
      </c>
      <c r="BC19" s="8">
        <v>0</v>
      </c>
      <c r="BD19" s="8">
        <v>0</v>
      </c>
      <c r="BE19" s="8">
        <v>3</v>
      </c>
      <c r="BF19" s="8">
        <v>0</v>
      </c>
      <c r="BG19" s="8">
        <v>0</v>
      </c>
      <c r="BH19" s="8">
        <v>7</v>
      </c>
      <c r="BI19" s="5">
        <v>320.77499999999998</v>
      </c>
      <c r="BJ19" s="8">
        <v>0</v>
      </c>
      <c r="BK19" s="8">
        <v>0</v>
      </c>
      <c r="BL19" s="5">
        <v>0</v>
      </c>
      <c r="BM19" s="8">
        <v>0</v>
      </c>
      <c r="BN19" s="8">
        <v>0</v>
      </c>
      <c r="BO19" s="8">
        <v>0</v>
      </c>
      <c r="BP19" s="8">
        <v>2</v>
      </c>
      <c r="BQ19" s="8">
        <v>0</v>
      </c>
      <c r="BR19" s="8">
        <v>2</v>
      </c>
      <c r="BS19" s="5">
        <v>116.6666666666667</v>
      </c>
      <c r="BT19" s="5">
        <v>11750.6</v>
      </c>
      <c r="BU19" s="5">
        <v>11750.6</v>
      </c>
      <c r="BV19" s="5">
        <v>11750.6</v>
      </c>
      <c r="BW19" s="5">
        <v>11750.6</v>
      </c>
      <c r="BX19" s="5">
        <v>11750.6</v>
      </c>
      <c r="BY19" s="7">
        <f>Tabela1[[#This Row],[PTS_TOTAL]]-BT$2</f>
        <v>-106620.54999999999</v>
      </c>
      <c r="BZ19" s="7">
        <f>BT18-Tabela1[[#This Row],[PTS_TOTAL]]</f>
        <v>1904.5900000000001</v>
      </c>
      <c r="CA1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" s="5">
        <f>Tabela1[[#This Row],[PTS_TITULO]]-CA18</f>
        <v>0</v>
      </c>
      <c r="CC19" s="11">
        <v>25</v>
      </c>
      <c r="CD19" s="11">
        <f>Tabela1[[#This Row],[Pos]]-Tabela1[[#This Row],[Rk_Tit]]</f>
        <v>-7</v>
      </c>
    </row>
    <row r="20" spans="1:85" x14ac:dyDescent="0.3">
      <c r="A20" s="1">
        <v>19</v>
      </c>
      <c r="B20" t="s">
        <v>89</v>
      </c>
      <c r="C20" s="8">
        <v>0</v>
      </c>
      <c r="D20" s="8">
        <v>0</v>
      </c>
      <c r="E20" s="8">
        <v>0</v>
      </c>
      <c r="F20" s="8">
        <v>0</v>
      </c>
      <c r="G20" s="8">
        <v>5</v>
      </c>
      <c r="H20" s="8">
        <v>8</v>
      </c>
      <c r="I20" s="8">
        <v>2</v>
      </c>
      <c r="J20" s="8">
        <v>2</v>
      </c>
      <c r="K20" s="8">
        <v>1</v>
      </c>
      <c r="L20" s="8">
        <v>18</v>
      </c>
      <c r="M20" s="8">
        <v>0</v>
      </c>
      <c r="N20" s="5">
        <v>648.96999999999991</v>
      </c>
      <c r="O20" s="8">
        <v>1</v>
      </c>
      <c r="P20" s="8">
        <v>2</v>
      </c>
      <c r="Q20" s="8">
        <v>2</v>
      </c>
      <c r="R20" s="8">
        <v>3</v>
      </c>
      <c r="S20" s="8">
        <v>4</v>
      </c>
      <c r="T20" s="8">
        <v>7</v>
      </c>
      <c r="U20" s="8">
        <v>5</v>
      </c>
      <c r="V20" s="8">
        <v>1</v>
      </c>
      <c r="W20" s="8">
        <v>1</v>
      </c>
      <c r="X20" s="8">
        <v>0</v>
      </c>
      <c r="Y20" s="8">
        <v>0</v>
      </c>
      <c r="Z20" s="8">
        <v>3</v>
      </c>
      <c r="AA20" s="8">
        <v>0</v>
      </c>
      <c r="AB20" s="8">
        <v>29</v>
      </c>
      <c r="AC20" s="5">
        <v>9825.0749999999989</v>
      </c>
      <c r="AD20" s="8">
        <v>0</v>
      </c>
      <c r="AE20" s="8">
        <v>0</v>
      </c>
      <c r="AF20" s="8">
        <v>1</v>
      </c>
      <c r="AG20" s="8">
        <v>0</v>
      </c>
      <c r="AH20" s="8">
        <v>1</v>
      </c>
      <c r="AI20" s="8">
        <v>1</v>
      </c>
      <c r="AJ20" s="8">
        <v>0</v>
      </c>
      <c r="AK20" s="8">
        <v>3</v>
      </c>
      <c r="AL20" s="5">
        <v>1076.25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5">
        <v>0</v>
      </c>
      <c r="AX20" s="8">
        <v>0</v>
      </c>
      <c r="AY20" s="8">
        <v>0</v>
      </c>
      <c r="AZ20" s="8">
        <v>0</v>
      </c>
      <c r="BA20" s="8">
        <v>0</v>
      </c>
      <c r="BB20" s="8">
        <v>1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1</v>
      </c>
      <c r="BI20" s="5">
        <v>64.935000000000002</v>
      </c>
      <c r="BJ20" s="8">
        <v>0</v>
      </c>
      <c r="BK20" s="8">
        <v>0</v>
      </c>
      <c r="BL20" s="5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5">
        <v>0</v>
      </c>
      <c r="BT20" s="5">
        <v>11615.23</v>
      </c>
      <c r="BU20" s="5">
        <v>11615.23</v>
      </c>
      <c r="BV20" s="5">
        <v>11615.23</v>
      </c>
      <c r="BW20" s="5">
        <v>11615.23</v>
      </c>
      <c r="BX20" s="5">
        <v>11615.23</v>
      </c>
      <c r="BY20" s="7">
        <f>Tabela1[[#This Row],[PTS_TOTAL]]-BT$2</f>
        <v>-106755.92</v>
      </c>
      <c r="BZ20" s="7">
        <f>BT19-Tabela1[[#This Row],[PTS_TOTAL]]</f>
        <v>135.3700000000008</v>
      </c>
      <c r="CA2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2250</v>
      </c>
      <c r="CB20" s="5">
        <f>Tabela1[[#This Row],[PTS_TITULO]]-CA19</f>
        <v>2250</v>
      </c>
      <c r="CC20" s="11">
        <v>17</v>
      </c>
      <c r="CD20" s="11">
        <f>Tabela1[[#This Row],[Pos]]-Tabela1[[#This Row],[Rk_Tit]]</f>
        <v>2</v>
      </c>
    </row>
    <row r="21" spans="1:85" x14ac:dyDescent="0.3">
      <c r="A21" s="1">
        <v>20</v>
      </c>
      <c r="B21" t="s">
        <v>91</v>
      </c>
      <c r="C21" s="8">
        <v>0</v>
      </c>
      <c r="D21" s="8">
        <v>0</v>
      </c>
      <c r="E21" s="8">
        <v>0</v>
      </c>
      <c r="F21" s="8">
        <v>0</v>
      </c>
      <c r="G21" s="8">
        <v>8</v>
      </c>
      <c r="H21" s="8">
        <v>2</v>
      </c>
      <c r="I21" s="8">
        <v>4</v>
      </c>
      <c r="J21" s="8">
        <v>3</v>
      </c>
      <c r="K21" s="8">
        <v>0</v>
      </c>
      <c r="L21" s="8">
        <v>17</v>
      </c>
      <c r="M21" s="8">
        <v>0</v>
      </c>
      <c r="N21" s="5">
        <v>702.8</v>
      </c>
      <c r="O21" s="8">
        <v>0</v>
      </c>
      <c r="P21" s="8">
        <v>1</v>
      </c>
      <c r="Q21" s="8">
        <v>2</v>
      </c>
      <c r="R21" s="8">
        <v>4</v>
      </c>
      <c r="S21" s="8">
        <v>8</v>
      </c>
      <c r="T21" s="8">
        <v>3</v>
      </c>
      <c r="U21" s="8">
        <v>3</v>
      </c>
      <c r="V21" s="8">
        <v>7</v>
      </c>
      <c r="W21" s="8">
        <v>3</v>
      </c>
      <c r="X21" s="8">
        <v>1</v>
      </c>
      <c r="Y21" s="8">
        <v>0</v>
      </c>
      <c r="Z21" s="8">
        <v>3</v>
      </c>
      <c r="AA21" s="8">
        <v>5</v>
      </c>
      <c r="AB21" s="8">
        <v>35</v>
      </c>
      <c r="AC21" s="5">
        <v>8163.6749999999993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5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5">
        <v>0</v>
      </c>
      <c r="AX21" s="8">
        <v>0</v>
      </c>
      <c r="AY21" s="8">
        <v>0</v>
      </c>
      <c r="AZ21" s="8">
        <v>0</v>
      </c>
      <c r="BA21" s="8">
        <v>0</v>
      </c>
      <c r="BB21" s="8">
        <v>1</v>
      </c>
      <c r="BC21" s="8">
        <v>0</v>
      </c>
      <c r="BD21" s="8">
        <v>0</v>
      </c>
      <c r="BE21" s="8">
        <v>1</v>
      </c>
      <c r="BF21" s="8">
        <v>0</v>
      </c>
      <c r="BG21" s="8">
        <v>0</v>
      </c>
      <c r="BH21" s="8">
        <v>2</v>
      </c>
      <c r="BI21" s="5">
        <v>70.784999999999997</v>
      </c>
      <c r="BJ21" s="8">
        <v>0</v>
      </c>
      <c r="BK21" s="8">
        <v>0</v>
      </c>
      <c r="BL21" s="5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5">
        <v>0</v>
      </c>
      <c r="BT21" s="5">
        <v>8937.26</v>
      </c>
      <c r="BU21" s="5">
        <v>8937.26</v>
      </c>
      <c r="BV21" s="5">
        <v>8937.26</v>
      </c>
      <c r="BW21" s="5">
        <v>8937.26</v>
      </c>
      <c r="BX21" s="5">
        <v>8937.26</v>
      </c>
      <c r="BY21" s="7">
        <f>Tabela1[[#This Row],[PTS_TOTAL]]-BT$2</f>
        <v>-109433.89</v>
      </c>
      <c r="BZ21" s="7">
        <f>BT20-Tabela1[[#This Row],[PTS_TOTAL]]</f>
        <v>2677.9699999999993</v>
      </c>
      <c r="CA2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" s="5">
        <f>Tabela1[[#This Row],[PTS_TITULO]]-CA20</f>
        <v>-2250</v>
      </c>
      <c r="CC21" s="11">
        <v>26</v>
      </c>
      <c r="CD21" s="11">
        <f>Tabela1[[#This Row],[Pos]]-Tabela1[[#This Row],[Rk_Tit]]</f>
        <v>-6</v>
      </c>
      <c r="CE21" s="7"/>
      <c r="CF21" s="7"/>
    </row>
    <row r="22" spans="1:85" x14ac:dyDescent="0.3">
      <c r="A22" s="1">
        <v>21</v>
      </c>
      <c r="B22" t="s">
        <v>90</v>
      </c>
      <c r="C22" s="8">
        <v>0</v>
      </c>
      <c r="D22" s="8">
        <v>0</v>
      </c>
      <c r="E22" s="8">
        <v>1</v>
      </c>
      <c r="F22" s="8">
        <v>2</v>
      </c>
      <c r="G22" s="8">
        <v>8</v>
      </c>
      <c r="H22" s="8">
        <v>11</v>
      </c>
      <c r="I22" s="8">
        <v>4</v>
      </c>
      <c r="J22" s="8">
        <v>0</v>
      </c>
      <c r="K22" s="8">
        <v>1</v>
      </c>
      <c r="L22" s="8">
        <v>27</v>
      </c>
      <c r="M22" s="8">
        <v>0</v>
      </c>
      <c r="N22" s="5">
        <v>1435.536666666666</v>
      </c>
      <c r="O22" s="8">
        <v>0</v>
      </c>
      <c r="P22" s="8">
        <v>2</v>
      </c>
      <c r="Q22" s="8">
        <v>2</v>
      </c>
      <c r="R22" s="8">
        <v>4</v>
      </c>
      <c r="S22" s="8">
        <v>2</v>
      </c>
      <c r="T22" s="8">
        <v>2</v>
      </c>
      <c r="U22" s="8">
        <v>2</v>
      </c>
      <c r="V22" s="8">
        <v>2</v>
      </c>
      <c r="W22" s="8">
        <v>2</v>
      </c>
      <c r="X22" s="8">
        <v>4</v>
      </c>
      <c r="Y22" s="8">
        <v>1</v>
      </c>
      <c r="Z22" s="8">
        <v>3</v>
      </c>
      <c r="AA22" s="8">
        <v>3</v>
      </c>
      <c r="AB22" s="8">
        <v>26</v>
      </c>
      <c r="AC22" s="5">
        <v>6371.3249999999998</v>
      </c>
      <c r="AD22" s="8">
        <v>0</v>
      </c>
      <c r="AE22" s="8">
        <v>0</v>
      </c>
      <c r="AF22" s="8">
        <v>0</v>
      </c>
      <c r="AG22" s="8">
        <v>0</v>
      </c>
      <c r="AH22" s="8">
        <v>1</v>
      </c>
      <c r="AI22" s="8">
        <v>0</v>
      </c>
      <c r="AJ22" s="8">
        <v>1</v>
      </c>
      <c r="AK22" s="8">
        <v>2</v>
      </c>
      <c r="AL22" s="5">
        <v>247.5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5">
        <v>0</v>
      </c>
      <c r="AX22" s="8">
        <v>0</v>
      </c>
      <c r="AY22" s="8">
        <v>1</v>
      </c>
      <c r="AZ22" s="8">
        <v>0</v>
      </c>
      <c r="BA22" s="8">
        <v>1</v>
      </c>
      <c r="BB22" s="8">
        <v>0</v>
      </c>
      <c r="BC22" s="8">
        <v>0</v>
      </c>
      <c r="BD22" s="8">
        <v>0</v>
      </c>
      <c r="BE22" s="8">
        <v>0</v>
      </c>
      <c r="BF22" s="8">
        <v>1</v>
      </c>
      <c r="BG22" s="8">
        <v>0</v>
      </c>
      <c r="BH22" s="8">
        <v>3</v>
      </c>
      <c r="BI22" s="5">
        <v>761.28</v>
      </c>
      <c r="BJ22" s="8">
        <v>0</v>
      </c>
      <c r="BK22" s="8">
        <v>0</v>
      </c>
      <c r="BL22" s="5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5">
        <v>0</v>
      </c>
      <c r="BT22" s="5">
        <v>8815.64</v>
      </c>
      <c r="BU22" s="5">
        <v>8815.64</v>
      </c>
      <c r="BV22" s="5">
        <v>8815.64</v>
      </c>
      <c r="BW22" s="5">
        <v>8815.64</v>
      </c>
      <c r="BX22" s="5">
        <v>8815.64</v>
      </c>
      <c r="BY22" s="7">
        <f>Tabela1[[#This Row],[PTS_TOTAL]]-BT$2</f>
        <v>-109555.51</v>
      </c>
      <c r="BZ22" s="7">
        <f>BT21-Tabela1[[#This Row],[PTS_TOTAL]]</f>
        <v>121.6200000000008</v>
      </c>
      <c r="CA2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" s="5">
        <f>Tabela1[[#This Row],[PTS_TITULO]]-CA21</f>
        <v>0</v>
      </c>
      <c r="CC22" s="11">
        <v>27</v>
      </c>
      <c r="CD22" s="11">
        <f>Tabela1[[#This Row],[Pos]]-Tabela1[[#This Row],[Rk_Tit]]</f>
        <v>-6</v>
      </c>
    </row>
    <row r="23" spans="1:85" x14ac:dyDescent="0.3">
      <c r="A23" s="1">
        <v>22</v>
      </c>
      <c r="B23" t="s">
        <v>92</v>
      </c>
      <c r="C23" s="8">
        <v>0</v>
      </c>
      <c r="D23" s="8">
        <v>0</v>
      </c>
      <c r="E23" s="8">
        <v>1</v>
      </c>
      <c r="F23" s="8">
        <v>1</v>
      </c>
      <c r="G23" s="8">
        <v>7</v>
      </c>
      <c r="H23" s="8">
        <v>9</v>
      </c>
      <c r="I23" s="8">
        <v>3</v>
      </c>
      <c r="J23" s="8">
        <v>5</v>
      </c>
      <c r="K23" s="8">
        <v>1</v>
      </c>
      <c r="L23" s="8">
        <v>27</v>
      </c>
      <c r="M23" s="8">
        <v>0</v>
      </c>
      <c r="N23" s="5">
        <v>1206.17</v>
      </c>
      <c r="O23" s="8">
        <v>0</v>
      </c>
      <c r="P23" s="8">
        <v>1</v>
      </c>
      <c r="Q23" s="8">
        <v>4</v>
      </c>
      <c r="R23" s="8">
        <v>2</v>
      </c>
      <c r="S23" s="8">
        <v>1</v>
      </c>
      <c r="T23" s="8">
        <v>6</v>
      </c>
      <c r="U23" s="8">
        <v>5</v>
      </c>
      <c r="V23" s="8">
        <v>4</v>
      </c>
      <c r="W23" s="8">
        <v>3</v>
      </c>
      <c r="X23" s="8">
        <v>4</v>
      </c>
      <c r="Y23" s="8">
        <v>0</v>
      </c>
      <c r="Z23" s="8">
        <v>3</v>
      </c>
      <c r="AA23" s="8">
        <v>3</v>
      </c>
      <c r="AB23" s="8">
        <v>33</v>
      </c>
      <c r="AC23" s="5">
        <v>7173.6750000000002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1</v>
      </c>
      <c r="AJ23" s="8">
        <v>0</v>
      </c>
      <c r="AK23" s="8">
        <v>1</v>
      </c>
      <c r="AL23" s="5">
        <v>101.25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5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1</v>
      </c>
      <c r="BF23" s="8">
        <v>0</v>
      </c>
      <c r="BG23" s="8">
        <v>0</v>
      </c>
      <c r="BH23" s="8">
        <v>1</v>
      </c>
      <c r="BI23" s="5">
        <v>5.8500000000000014</v>
      </c>
      <c r="BJ23" s="8">
        <v>0</v>
      </c>
      <c r="BK23" s="8">
        <v>0</v>
      </c>
      <c r="BL23" s="5">
        <v>0</v>
      </c>
      <c r="BM23" s="8">
        <v>0</v>
      </c>
      <c r="BN23" s="8">
        <v>0</v>
      </c>
      <c r="BO23" s="8">
        <v>0</v>
      </c>
      <c r="BP23" s="8">
        <v>0</v>
      </c>
      <c r="BQ23" s="8">
        <v>1</v>
      </c>
      <c r="BR23" s="8">
        <v>1</v>
      </c>
      <c r="BS23" s="5">
        <v>35</v>
      </c>
      <c r="BT23" s="5">
        <v>8521.9500000000007</v>
      </c>
      <c r="BU23" s="5">
        <v>8521.9500000000007</v>
      </c>
      <c r="BV23" s="5">
        <v>8521.9500000000007</v>
      </c>
      <c r="BW23" s="5">
        <v>8521.9500000000007</v>
      </c>
      <c r="BX23" s="5">
        <v>8521.9500000000007</v>
      </c>
      <c r="BY23" s="7">
        <f>Tabela1[[#This Row],[PTS_TOTAL]]-BT$2</f>
        <v>-109849.2</v>
      </c>
      <c r="BZ23" s="7">
        <f>BT22-Tabela1[[#This Row],[PTS_TOTAL]]</f>
        <v>293.68999999999869</v>
      </c>
      <c r="CA2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" s="5">
        <f>Tabela1[[#This Row],[PTS_TITULO]]-CA22</f>
        <v>0</v>
      </c>
      <c r="CC23" s="11">
        <v>28</v>
      </c>
      <c r="CD23" s="11">
        <f>Tabela1[[#This Row],[Pos]]-Tabela1[[#This Row],[Rk_Tit]]</f>
        <v>-6</v>
      </c>
      <c r="CG23" s="7"/>
    </row>
    <row r="24" spans="1:85" x14ac:dyDescent="0.3">
      <c r="A24" s="1">
        <v>23</v>
      </c>
      <c r="B24" t="s">
        <v>94</v>
      </c>
      <c r="C24" s="8">
        <v>0</v>
      </c>
      <c r="D24" s="8">
        <v>0</v>
      </c>
      <c r="E24" s="8">
        <v>1</v>
      </c>
      <c r="F24" s="8">
        <v>1</v>
      </c>
      <c r="G24" s="8">
        <v>2</v>
      </c>
      <c r="H24" s="8">
        <v>10</v>
      </c>
      <c r="I24" s="8">
        <v>3</v>
      </c>
      <c r="J24" s="8">
        <v>2</v>
      </c>
      <c r="K24" s="8">
        <v>1</v>
      </c>
      <c r="L24" s="8">
        <v>20</v>
      </c>
      <c r="M24" s="8">
        <v>0</v>
      </c>
      <c r="N24" s="5">
        <v>866.67</v>
      </c>
      <c r="O24" s="8">
        <v>0</v>
      </c>
      <c r="P24" s="8">
        <v>0</v>
      </c>
      <c r="Q24" s="8">
        <v>1</v>
      </c>
      <c r="R24" s="8">
        <v>5</v>
      </c>
      <c r="S24" s="8">
        <v>4</v>
      </c>
      <c r="T24" s="8">
        <v>5</v>
      </c>
      <c r="U24" s="8">
        <v>2</v>
      </c>
      <c r="V24" s="8">
        <v>4</v>
      </c>
      <c r="W24" s="8">
        <v>0</v>
      </c>
      <c r="X24" s="8">
        <v>0</v>
      </c>
      <c r="Y24" s="8">
        <v>0</v>
      </c>
      <c r="Z24" s="8">
        <v>3</v>
      </c>
      <c r="AA24" s="8">
        <v>1</v>
      </c>
      <c r="AB24" s="8">
        <v>24</v>
      </c>
      <c r="AC24" s="5">
        <v>5675.625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5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5">
        <v>0</v>
      </c>
      <c r="AX24" s="8">
        <v>0</v>
      </c>
      <c r="AY24" s="8">
        <v>1</v>
      </c>
      <c r="AZ24" s="8">
        <v>0</v>
      </c>
      <c r="BA24" s="8">
        <v>0</v>
      </c>
      <c r="BB24" s="8">
        <v>1</v>
      </c>
      <c r="BC24" s="8">
        <v>0</v>
      </c>
      <c r="BD24" s="8">
        <v>0</v>
      </c>
      <c r="BE24" s="8">
        <v>1</v>
      </c>
      <c r="BF24" s="8">
        <v>0</v>
      </c>
      <c r="BG24" s="8">
        <v>0</v>
      </c>
      <c r="BH24" s="8">
        <v>3</v>
      </c>
      <c r="BI24" s="5">
        <v>720.71999999999991</v>
      </c>
      <c r="BJ24" s="8">
        <v>0</v>
      </c>
      <c r="BK24" s="8">
        <v>0</v>
      </c>
      <c r="BL24" s="5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5">
        <v>0</v>
      </c>
      <c r="BT24" s="5">
        <v>7263.02</v>
      </c>
      <c r="BU24" s="5">
        <v>7263.02</v>
      </c>
      <c r="BV24" s="5">
        <v>7263.02</v>
      </c>
      <c r="BW24" s="5">
        <v>7263.02</v>
      </c>
      <c r="BX24" s="5">
        <v>7263.02</v>
      </c>
      <c r="BY24" s="7">
        <f>Tabela1[[#This Row],[PTS_TOTAL]]-BT$2</f>
        <v>-111108.12999999999</v>
      </c>
      <c r="BZ24" s="7">
        <f>BT23-Tabela1[[#This Row],[PTS_TOTAL]]</f>
        <v>1258.9300000000003</v>
      </c>
      <c r="CA2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" s="5">
        <f>Tabela1[[#This Row],[PTS_TITULO]]-CA23</f>
        <v>0</v>
      </c>
      <c r="CC24" s="11">
        <v>29</v>
      </c>
      <c r="CD24" s="11">
        <f>Tabela1[[#This Row],[Pos]]-Tabela1[[#This Row],[Rk_Tit]]</f>
        <v>-6</v>
      </c>
      <c r="CE24" s="7"/>
      <c r="CF24" s="7"/>
    </row>
    <row r="25" spans="1:85" x14ac:dyDescent="0.3">
      <c r="A25" s="1">
        <v>24</v>
      </c>
      <c r="B25" t="s">
        <v>93</v>
      </c>
      <c r="C25" s="8">
        <v>0</v>
      </c>
      <c r="D25" s="8">
        <v>1</v>
      </c>
      <c r="E25" s="8">
        <v>2</v>
      </c>
      <c r="F25" s="8">
        <v>3</v>
      </c>
      <c r="G25" s="8">
        <v>3</v>
      </c>
      <c r="H25" s="8">
        <v>12</v>
      </c>
      <c r="I25" s="8">
        <v>6</v>
      </c>
      <c r="J25" s="8">
        <v>1</v>
      </c>
      <c r="K25" s="8">
        <v>1</v>
      </c>
      <c r="L25" s="8">
        <v>29</v>
      </c>
      <c r="M25" s="8">
        <v>0</v>
      </c>
      <c r="N25" s="5">
        <v>2203.436666666667</v>
      </c>
      <c r="O25" s="8">
        <v>0</v>
      </c>
      <c r="P25" s="8">
        <v>0</v>
      </c>
      <c r="Q25" s="8">
        <v>1</v>
      </c>
      <c r="R25" s="8">
        <v>4</v>
      </c>
      <c r="S25" s="8">
        <v>4</v>
      </c>
      <c r="T25" s="8">
        <v>2</v>
      </c>
      <c r="U25" s="8">
        <v>1</v>
      </c>
      <c r="V25" s="8">
        <v>3</v>
      </c>
      <c r="W25" s="8">
        <v>2</v>
      </c>
      <c r="X25" s="8">
        <v>5</v>
      </c>
      <c r="Y25" s="8">
        <v>0</v>
      </c>
      <c r="Z25" s="8">
        <v>3</v>
      </c>
      <c r="AA25" s="8">
        <v>2</v>
      </c>
      <c r="AB25" s="8">
        <v>25</v>
      </c>
      <c r="AC25" s="5">
        <v>4854.375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5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5">
        <v>0</v>
      </c>
      <c r="AX25" s="8">
        <v>0</v>
      </c>
      <c r="AY25" s="8">
        <v>0</v>
      </c>
      <c r="AZ25" s="8">
        <v>0</v>
      </c>
      <c r="BA25" s="8">
        <v>1</v>
      </c>
      <c r="BB25" s="8">
        <v>1</v>
      </c>
      <c r="BC25" s="8">
        <v>0</v>
      </c>
      <c r="BD25" s="8">
        <v>1</v>
      </c>
      <c r="BE25" s="8">
        <v>1</v>
      </c>
      <c r="BF25" s="8">
        <v>0</v>
      </c>
      <c r="BG25" s="8">
        <v>0</v>
      </c>
      <c r="BH25" s="8">
        <v>4</v>
      </c>
      <c r="BI25" s="5">
        <v>202.215</v>
      </c>
      <c r="BJ25" s="8">
        <v>0</v>
      </c>
      <c r="BK25" s="8">
        <v>0</v>
      </c>
      <c r="BL25" s="5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5">
        <v>0</v>
      </c>
      <c r="BT25" s="5">
        <v>7260.03</v>
      </c>
      <c r="BU25" s="5">
        <v>7260.03</v>
      </c>
      <c r="BV25" s="5">
        <v>7260.03</v>
      </c>
      <c r="BW25" s="5">
        <v>7260.03</v>
      </c>
      <c r="BX25" s="5">
        <v>7260.03</v>
      </c>
      <c r="BY25" s="7">
        <f>Tabela1[[#This Row],[PTS_TOTAL]]-BT$2</f>
        <v>-111111.12</v>
      </c>
      <c r="BZ25" s="7">
        <f>BT24-Tabela1[[#This Row],[PTS_TOTAL]]</f>
        <v>2.9900000000006912</v>
      </c>
      <c r="CA2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" s="5">
        <f>Tabela1[[#This Row],[PTS_TITULO]]-CA24</f>
        <v>0</v>
      </c>
      <c r="CC25" s="11">
        <v>30</v>
      </c>
      <c r="CD25" s="11">
        <f>Tabela1[[#This Row],[Pos]]-Tabela1[[#This Row],[Rk_Tit]]</f>
        <v>-6</v>
      </c>
      <c r="CG25" s="7"/>
    </row>
    <row r="26" spans="1:85" x14ac:dyDescent="0.3">
      <c r="A26" s="1">
        <v>25</v>
      </c>
      <c r="B26" t="s">
        <v>95</v>
      </c>
      <c r="C26" s="8">
        <v>1</v>
      </c>
      <c r="D26" s="8">
        <v>0</v>
      </c>
      <c r="E26" s="8">
        <v>0</v>
      </c>
      <c r="F26" s="8">
        <v>2</v>
      </c>
      <c r="G26" s="8">
        <v>6</v>
      </c>
      <c r="H26" s="8">
        <v>7</v>
      </c>
      <c r="I26" s="8">
        <v>4</v>
      </c>
      <c r="J26" s="8">
        <v>2</v>
      </c>
      <c r="K26" s="8">
        <v>1</v>
      </c>
      <c r="L26" s="8">
        <v>23</v>
      </c>
      <c r="M26" s="8">
        <v>0</v>
      </c>
      <c r="N26" s="5">
        <v>3050.2033333333329</v>
      </c>
      <c r="O26" s="8">
        <v>0</v>
      </c>
      <c r="P26" s="8">
        <v>0</v>
      </c>
      <c r="Q26" s="8">
        <v>0</v>
      </c>
      <c r="R26" s="8">
        <v>3</v>
      </c>
      <c r="S26" s="8">
        <v>1</v>
      </c>
      <c r="T26" s="8">
        <v>7</v>
      </c>
      <c r="U26" s="8">
        <v>0</v>
      </c>
      <c r="V26" s="8">
        <v>2</v>
      </c>
      <c r="W26" s="8">
        <v>1</v>
      </c>
      <c r="X26" s="8">
        <v>4</v>
      </c>
      <c r="Y26" s="8">
        <v>0</v>
      </c>
      <c r="Z26" s="8">
        <v>2</v>
      </c>
      <c r="AA26" s="8">
        <v>2</v>
      </c>
      <c r="AB26" s="8">
        <v>20</v>
      </c>
      <c r="AC26" s="5">
        <v>3442.5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1</v>
      </c>
      <c r="AJ26" s="8">
        <v>0</v>
      </c>
      <c r="AK26" s="8">
        <v>1</v>
      </c>
      <c r="AL26" s="5">
        <v>101.25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5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1</v>
      </c>
      <c r="BF26" s="8">
        <v>0</v>
      </c>
      <c r="BG26" s="8">
        <v>0</v>
      </c>
      <c r="BH26" s="8">
        <v>1</v>
      </c>
      <c r="BI26" s="5">
        <v>5.8500000000000014</v>
      </c>
      <c r="BJ26" s="8">
        <v>0</v>
      </c>
      <c r="BK26" s="8">
        <v>0</v>
      </c>
      <c r="BL26" s="5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5">
        <v>0</v>
      </c>
      <c r="BT26" s="5">
        <v>6599.8</v>
      </c>
      <c r="BU26" s="5">
        <v>6599.8</v>
      </c>
      <c r="BV26" s="5">
        <v>6599.8</v>
      </c>
      <c r="BW26" s="5">
        <v>6599.8</v>
      </c>
      <c r="BX26" s="5">
        <v>6599.8</v>
      </c>
      <c r="BY26" s="7">
        <f>Tabela1[[#This Row],[PTS_TOTAL]]-BT$2</f>
        <v>-111771.34999999999</v>
      </c>
      <c r="BZ26" s="7">
        <f>BT25-Tabela1[[#This Row],[PTS_TOTAL]]</f>
        <v>660.22999999999956</v>
      </c>
      <c r="CA2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2100</v>
      </c>
      <c r="CB26" s="5">
        <f>Tabela1[[#This Row],[PTS_TITULO]]-CA25</f>
        <v>2100</v>
      </c>
      <c r="CC26" s="11">
        <v>18</v>
      </c>
      <c r="CD26" s="11">
        <f>Tabela1[[#This Row],[Pos]]-Tabela1[[#This Row],[Rk_Tit]]</f>
        <v>7</v>
      </c>
      <c r="CE26" s="7"/>
      <c r="CF26" s="7"/>
    </row>
    <row r="27" spans="1:85" x14ac:dyDescent="0.3">
      <c r="A27" s="1">
        <v>26</v>
      </c>
      <c r="B27" t="s">
        <v>96</v>
      </c>
      <c r="C27" s="8">
        <v>0</v>
      </c>
      <c r="D27" s="8">
        <v>0</v>
      </c>
      <c r="E27" s="8">
        <v>0</v>
      </c>
      <c r="F27" s="8">
        <v>1</v>
      </c>
      <c r="G27" s="8">
        <v>0</v>
      </c>
      <c r="H27" s="8">
        <v>3</v>
      </c>
      <c r="I27" s="8">
        <v>0</v>
      </c>
      <c r="J27" s="8">
        <v>1</v>
      </c>
      <c r="K27" s="8">
        <v>1</v>
      </c>
      <c r="L27" s="8">
        <v>6</v>
      </c>
      <c r="M27" s="8">
        <v>3</v>
      </c>
      <c r="N27" s="5">
        <v>431.73666666666662</v>
      </c>
      <c r="O27" s="8">
        <v>0</v>
      </c>
      <c r="P27" s="8">
        <v>2</v>
      </c>
      <c r="Q27" s="8">
        <v>1</v>
      </c>
      <c r="R27" s="8">
        <v>1</v>
      </c>
      <c r="S27" s="8">
        <v>0</v>
      </c>
      <c r="T27" s="8">
        <v>2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1</v>
      </c>
      <c r="AA27" s="8">
        <v>0</v>
      </c>
      <c r="AB27" s="8">
        <v>7</v>
      </c>
      <c r="AC27" s="5">
        <v>2900.7</v>
      </c>
      <c r="AD27" s="8">
        <v>0</v>
      </c>
      <c r="AE27" s="8">
        <v>1</v>
      </c>
      <c r="AF27" s="8">
        <v>0</v>
      </c>
      <c r="AG27" s="8">
        <v>1</v>
      </c>
      <c r="AH27" s="8">
        <v>1</v>
      </c>
      <c r="AI27" s="8">
        <v>0</v>
      </c>
      <c r="AJ27" s="8">
        <v>0</v>
      </c>
      <c r="AK27" s="8">
        <v>3</v>
      </c>
      <c r="AL27" s="5">
        <v>2850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5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8">
        <v>1</v>
      </c>
      <c r="BG27" s="8">
        <v>0</v>
      </c>
      <c r="BH27" s="8">
        <v>2</v>
      </c>
      <c r="BI27" s="5">
        <v>8.7750000000000004</v>
      </c>
      <c r="BJ27" s="8">
        <v>0</v>
      </c>
      <c r="BK27" s="8">
        <v>0</v>
      </c>
      <c r="BL27" s="5">
        <v>0</v>
      </c>
      <c r="BM27" s="8">
        <v>0</v>
      </c>
      <c r="BN27" s="8">
        <v>0</v>
      </c>
      <c r="BO27" s="8">
        <v>0</v>
      </c>
      <c r="BP27" s="8">
        <v>0</v>
      </c>
      <c r="BQ27" s="8">
        <v>1</v>
      </c>
      <c r="BR27" s="8">
        <v>1</v>
      </c>
      <c r="BS27" s="5">
        <v>35</v>
      </c>
      <c r="BT27" s="5">
        <v>6226.21</v>
      </c>
      <c r="BU27" s="5"/>
      <c r="BV27" s="5">
        <v>6226.21</v>
      </c>
      <c r="BW27" s="5">
        <v>6226.21</v>
      </c>
      <c r="BX27" s="5">
        <v>6226.21</v>
      </c>
      <c r="BY27" s="7">
        <f>Tabela1[[#This Row],[PTS_TOTAL]]-BT$2</f>
        <v>-112144.93999999999</v>
      </c>
      <c r="BZ27" s="7">
        <f>BT26-Tabela1[[#This Row],[PTS_TOTAL]]</f>
        <v>373.59000000000015</v>
      </c>
      <c r="CA2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" s="5">
        <f>Tabela1[[#This Row],[PTS_TITULO]]-CA26</f>
        <v>-2100</v>
      </c>
      <c r="CC27" s="11">
        <v>31</v>
      </c>
      <c r="CD27" s="11">
        <f>Tabela1[[#This Row],[Pos]]-Tabela1[[#This Row],[Rk_Tit]]</f>
        <v>-5</v>
      </c>
    </row>
    <row r="28" spans="1:85" x14ac:dyDescent="0.3">
      <c r="A28" s="1">
        <v>27</v>
      </c>
      <c r="B28" t="s">
        <v>98</v>
      </c>
      <c r="C28" s="8">
        <v>0</v>
      </c>
      <c r="D28" s="8">
        <v>0</v>
      </c>
      <c r="E28" s="8">
        <v>0</v>
      </c>
      <c r="F28" s="8">
        <v>0</v>
      </c>
      <c r="G28" s="8">
        <v>5</v>
      </c>
      <c r="H28" s="8">
        <v>13</v>
      </c>
      <c r="I28" s="8">
        <v>6</v>
      </c>
      <c r="J28" s="8">
        <v>2</v>
      </c>
      <c r="K28" s="8">
        <v>1</v>
      </c>
      <c r="L28" s="8">
        <v>27</v>
      </c>
      <c r="M28" s="8">
        <v>1</v>
      </c>
      <c r="N28" s="5">
        <v>935.27</v>
      </c>
      <c r="O28" s="8">
        <v>0</v>
      </c>
      <c r="P28" s="8">
        <v>0</v>
      </c>
      <c r="Q28" s="8">
        <v>0</v>
      </c>
      <c r="R28" s="8">
        <v>0</v>
      </c>
      <c r="S28" s="8">
        <v>6</v>
      </c>
      <c r="T28" s="8">
        <v>4</v>
      </c>
      <c r="U28" s="8">
        <v>2</v>
      </c>
      <c r="V28" s="8">
        <v>2</v>
      </c>
      <c r="W28" s="8">
        <v>3</v>
      </c>
      <c r="X28" s="8">
        <v>7</v>
      </c>
      <c r="Y28" s="8">
        <v>1</v>
      </c>
      <c r="Z28" s="8">
        <v>2</v>
      </c>
      <c r="AA28" s="8">
        <v>6</v>
      </c>
      <c r="AB28" s="8">
        <v>27</v>
      </c>
      <c r="AC28" s="5">
        <v>3825</v>
      </c>
      <c r="AD28" s="8">
        <v>0</v>
      </c>
      <c r="AE28" s="8">
        <v>0</v>
      </c>
      <c r="AF28" s="8">
        <v>0</v>
      </c>
      <c r="AG28" s="8">
        <v>0</v>
      </c>
      <c r="AH28" s="8">
        <v>1</v>
      </c>
      <c r="AI28" s="8">
        <v>0</v>
      </c>
      <c r="AJ28" s="8">
        <v>0</v>
      </c>
      <c r="AK28" s="8">
        <v>1</v>
      </c>
      <c r="AL28" s="5">
        <v>225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5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5">
        <v>0</v>
      </c>
      <c r="BJ28" s="8">
        <v>0</v>
      </c>
      <c r="BK28" s="8">
        <v>0</v>
      </c>
      <c r="BL28" s="5">
        <v>0</v>
      </c>
      <c r="BM28" s="8">
        <v>1</v>
      </c>
      <c r="BN28" s="8">
        <v>0</v>
      </c>
      <c r="BO28" s="8">
        <v>0</v>
      </c>
      <c r="BP28" s="8">
        <v>0</v>
      </c>
      <c r="BQ28" s="8">
        <v>0</v>
      </c>
      <c r="BR28" s="8">
        <v>1</v>
      </c>
      <c r="BS28" s="5">
        <v>1050</v>
      </c>
      <c r="BT28" s="5">
        <v>6035.27</v>
      </c>
      <c r="BU28" s="5"/>
      <c r="BV28" s="5">
        <v>6035.27</v>
      </c>
      <c r="BW28" s="5">
        <v>6035.27</v>
      </c>
      <c r="BX28" s="5">
        <v>6035.27</v>
      </c>
      <c r="BY28" s="7">
        <f>Tabela1[[#This Row],[PTS_TOTAL]]-BT$2</f>
        <v>-112335.87999999999</v>
      </c>
      <c r="BZ28" s="7">
        <f>BT27-Tabela1[[#This Row],[PTS_TOTAL]]</f>
        <v>190.9399999999996</v>
      </c>
      <c r="CA2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1050</v>
      </c>
      <c r="CB28" s="5">
        <f>Tabela1[[#This Row],[PTS_TITULO]]-CA27</f>
        <v>1050</v>
      </c>
      <c r="CC28" s="11">
        <v>23</v>
      </c>
      <c r="CD28" s="11">
        <f>Tabela1[[#This Row],[Pos]]-Tabela1[[#This Row],[Rk_Tit]]</f>
        <v>4</v>
      </c>
      <c r="CG28" s="7"/>
    </row>
    <row r="29" spans="1:85" x14ac:dyDescent="0.3">
      <c r="A29" s="1">
        <v>28</v>
      </c>
      <c r="B29" t="s">
        <v>97</v>
      </c>
      <c r="C29" s="8">
        <v>0</v>
      </c>
      <c r="D29" s="8">
        <v>0</v>
      </c>
      <c r="E29" s="8">
        <v>0</v>
      </c>
      <c r="F29" s="8">
        <v>0</v>
      </c>
      <c r="G29" s="8">
        <v>3</v>
      </c>
      <c r="H29" s="8">
        <v>3</v>
      </c>
      <c r="I29" s="8">
        <v>6</v>
      </c>
      <c r="J29" s="8">
        <v>1</v>
      </c>
      <c r="K29" s="8">
        <v>0</v>
      </c>
      <c r="L29" s="8">
        <v>13</v>
      </c>
      <c r="M29" s="8">
        <v>0</v>
      </c>
      <c r="N29" s="5">
        <v>399.7</v>
      </c>
      <c r="O29" s="8">
        <v>0</v>
      </c>
      <c r="P29" s="8">
        <v>1</v>
      </c>
      <c r="Q29" s="8">
        <v>1</v>
      </c>
      <c r="R29" s="8">
        <v>5</v>
      </c>
      <c r="S29" s="8">
        <v>1</v>
      </c>
      <c r="T29" s="8">
        <v>4</v>
      </c>
      <c r="U29" s="8">
        <v>0</v>
      </c>
      <c r="V29" s="8">
        <v>1</v>
      </c>
      <c r="W29" s="8">
        <v>0</v>
      </c>
      <c r="X29" s="8">
        <v>0</v>
      </c>
      <c r="Y29" s="8">
        <v>0</v>
      </c>
      <c r="Z29" s="8">
        <v>1</v>
      </c>
      <c r="AA29" s="8">
        <v>1</v>
      </c>
      <c r="AB29" s="8">
        <v>14</v>
      </c>
      <c r="AC29" s="5">
        <v>4479.3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1</v>
      </c>
      <c r="AJ29" s="8">
        <v>1</v>
      </c>
      <c r="AK29" s="8">
        <v>2</v>
      </c>
      <c r="AL29" s="5">
        <v>123.75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5">
        <v>0</v>
      </c>
      <c r="AX29" s="8">
        <v>0</v>
      </c>
      <c r="AY29" s="8">
        <v>1</v>
      </c>
      <c r="AZ29" s="8">
        <v>0</v>
      </c>
      <c r="BA29" s="8">
        <v>1</v>
      </c>
      <c r="BB29" s="8">
        <v>4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6</v>
      </c>
      <c r="BI29" s="5">
        <v>1018.095</v>
      </c>
      <c r="BJ29" s="8">
        <v>0</v>
      </c>
      <c r="BK29" s="8">
        <v>0</v>
      </c>
      <c r="BL29" s="5">
        <v>0</v>
      </c>
      <c r="BM29" s="8">
        <v>0</v>
      </c>
      <c r="BN29" s="8">
        <v>0</v>
      </c>
      <c r="BO29" s="8">
        <v>0</v>
      </c>
      <c r="BP29" s="8">
        <v>0</v>
      </c>
      <c r="BQ29" s="8">
        <v>0</v>
      </c>
      <c r="BR29" s="8">
        <v>0</v>
      </c>
      <c r="BS29" s="5">
        <v>0</v>
      </c>
      <c r="BT29" s="5">
        <v>6020.84</v>
      </c>
      <c r="BU29" s="5"/>
      <c r="BV29" s="5">
        <v>6020.84</v>
      </c>
      <c r="BW29" s="5">
        <v>6020.84</v>
      </c>
      <c r="BX29" s="5">
        <v>6020.84</v>
      </c>
      <c r="BY29" s="7">
        <f>Tabela1[[#This Row],[PTS_TOTAL]]-BT$2</f>
        <v>-112350.31</v>
      </c>
      <c r="BZ29" s="7">
        <f>BT28-Tabela1[[#This Row],[PTS_TOTAL]]</f>
        <v>14.430000000000291</v>
      </c>
      <c r="CA2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" s="5">
        <f>Tabela1[[#This Row],[PTS_TITULO]]-CA28</f>
        <v>-1050</v>
      </c>
      <c r="CC29" s="11">
        <v>32</v>
      </c>
      <c r="CD29" s="11">
        <f>Tabela1[[#This Row],[Pos]]-Tabela1[[#This Row],[Rk_Tit]]</f>
        <v>-4</v>
      </c>
    </row>
    <row r="30" spans="1:85" x14ac:dyDescent="0.3">
      <c r="A30" s="1">
        <v>29</v>
      </c>
      <c r="B30" t="s">
        <v>100</v>
      </c>
      <c r="C30" s="8">
        <v>0</v>
      </c>
      <c r="D30" s="8">
        <v>0</v>
      </c>
      <c r="E30" s="8">
        <v>0</v>
      </c>
      <c r="F30" s="8">
        <v>0</v>
      </c>
      <c r="G30" s="8">
        <v>8</v>
      </c>
      <c r="H30" s="8">
        <v>8</v>
      </c>
      <c r="I30" s="8">
        <v>9</v>
      </c>
      <c r="J30" s="8">
        <v>1</v>
      </c>
      <c r="K30" s="8">
        <v>1</v>
      </c>
      <c r="L30" s="8">
        <v>27</v>
      </c>
      <c r="M30" s="8">
        <v>0</v>
      </c>
      <c r="N30" s="5">
        <v>954.87</v>
      </c>
      <c r="O30" s="8">
        <v>0</v>
      </c>
      <c r="P30" s="8">
        <v>0</v>
      </c>
      <c r="Q30" s="8">
        <v>2</v>
      </c>
      <c r="R30" s="8">
        <v>1</v>
      </c>
      <c r="S30" s="8">
        <v>3</v>
      </c>
      <c r="T30" s="8">
        <v>0</v>
      </c>
      <c r="U30" s="8">
        <v>5</v>
      </c>
      <c r="V30" s="8">
        <v>3</v>
      </c>
      <c r="W30" s="8">
        <v>3</v>
      </c>
      <c r="X30" s="8">
        <v>2</v>
      </c>
      <c r="Y30" s="8">
        <v>0</v>
      </c>
      <c r="Z30" s="8">
        <v>5</v>
      </c>
      <c r="AA30" s="8">
        <v>3</v>
      </c>
      <c r="AB30" s="8">
        <v>24</v>
      </c>
      <c r="AC30" s="5">
        <v>4466.25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5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5">
        <v>0</v>
      </c>
      <c r="AX30" s="8">
        <v>0</v>
      </c>
      <c r="AY30" s="8">
        <v>0</v>
      </c>
      <c r="AZ30" s="8">
        <v>0</v>
      </c>
      <c r="BA30" s="8">
        <v>0</v>
      </c>
      <c r="BB30" s="8">
        <v>1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1</v>
      </c>
      <c r="BI30" s="5">
        <v>64.935000000000002</v>
      </c>
      <c r="BJ30" s="8">
        <v>0</v>
      </c>
      <c r="BK30" s="8">
        <v>0</v>
      </c>
      <c r="BL30" s="5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5">
        <v>0</v>
      </c>
      <c r="BT30" s="5">
        <v>5486.06</v>
      </c>
      <c r="BU30" s="5"/>
      <c r="BV30" s="5">
        <v>5486.06</v>
      </c>
      <c r="BW30" s="5">
        <v>5486.06</v>
      </c>
      <c r="BX30" s="5">
        <v>5486.06</v>
      </c>
      <c r="BY30" s="7">
        <f>Tabela1[[#This Row],[PTS_TOTAL]]-BT$2</f>
        <v>-112885.09</v>
      </c>
      <c r="BZ30" s="7">
        <f>BT29-Tabela1[[#This Row],[PTS_TOTAL]]</f>
        <v>534.77999999999975</v>
      </c>
      <c r="CA3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" s="5">
        <f>Tabela1[[#This Row],[PTS_TITULO]]-CA29</f>
        <v>0</v>
      </c>
      <c r="CC30" s="11">
        <v>33</v>
      </c>
      <c r="CD30" s="11">
        <f>Tabela1[[#This Row],[Pos]]-Tabela1[[#This Row],[Rk_Tit]]</f>
        <v>-4</v>
      </c>
      <c r="CE30" s="7"/>
      <c r="CF30" s="7"/>
    </row>
    <row r="31" spans="1:85" x14ac:dyDescent="0.3">
      <c r="A31" s="1">
        <v>30</v>
      </c>
      <c r="B31" t="s">
        <v>99</v>
      </c>
      <c r="C31" s="8">
        <v>1</v>
      </c>
      <c r="D31" s="8">
        <v>0</v>
      </c>
      <c r="E31" s="8">
        <v>1</v>
      </c>
      <c r="F31" s="8">
        <v>2</v>
      </c>
      <c r="G31" s="8">
        <v>3</v>
      </c>
      <c r="H31" s="8">
        <v>9</v>
      </c>
      <c r="I31" s="8">
        <v>4</v>
      </c>
      <c r="J31" s="8">
        <v>3</v>
      </c>
      <c r="K31" s="8">
        <v>1</v>
      </c>
      <c r="L31" s="8">
        <v>24</v>
      </c>
      <c r="M31" s="8">
        <v>0</v>
      </c>
      <c r="N31" s="5">
        <v>3143.5366666666669</v>
      </c>
      <c r="O31" s="8">
        <v>0</v>
      </c>
      <c r="P31" s="8">
        <v>0</v>
      </c>
      <c r="Q31" s="8">
        <v>0</v>
      </c>
      <c r="R31" s="8">
        <v>0</v>
      </c>
      <c r="S31" s="8">
        <v>1</v>
      </c>
      <c r="T31" s="8">
        <v>5</v>
      </c>
      <c r="U31" s="8">
        <v>0</v>
      </c>
      <c r="V31" s="8">
        <v>1</v>
      </c>
      <c r="W31" s="8">
        <v>0</v>
      </c>
      <c r="X31" s="8">
        <v>0</v>
      </c>
      <c r="Y31" s="8">
        <v>1</v>
      </c>
      <c r="Z31" s="8">
        <v>5</v>
      </c>
      <c r="AA31" s="8">
        <v>1</v>
      </c>
      <c r="AB31" s="8">
        <v>13</v>
      </c>
      <c r="AC31" s="5">
        <v>1878.75</v>
      </c>
      <c r="AD31" s="8">
        <v>0</v>
      </c>
      <c r="AE31" s="8">
        <v>0</v>
      </c>
      <c r="AF31" s="8">
        <v>0</v>
      </c>
      <c r="AG31" s="8">
        <v>1</v>
      </c>
      <c r="AH31" s="8">
        <v>0</v>
      </c>
      <c r="AI31" s="8">
        <v>0</v>
      </c>
      <c r="AJ31" s="8">
        <v>0</v>
      </c>
      <c r="AK31" s="8">
        <v>1</v>
      </c>
      <c r="AL31" s="5">
        <v>375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5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2</v>
      </c>
      <c r="BF31" s="8">
        <v>0</v>
      </c>
      <c r="BG31" s="8">
        <v>0</v>
      </c>
      <c r="BH31" s="8">
        <v>2</v>
      </c>
      <c r="BI31" s="5">
        <v>11.7</v>
      </c>
      <c r="BJ31" s="8">
        <v>0</v>
      </c>
      <c r="BK31" s="8">
        <v>0</v>
      </c>
      <c r="BL31" s="5">
        <v>0</v>
      </c>
      <c r="BM31" s="8">
        <v>0</v>
      </c>
      <c r="BN31" s="8">
        <v>0</v>
      </c>
      <c r="BO31" s="8">
        <v>0</v>
      </c>
      <c r="BP31" s="8">
        <v>0</v>
      </c>
      <c r="BQ31" s="8">
        <v>0</v>
      </c>
      <c r="BR31" s="8">
        <v>0</v>
      </c>
      <c r="BS31" s="5">
        <v>0</v>
      </c>
      <c r="BT31" s="5">
        <v>5408.99</v>
      </c>
      <c r="BU31" s="5"/>
      <c r="BV31" s="5">
        <v>5408.99</v>
      </c>
      <c r="BW31" s="5">
        <v>5408.99</v>
      </c>
      <c r="BX31" s="5">
        <v>5408.99</v>
      </c>
      <c r="BY31" s="7">
        <f>Tabela1[[#This Row],[PTS_TOTAL]]-BT$2</f>
        <v>-112962.15999999999</v>
      </c>
      <c r="BZ31" s="7">
        <f>BT30-Tabela1[[#This Row],[PTS_TOTAL]]</f>
        <v>77.070000000000618</v>
      </c>
      <c r="CA3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2100</v>
      </c>
      <c r="CB31" s="5">
        <f>Tabela1[[#This Row],[PTS_TITULO]]-CA30</f>
        <v>2100</v>
      </c>
      <c r="CC31" s="11">
        <v>19</v>
      </c>
      <c r="CD31" s="11">
        <f>Tabela1[[#This Row],[Pos]]-Tabela1[[#This Row],[Rk_Tit]]</f>
        <v>11</v>
      </c>
    </row>
    <row r="32" spans="1:85" x14ac:dyDescent="0.3">
      <c r="A32" s="1">
        <v>31</v>
      </c>
      <c r="B32" t="s">
        <v>101</v>
      </c>
      <c r="C32" s="8">
        <v>0</v>
      </c>
      <c r="D32" s="8">
        <v>0</v>
      </c>
      <c r="E32" s="8">
        <v>0</v>
      </c>
      <c r="F32" s="8">
        <v>4</v>
      </c>
      <c r="G32" s="8">
        <v>4</v>
      </c>
      <c r="H32" s="8">
        <v>5</v>
      </c>
      <c r="I32" s="8">
        <v>6</v>
      </c>
      <c r="J32" s="8">
        <v>6</v>
      </c>
      <c r="K32" s="8">
        <v>0</v>
      </c>
      <c r="L32" s="8">
        <v>25</v>
      </c>
      <c r="M32" s="8">
        <v>1</v>
      </c>
      <c r="N32" s="5">
        <v>1104.366666666667</v>
      </c>
      <c r="O32" s="8">
        <v>0</v>
      </c>
      <c r="P32" s="8">
        <v>0</v>
      </c>
      <c r="Q32" s="8">
        <v>0</v>
      </c>
      <c r="R32" s="8">
        <v>3</v>
      </c>
      <c r="S32" s="8">
        <v>2</v>
      </c>
      <c r="T32" s="8">
        <v>7</v>
      </c>
      <c r="U32" s="8">
        <v>1</v>
      </c>
      <c r="V32" s="8">
        <v>1</v>
      </c>
      <c r="W32" s="8">
        <v>0</v>
      </c>
      <c r="X32" s="8">
        <v>0</v>
      </c>
      <c r="Y32" s="8">
        <v>0</v>
      </c>
      <c r="Z32" s="8">
        <v>2</v>
      </c>
      <c r="AA32" s="8">
        <v>0</v>
      </c>
      <c r="AB32" s="8">
        <v>16</v>
      </c>
      <c r="AC32" s="5">
        <v>3521.25</v>
      </c>
      <c r="AD32" s="8">
        <v>0</v>
      </c>
      <c r="AE32" s="8">
        <v>0</v>
      </c>
      <c r="AF32" s="8">
        <v>0</v>
      </c>
      <c r="AG32" s="8">
        <v>0</v>
      </c>
      <c r="AH32" s="8">
        <v>1</v>
      </c>
      <c r="AI32" s="8">
        <v>0</v>
      </c>
      <c r="AJ32" s="8">
        <v>0</v>
      </c>
      <c r="AK32" s="8">
        <v>1</v>
      </c>
      <c r="AL32" s="5">
        <v>225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5">
        <v>0</v>
      </c>
      <c r="AX32" s="8">
        <v>0</v>
      </c>
      <c r="AY32" s="8">
        <v>0</v>
      </c>
      <c r="AZ32" s="8">
        <v>0</v>
      </c>
      <c r="BA32" s="8">
        <v>1</v>
      </c>
      <c r="BB32" s="8">
        <v>0</v>
      </c>
      <c r="BC32" s="8">
        <v>0</v>
      </c>
      <c r="BD32" s="8">
        <v>0</v>
      </c>
      <c r="BE32" s="8">
        <v>1</v>
      </c>
      <c r="BF32" s="8">
        <v>0</v>
      </c>
      <c r="BG32" s="8">
        <v>1</v>
      </c>
      <c r="BH32" s="8">
        <v>3</v>
      </c>
      <c r="BI32" s="5">
        <v>115.63500000000001</v>
      </c>
      <c r="BJ32" s="8">
        <v>0</v>
      </c>
      <c r="BK32" s="8">
        <v>0</v>
      </c>
      <c r="BL32" s="5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5">
        <v>0</v>
      </c>
      <c r="BT32" s="5">
        <v>4966.25</v>
      </c>
      <c r="BU32" s="5"/>
      <c r="BV32" s="5">
        <v>4966.25</v>
      </c>
      <c r="BW32" s="5">
        <v>4966.25</v>
      </c>
      <c r="BX32" s="5">
        <v>4966.25</v>
      </c>
      <c r="BY32" s="7">
        <f>Tabela1[[#This Row],[PTS_TOTAL]]-BT$2</f>
        <v>-113404.9</v>
      </c>
      <c r="BZ32" s="7">
        <f>BT31-Tabela1[[#This Row],[PTS_TOTAL]]</f>
        <v>442.73999999999978</v>
      </c>
      <c r="CA3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" s="5">
        <f>Tabela1[[#This Row],[PTS_TITULO]]-CA31</f>
        <v>-2100</v>
      </c>
      <c r="CC32" s="11">
        <v>34</v>
      </c>
      <c r="CD32" s="11">
        <f>Tabela1[[#This Row],[Pos]]-Tabela1[[#This Row],[Rk_Tit]]</f>
        <v>-3</v>
      </c>
      <c r="CG32" s="7"/>
    </row>
    <row r="33" spans="1:84" x14ac:dyDescent="0.3">
      <c r="A33" s="1">
        <v>32</v>
      </c>
      <c r="B33" t="s">
        <v>102</v>
      </c>
      <c r="C33" s="8">
        <v>0</v>
      </c>
      <c r="D33" s="8">
        <v>1</v>
      </c>
      <c r="E33" s="8">
        <v>0</v>
      </c>
      <c r="F33" s="8">
        <v>2</v>
      </c>
      <c r="G33" s="8">
        <v>2</v>
      </c>
      <c r="H33" s="8">
        <v>4</v>
      </c>
      <c r="I33" s="8">
        <v>9</v>
      </c>
      <c r="J33" s="8">
        <v>2</v>
      </c>
      <c r="K33" s="8">
        <v>1</v>
      </c>
      <c r="L33" s="8">
        <v>21</v>
      </c>
      <c r="M33" s="8">
        <v>0</v>
      </c>
      <c r="N33" s="5">
        <v>1349.2033333333329</v>
      </c>
      <c r="O33" s="8">
        <v>0</v>
      </c>
      <c r="P33" s="8">
        <v>0</v>
      </c>
      <c r="Q33" s="8">
        <v>0</v>
      </c>
      <c r="R33" s="8">
        <v>2</v>
      </c>
      <c r="S33" s="8">
        <v>2</v>
      </c>
      <c r="T33" s="8">
        <v>5</v>
      </c>
      <c r="U33" s="8">
        <v>0</v>
      </c>
      <c r="V33" s="8">
        <v>1</v>
      </c>
      <c r="W33" s="8">
        <v>0</v>
      </c>
      <c r="X33" s="8">
        <v>4</v>
      </c>
      <c r="Y33" s="8">
        <v>0</v>
      </c>
      <c r="Z33" s="8">
        <v>3</v>
      </c>
      <c r="AA33" s="8">
        <v>2</v>
      </c>
      <c r="AB33" s="8">
        <v>17</v>
      </c>
      <c r="AC33" s="5">
        <v>2880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5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5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3</v>
      </c>
      <c r="BF33" s="8">
        <v>0</v>
      </c>
      <c r="BG33" s="8">
        <v>1</v>
      </c>
      <c r="BH33" s="8">
        <v>4</v>
      </c>
      <c r="BI33" s="5">
        <v>18.914999999999999</v>
      </c>
      <c r="BJ33" s="8">
        <v>0</v>
      </c>
      <c r="BK33" s="8">
        <v>0</v>
      </c>
      <c r="BL33" s="5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5">
        <v>0</v>
      </c>
      <c r="BT33" s="5">
        <v>4248.12</v>
      </c>
      <c r="BU33" s="5"/>
      <c r="BV33" s="5">
        <v>4248.12</v>
      </c>
      <c r="BW33" s="5">
        <v>4248.12</v>
      </c>
      <c r="BX33" s="5">
        <v>4248.12</v>
      </c>
      <c r="BY33" s="7">
        <f>Tabela1[[#This Row],[PTS_TOTAL]]-BT$2</f>
        <v>-114123.03</v>
      </c>
      <c r="BZ33" s="7">
        <f>BT32-Tabela1[[#This Row],[PTS_TOTAL]]</f>
        <v>718.13000000000011</v>
      </c>
      <c r="CA3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" s="5">
        <f>Tabela1[[#This Row],[PTS_TITULO]]-CA32</f>
        <v>0</v>
      </c>
      <c r="CC33" s="11">
        <v>35</v>
      </c>
      <c r="CD33" s="11">
        <f>Tabela1[[#This Row],[Pos]]-Tabela1[[#This Row],[Rk_Tit]]</f>
        <v>-3</v>
      </c>
      <c r="CE33" s="7"/>
      <c r="CF33" s="7"/>
    </row>
    <row r="34" spans="1:84" x14ac:dyDescent="0.3">
      <c r="A34" s="1">
        <v>33</v>
      </c>
      <c r="B34" t="s">
        <v>104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1</v>
      </c>
      <c r="I34" s="8">
        <v>2</v>
      </c>
      <c r="J34" s="8">
        <v>0</v>
      </c>
      <c r="K34" s="8">
        <v>0</v>
      </c>
      <c r="L34" s="8">
        <v>3</v>
      </c>
      <c r="M34" s="8">
        <v>0</v>
      </c>
      <c r="N34" s="5">
        <v>60.9</v>
      </c>
      <c r="O34" s="8">
        <v>0</v>
      </c>
      <c r="P34" s="8">
        <v>0</v>
      </c>
      <c r="Q34" s="8">
        <v>2</v>
      </c>
      <c r="R34" s="8">
        <v>2</v>
      </c>
      <c r="S34" s="8">
        <v>3</v>
      </c>
      <c r="T34" s="8">
        <v>0</v>
      </c>
      <c r="U34" s="8">
        <v>3</v>
      </c>
      <c r="V34" s="8">
        <v>5</v>
      </c>
      <c r="W34" s="8">
        <v>2</v>
      </c>
      <c r="X34" s="8">
        <v>1</v>
      </c>
      <c r="Y34" s="8">
        <v>0</v>
      </c>
      <c r="Z34" s="8">
        <v>1</v>
      </c>
      <c r="AA34" s="8">
        <v>2</v>
      </c>
      <c r="AB34" s="8">
        <v>19</v>
      </c>
      <c r="AC34" s="5">
        <v>4140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5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5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5">
        <v>0</v>
      </c>
      <c r="BJ34" s="8">
        <v>0</v>
      </c>
      <c r="BK34" s="8">
        <v>0</v>
      </c>
      <c r="BL34" s="5">
        <v>0</v>
      </c>
      <c r="BM34" s="8">
        <v>0</v>
      </c>
      <c r="BN34" s="8">
        <v>0</v>
      </c>
      <c r="BO34" s="8">
        <v>0</v>
      </c>
      <c r="BP34" s="8">
        <v>0</v>
      </c>
      <c r="BQ34" s="8">
        <v>0</v>
      </c>
      <c r="BR34" s="8">
        <v>0</v>
      </c>
      <c r="BS34" s="5">
        <v>0</v>
      </c>
      <c r="BT34" s="5">
        <v>4200.8999999999996</v>
      </c>
      <c r="BU34" s="5"/>
      <c r="BV34" s="5">
        <v>4200.8999999999996</v>
      </c>
      <c r="BW34" s="5">
        <v>4200.8999999999996</v>
      </c>
      <c r="BX34" s="5">
        <v>4200.8999999999996</v>
      </c>
      <c r="BY34" s="7">
        <f>Tabela1[[#This Row],[PTS_TOTAL]]-BT$2</f>
        <v>-114170.25</v>
      </c>
      <c r="BZ34" s="7">
        <f>BT33-Tabela1[[#This Row],[PTS_TOTAL]]</f>
        <v>47.220000000000255</v>
      </c>
      <c r="CA3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" s="5">
        <f>Tabela1[[#This Row],[PTS_TITULO]]-CA33</f>
        <v>0</v>
      </c>
      <c r="CC34" s="11">
        <v>36</v>
      </c>
      <c r="CD34" s="11">
        <f>Tabela1[[#This Row],[Pos]]-Tabela1[[#This Row],[Rk_Tit]]</f>
        <v>-3</v>
      </c>
    </row>
    <row r="35" spans="1:84" x14ac:dyDescent="0.3">
      <c r="A35" s="1">
        <v>34</v>
      </c>
      <c r="B35" t="s">
        <v>103</v>
      </c>
      <c r="C35" s="8">
        <v>0</v>
      </c>
      <c r="D35" s="8">
        <v>0</v>
      </c>
      <c r="E35" s="8">
        <v>0</v>
      </c>
      <c r="F35" s="8">
        <v>1</v>
      </c>
      <c r="G35" s="8">
        <v>1</v>
      </c>
      <c r="H35" s="8">
        <v>5</v>
      </c>
      <c r="I35" s="8">
        <v>3</v>
      </c>
      <c r="J35" s="8">
        <v>3</v>
      </c>
      <c r="K35" s="8">
        <v>0</v>
      </c>
      <c r="L35" s="8">
        <v>13</v>
      </c>
      <c r="M35" s="8">
        <v>0</v>
      </c>
      <c r="N35" s="5">
        <v>409.26666666666659</v>
      </c>
      <c r="O35" s="8">
        <v>0</v>
      </c>
      <c r="P35" s="8">
        <v>0</v>
      </c>
      <c r="Q35" s="8">
        <v>0</v>
      </c>
      <c r="R35" s="8">
        <v>1</v>
      </c>
      <c r="S35" s="8">
        <v>1</v>
      </c>
      <c r="T35" s="8">
        <v>3</v>
      </c>
      <c r="U35" s="8">
        <v>0</v>
      </c>
      <c r="V35" s="8">
        <v>0</v>
      </c>
      <c r="W35" s="8">
        <v>0</v>
      </c>
      <c r="X35" s="8">
        <v>1</v>
      </c>
      <c r="Y35" s="8">
        <v>1</v>
      </c>
      <c r="Z35" s="8">
        <v>2</v>
      </c>
      <c r="AA35" s="8">
        <v>1</v>
      </c>
      <c r="AB35" s="8">
        <v>9</v>
      </c>
      <c r="AC35" s="5">
        <v>1507.5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1</v>
      </c>
      <c r="AJ35" s="8">
        <v>1</v>
      </c>
      <c r="AK35" s="8">
        <v>2</v>
      </c>
      <c r="AL35" s="5">
        <v>123.75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5">
        <v>0</v>
      </c>
      <c r="AX35" s="8">
        <v>1</v>
      </c>
      <c r="AY35" s="8">
        <v>0</v>
      </c>
      <c r="AZ35" s="8">
        <v>0</v>
      </c>
      <c r="BA35" s="8">
        <v>1</v>
      </c>
      <c r="BB35" s="8">
        <v>1</v>
      </c>
      <c r="BC35" s="8">
        <v>0</v>
      </c>
      <c r="BD35" s="8">
        <v>0</v>
      </c>
      <c r="BE35" s="8">
        <v>0</v>
      </c>
      <c r="BF35" s="8">
        <v>1</v>
      </c>
      <c r="BG35" s="8">
        <v>0</v>
      </c>
      <c r="BH35" s="8">
        <v>4</v>
      </c>
      <c r="BI35" s="5">
        <v>2126.2800000000002</v>
      </c>
      <c r="BJ35" s="8">
        <v>0</v>
      </c>
      <c r="BK35" s="8">
        <v>0</v>
      </c>
      <c r="BL35" s="5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5">
        <v>0</v>
      </c>
      <c r="BT35" s="5">
        <v>4166.8</v>
      </c>
      <c r="BU35" s="5"/>
      <c r="BV35" s="5">
        <v>4166.8</v>
      </c>
      <c r="BW35" s="5">
        <v>4166.8</v>
      </c>
      <c r="BX35" s="5">
        <v>4166.8</v>
      </c>
      <c r="BY35" s="7">
        <f>Tabela1[[#This Row],[PTS_TOTAL]]-BT$2</f>
        <v>-114204.34999999999</v>
      </c>
      <c r="BZ35" s="7">
        <f>BT34-Tabela1[[#This Row],[PTS_TOTAL]]</f>
        <v>34.099999999999454</v>
      </c>
      <c r="CA3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1950</v>
      </c>
      <c r="CB35" s="5">
        <f>Tabela1[[#This Row],[PTS_TITULO]]-CA34</f>
        <v>1950</v>
      </c>
      <c r="CC35" s="11">
        <v>22</v>
      </c>
      <c r="CD35" s="11">
        <f>Tabela1[[#This Row],[Pos]]-Tabela1[[#This Row],[Rk_Tit]]</f>
        <v>12</v>
      </c>
    </row>
    <row r="36" spans="1:84" x14ac:dyDescent="0.3">
      <c r="A36" s="1">
        <v>35</v>
      </c>
      <c r="B36" t="s">
        <v>105</v>
      </c>
      <c r="C36" s="8">
        <v>0</v>
      </c>
      <c r="D36" s="8">
        <v>0</v>
      </c>
      <c r="E36" s="8">
        <v>1</v>
      </c>
      <c r="F36" s="8">
        <v>2</v>
      </c>
      <c r="G36" s="8">
        <v>2</v>
      </c>
      <c r="H36" s="8">
        <v>9</v>
      </c>
      <c r="I36" s="8">
        <v>9</v>
      </c>
      <c r="J36" s="8">
        <v>3</v>
      </c>
      <c r="K36" s="8">
        <v>0</v>
      </c>
      <c r="L36" s="8">
        <v>26</v>
      </c>
      <c r="M36" s="8">
        <v>0</v>
      </c>
      <c r="N36" s="5">
        <v>1043.4666666666669</v>
      </c>
      <c r="O36" s="8">
        <v>0</v>
      </c>
      <c r="P36" s="8">
        <v>0</v>
      </c>
      <c r="Q36" s="8">
        <v>0</v>
      </c>
      <c r="R36" s="8">
        <v>2</v>
      </c>
      <c r="S36" s="8">
        <v>1</v>
      </c>
      <c r="T36" s="8">
        <v>0</v>
      </c>
      <c r="U36" s="8">
        <v>0</v>
      </c>
      <c r="V36" s="8">
        <v>4</v>
      </c>
      <c r="W36" s="8">
        <v>1</v>
      </c>
      <c r="X36" s="8">
        <v>3</v>
      </c>
      <c r="Y36" s="8">
        <v>2</v>
      </c>
      <c r="Z36" s="8">
        <v>7</v>
      </c>
      <c r="AA36" s="8">
        <v>6</v>
      </c>
      <c r="AB36" s="8">
        <v>20</v>
      </c>
      <c r="AC36" s="5">
        <v>2576.25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1</v>
      </c>
      <c r="AJ36" s="8">
        <v>0</v>
      </c>
      <c r="AK36" s="8">
        <v>1</v>
      </c>
      <c r="AL36" s="5">
        <v>101.25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5">
        <v>0</v>
      </c>
      <c r="AX36" s="8">
        <v>0</v>
      </c>
      <c r="AY36" s="8">
        <v>0</v>
      </c>
      <c r="AZ36" s="8">
        <v>0</v>
      </c>
      <c r="BA36" s="8">
        <v>1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1</v>
      </c>
      <c r="BI36" s="5">
        <v>108.42</v>
      </c>
      <c r="BJ36" s="8">
        <v>0</v>
      </c>
      <c r="BK36" s="8">
        <v>0</v>
      </c>
      <c r="BL36" s="5">
        <v>0</v>
      </c>
      <c r="BM36" s="8">
        <v>0</v>
      </c>
      <c r="BN36" s="8">
        <v>0</v>
      </c>
      <c r="BO36" s="8">
        <v>0</v>
      </c>
      <c r="BP36" s="8">
        <v>1</v>
      </c>
      <c r="BQ36" s="8">
        <v>0</v>
      </c>
      <c r="BR36" s="8">
        <v>1</v>
      </c>
      <c r="BS36" s="5">
        <v>58.333333333333329</v>
      </c>
      <c r="BT36" s="5">
        <v>3887.72</v>
      </c>
      <c r="BU36" s="5"/>
      <c r="BV36" s="5">
        <v>3887.72</v>
      </c>
      <c r="BW36" s="5">
        <v>3887.72</v>
      </c>
      <c r="BX36" s="5">
        <v>3887.72</v>
      </c>
      <c r="BY36" s="7">
        <f>Tabela1[[#This Row],[PTS_TOTAL]]-BT$2</f>
        <v>-114483.43</v>
      </c>
      <c r="BZ36" s="7">
        <f>BT35-Tabela1[[#This Row],[PTS_TOTAL]]</f>
        <v>279.08000000000038</v>
      </c>
      <c r="CA3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" s="5">
        <f>Tabela1[[#This Row],[PTS_TITULO]]-CA35</f>
        <v>-1950</v>
      </c>
      <c r="CC36" s="11">
        <v>37</v>
      </c>
      <c r="CD36" s="11">
        <f>Tabela1[[#This Row],[Pos]]-Tabela1[[#This Row],[Rk_Tit]]</f>
        <v>-2</v>
      </c>
    </row>
    <row r="37" spans="1:84" x14ac:dyDescent="0.3">
      <c r="A37" s="1">
        <v>36</v>
      </c>
      <c r="B37" t="s">
        <v>106</v>
      </c>
      <c r="C37" s="8">
        <v>0</v>
      </c>
      <c r="D37" s="8">
        <v>0</v>
      </c>
      <c r="E37" s="8">
        <v>1</v>
      </c>
      <c r="F37" s="8">
        <v>1</v>
      </c>
      <c r="G37" s="8">
        <v>7</v>
      </c>
      <c r="H37" s="8">
        <v>10</v>
      </c>
      <c r="I37" s="8">
        <v>4</v>
      </c>
      <c r="J37" s="8">
        <v>7</v>
      </c>
      <c r="K37" s="8">
        <v>2</v>
      </c>
      <c r="L37" s="8">
        <v>32</v>
      </c>
      <c r="M37" s="8">
        <v>0</v>
      </c>
      <c r="N37" s="5">
        <v>1269.94</v>
      </c>
      <c r="O37" s="8">
        <v>0</v>
      </c>
      <c r="P37" s="8">
        <v>0</v>
      </c>
      <c r="Q37" s="8">
        <v>0</v>
      </c>
      <c r="R37" s="8">
        <v>2</v>
      </c>
      <c r="S37" s="8">
        <v>1</v>
      </c>
      <c r="T37" s="8">
        <v>0</v>
      </c>
      <c r="U37" s="8">
        <v>2</v>
      </c>
      <c r="V37" s="8">
        <v>4</v>
      </c>
      <c r="W37" s="8">
        <v>2</v>
      </c>
      <c r="X37" s="8">
        <v>4</v>
      </c>
      <c r="Y37" s="8">
        <v>0</v>
      </c>
      <c r="Z37" s="8">
        <v>1</v>
      </c>
      <c r="AA37" s="8">
        <v>1</v>
      </c>
      <c r="AB37" s="8">
        <v>16</v>
      </c>
      <c r="AC37" s="5">
        <v>2351.25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5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5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5">
        <v>0</v>
      </c>
      <c r="BJ37" s="8">
        <v>0</v>
      </c>
      <c r="BK37" s="8">
        <v>0</v>
      </c>
      <c r="BL37" s="5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5">
        <v>0</v>
      </c>
      <c r="BT37" s="5">
        <v>3621.19</v>
      </c>
      <c r="BU37" s="5"/>
      <c r="BV37" s="5">
        <v>3621.19</v>
      </c>
      <c r="BW37" s="5">
        <v>3621.19</v>
      </c>
      <c r="BX37" s="5">
        <v>3621.19</v>
      </c>
      <c r="BY37" s="7">
        <f>Tabela1[[#This Row],[PTS_TOTAL]]-BT$2</f>
        <v>-114749.95999999999</v>
      </c>
      <c r="BZ37" s="7">
        <f>BT36-Tabela1[[#This Row],[PTS_TOTAL]]</f>
        <v>266.52999999999975</v>
      </c>
      <c r="CA3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" s="5">
        <f>Tabela1[[#This Row],[PTS_TITULO]]-CA36</f>
        <v>0</v>
      </c>
      <c r="CC37" s="11">
        <v>38</v>
      </c>
      <c r="CD37" s="11">
        <f>Tabela1[[#This Row],[Pos]]-Tabela1[[#This Row],[Rk_Tit]]</f>
        <v>-2</v>
      </c>
    </row>
    <row r="38" spans="1:84" x14ac:dyDescent="0.3">
      <c r="A38" s="1">
        <v>37</v>
      </c>
      <c r="B38" t="s">
        <v>107</v>
      </c>
      <c r="C38" s="8">
        <v>0</v>
      </c>
      <c r="D38" s="8">
        <v>0</v>
      </c>
      <c r="E38" s="8">
        <v>1</v>
      </c>
      <c r="F38" s="8">
        <v>1</v>
      </c>
      <c r="G38" s="8">
        <v>6</v>
      </c>
      <c r="H38" s="8">
        <v>4</v>
      </c>
      <c r="I38" s="8">
        <v>4</v>
      </c>
      <c r="J38" s="8">
        <v>1</v>
      </c>
      <c r="K38" s="8">
        <v>1</v>
      </c>
      <c r="L38" s="8">
        <v>18</v>
      </c>
      <c r="M38" s="8">
        <v>0</v>
      </c>
      <c r="N38" s="5">
        <v>965.37000000000012</v>
      </c>
      <c r="O38" s="8">
        <v>0</v>
      </c>
      <c r="P38" s="8">
        <v>0</v>
      </c>
      <c r="Q38" s="8">
        <v>0</v>
      </c>
      <c r="R38" s="8">
        <v>1</v>
      </c>
      <c r="S38" s="8">
        <v>2</v>
      </c>
      <c r="T38" s="8">
        <v>3</v>
      </c>
      <c r="U38" s="8">
        <v>0</v>
      </c>
      <c r="V38" s="8">
        <v>1</v>
      </c>
      <c r="W38" s="8">
        <v>1</v>
      </c>
      <c r="X38" s="8">
        <v>0</v>
      </c>
      <c r="Y38" s="8">
        <v>1</v>
      </c>
      <c r="Z38" s="8">
        <v>4</v>
      </c>
      <c r="AA38" s="8">
        <v>0</v>
      </c>
      <c r="AB38" s="8">
        <v>13</v>
      </c>
      <c r="AC38" s="5">
        <v>2171.25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5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5">
        <v>0</v>
      </c>
      <c r="AX38" s="8">
        <v>0</v>
      </c>
      <c r="AY38" s="8">
        <v>0</v>
      </c>
      <c r="AZ38" s="8">
        <v>1</v>
      </c>
      <c r="BA38" s="8">
        <v>0</v>
      </c>
      <c r="BB38" s="8">
        <v>1</v>
      </c>
      <c r="BC38" s="8">
        <v>0</v>
      </c>
      <c r="BD38" s="8">
        <v>1</v>
      </c>
      <c r="BE38" s="8">
        <v>0</v>
      </c>
      <c r="BF38" s="8">
        <v>0</v>
      </c>
      <c r="BG38" s="8">
        <v>0</v>
      </c>
      <c r="BH38" s="8">
        <v>3</v>
      </c>
      <c r="BI38" s="5">
        <v>304.58999999999997</v>
      </c>
      <c r="BJ38" s="8">
        <v>0</v>
      </c>
      <c r="BK38" s="8">
        <v>0</v>
      </c>
      <c r="BL38" s="5">
        <v>0</v>
      </c>
      <c r="BM38" s="8">
        <v>0</v>
      </c>
      <c r="BN38" s="8">
        <v>0</v>
      </c>
      <c r="BO38" s="8">
        <v>0</v>
      </c>
      <c r="BP38" s="8">
        <v>0</v>
      </c>
      <c r="BQ38" s="8">
        <v>0</v>
      </c>
      <c r="BR38" s="8">
        <v>0</v>
      </c>
      <c r="BS38" s="5">
        <v>0</v>
      </c>
      <c r="BT38" s="5">
        <v>3441.21</v>
      </c>
      <c r="BU38" s="5"/>
      <c r="BV38" s="5">
        <v>3441.21</v>
      </c>
      <c r="BW38" s="5">
        <v>3441.21</v>
      </c>
      <c r="BX38" s="5">
        <v>3441.21</v>
      </c>
      <c r="BY38" s="7">
        <f>Tabela1[[#This Row],[PTS_TOTAL]]-BT$2</f>
        <v>-114929.93999999999</v>
      </c>
      <c r="BZ38" s="7">
        <f>BT37-Tabela1[[#This Row],[PTS_TOTAL]]</f>
        <v>179.98000000000002</v>
      </c>
      <c r="CA3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" s="5">
        <f>Tabela1[[#This Row],[PTS_TITULO]]-CA37</f>
        <v>0</v>
      </c>
      <c r="CC38" s="11">
        <v>39</v>
      </c>
      <c r="CD38" s="11">
        <f>Tabela1[[#This Row],[Pos]]-Tabela1[[#This Row],[Rk_Tit]]</f>
        <v>-2</v>
      </c>
    </row>
    <row r="39" spans="1:84" x14ac:dyDescent="0.3">
      <c r="A39" s="1">
        <v>38</v>
      </c>
      <c r="B39" t="s">
        <v>108</v>
      </c>
      <c r="C39" s="8">
        <v>0</v>
      </c>
      <c r="D39" s="8">
        <v>0</v>
      </c>
      <c r="E39" s="8">
        <v>0</v>
      </c>
      <c r="F39" s="8">
        <v>1</v>
      </c>
      <c r="G39" s="8">
        <v>2</v>
      </c>
      <c r="H39" s="8">
        <v>5</v>
      </c>
      <c r="I39" s="8">
        <v>6</v>
      </c>
      <c r="J39" s="8">
        <v>4</v>
      </c>
      <c r="K39" s="8">
        <v>3</v>
      </c>
      <c r="L39" s="8">
        <v>21</v>
      </c>
      <c r="M39" s="8">
        <v>0</v>
      </c>
      <c r="N39" s="5">
        <v>541.0766666666666</v>
      </c>
      <c r="O39" s="8">
        <v>0</v>
      </c>
      <c r="P39" s="8">
        <v>0</v>
      </c>
      <c r="Q39" s="8">
        <v>0</v>
      </c>
      <c r="R39" s="8">
        <v>0</v>
      </c>
      <c r="S39" s="8">
        <v>2</v>
      </c>
      <c r="T39" s="8">
        <v>0</v>
      </c>
      <c r="U39" s="8">
        <v>5</v>
      </c>
      <c r="V39" s="8">
        <v>1</v>
      </c>
      <c r="W39" s="8">
        <v>2</v>
      </c>
      <c r="X39" s="8">
        <v>7</v>
      </c>
      <c r="Y39" s="8">
        <v>0</v>
      </c>
      <c r="Z39" s="8">
        <v>1</v>
      </c>
      <c r="AA39" s="8">
        <v>3</v>
      </c>
      <c r="AB39" s="8">
        <v>18</v>
      </c>
      <c r="AC39" s="5">
        <v>2182.5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5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5">
        <v>0</v>
      </c>
      <c r="AX39" s="8">
        <v>0</v>
      </c>
      <c r="AY39" s="8">
        <v>1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1</v>
      </c>
      <c r="BI39" s="5">
        <v>649.93499999999995</v>
      </c>
      <c r="BJ39" s="8">
        <v>0</v>
      </c>
      <c r="BK39" s="8">
        <v>0</v>
      </c>
      <c r="BL39" s="5">
        <v>0</v>
      </c>
      <c r="BM39" s="8">
        <v>0</v>
      </c>
      <c r="BN39" s="8">
        <v>0</v>
      </c>
      <c r="BO39" s="8">
        <v>0</v>
      </c>
      <c r="BP39" s="8">
        <v>0</v>
      </c>
      <c r="BQ39" s="8">
        <v>0</v>
      </c>
      <c r="BR39" s="8">
        <v>0</v>
      </c>
      <c r="BS39" s="5">
        <v>0</v>
      </c>
      <c r="BT39" s="5">
        <v>3373.51</v>
      </c>
      <c r="BU39" s="5"/>
      <c r="BV39" s="5">
        <v>3373.51</v>
      </c>
      <c r="BW39" s="5">
        <v>3373.51</v>
      </c>
      <c r="BX39" s="5">
        <v>3373.51</v>
      </c>
      <c r="BY39" s="7">
        <f>Tabela1[[#This Row],[PTS_TOTAL]]-BT$2</f>
        <v>-114997.64</v>
      </c>
      <c r="BZ39" s="7">
        <f>BT38-Tabela1[[#This Row],[PTS_TOTAL]]</f>
        <v>67.699999999999818</v>
      </c>
      <c r="CA3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" s="5">
        <f>Tabela1[[#This Row],[PTS_TITULO]]-CA38</f>
        <v>0</v>
      </c>
      <c r="CC39" s="11">
        <v>40</v>
      </c>
      <c r="CD39" s="11">
        <f>Tabela1[[#This Row],[Pos]]-Tabela1[[#This Row],[Rk_Tit]]</f>
        <v>-2</v>
      </c>
    </row>
    <row r="40" spans="1:84" x14ac:dyDescent="0.3">
      <c r="A40" s="1">
        <v>39</v>
      </c>
      <c r="B40" t="s">
        <v>109</v>
      </c>
      <c r="C40" s="8">
        <v>1</v>
      </c>
      <c r="D40" s="8">
        <v>0</v>
      </c>
      <c r="E40" s="8">
        <v>0</v>
      </c>
      <c r="F40" s="8">
        <v>0</v>
      </c>
      <c r="G40" s="8">
        <v>1</v>
      </c>
      <c r="H40" s="8">
        <v>0</v>
      </c>
      <c r="I40" s="8">
        <v>2</v>
      </c>
      <c r="J40" s="8">
        <v>2</v>
      </c>
      <c r="K40" s="8">
        <v>1</v>
      </c>
      <c r="L40" s="8">
        <v>7</v>
      </c>
      <c r="M40" s="8">
        <v>1</v>
      </c>
      <c r="N40" s="5">
        <v>2286.9699999999998</v>
      </c>
      <c r="O40" s="8">
        <v>0</v>
      </c>
      <c r="P40" s="8">
        <v>0</v>
      </c>
      <c r="Q40" s="8">
        <v>0</v>
      </c>
      <c r="R40" s="8">
        <v>0</v>
      </c>
      <c r="S40" s="8">
        <v>1</v>
      </c>
      <c r="T40" s="8">
        <v>0</v>
      </c>
      <c r="U40" s="8">
        <v>0</v>
      </c>
      <c r="V40" s="8">
        <v>0</v>
      </c>
      <c r="W40" s="8">
        <v>0</v>
      </c>
      <c r="X40" s="8">
        <v>1</v>
      </c>
      <c r="Y40" s="8">
        <v>0</v>
      </c>
      <c r="Z40" s="8">
        <v>1</v>
      </c>
      <c r="AA40" s="8">
        <v>0</v>
      </c>
      <c r="AB40" s="8">
        <v>3</v>
      </c>
      <c r="AC40" s="5">
        <v>438.75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1</v>
      </c>
      <c r="AJ40" s="8">
        <v>0</v>
      </c>
      <c r="AK40" s="8">
        <v>1</v>
      </c>
      <c r="AL40" s="5">
        <v>101.25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5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5">
        <v>0</v>
      </c>
      <c r="BJ40" s="8">
        <v>0</v>
      </c>
      <c r="BK40" s="8">
        <v>0</v>
      </c>
      <c r="BL40" s="5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5">
        <v>0</v>
      </c>
      <c r="BT40" s="5">
        <v>2826.97</v>
      </c>
      <c r="BU40" s="5"/>
      <c r="BV40" s="5">
        <v>2826.97</v>
      </c>
      <c r="BW40" s="5">
        <v>2826.97</v>
      </c>
      <c r="BX40" s="5">
        <v>2826.97</v>
      </c>
      <c r="BY40" s="7">
        <f>Tabela1[[#This Row],[PTS_TOTAL]]-BT$2</f>
        <v>-115544.18</v>
      </c>
      <c r="BZ40" s="7">
        <f>BT39-Tabela1[[#This Row],[PTS_TOTAL]]</f>
        <v>546.54000000000042</v>
      </c>
      <c r="CA4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2100</v>
      </c>
      <c r="CB40" s="5">
        <f>Tabela1[[#This Row],[PTS_TITULO]]-CA39</f>
        <v>2100</v>
      </c>
      <c r="CC40" s="11">
        <v>20</v>
      </c>
      <c r="CD40" s="11">
        <f>Tabela1[[#This Row],[Pos]]-Tabela1[[#This Row],[Rk_Tit]]</f>
        <v>19</v>
      </c>
    </row>
    <row r="41" spans="1:84" x14ac:dyDescent="0.3">
      <c r="A41" s="1">
        <v>40</v>
      </c>
      <c r="B41" t="s">
        <v>110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4</v>
      </c>
      <c r="J41" s="8">
        <v>1</v>
      </c>
      <c r="K41" s="8">
        <v>0</v>
      </c>
      <c r="L41" s="8">
        <v>5</v>
      </c>
      <c r="M41" s="8">
        <v>0</v>
      </c>
      <c r="N41" s="5">
        <v>65.8</v>
      </c>
      <c r="O41" s="8">
        <v>0</v>
      </c>
      <c r="P41" s="8">
        <v>0</v>
      </c>
      <c r="Q41" s="8">
        <v>1</v>
      </c>
      <c r="R41" s="8">
        <v>2</v>
      </c>
      <c r="S41" s="8">
        <v>2</v>
      </c>
      <c r="T41" s="8">
        <v>0</v>
      </c>
      <c r="U41" s="8">
        <v>1</v>
      </c>
      <c r="V41" s="8">
        <v>1</v>
      </c>
      <c r="W41" s="8">
        <v>1</v>
      </c>
      <c r="X41" s="8">
        <v>3</v>
      </c>
      <c r="Y41" s="8">
        <v>1</v>
      </c>
      <c r="Z41" s="8">
        <v>0</v>
      </c>
      <c r="AA41" s="8">
        <v>3</v>
      </c>
      <c r="AB41" s="8">
        <v>12</v>
      </c>
      <c r="AC41" s="5">
        <v>2424.375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5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5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5">
        <v>0</v>
      </c>
      <c r="BJ41" s="8">
        <v>0</v>
      </c>
      <c r="BK41" s="8">
        <v>0</v>
      </c>
      <c r="BL41" s="5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5">
        <v>0</v>
      </c>
      <c r="BT41" s="5">
        <v>2490.1799999999998</v>
      </c>
      <c r="BU41" s="5"/>
      <c r="BV41" s="5">
        <v>2490.1799999999998</v>
      </c>
      <c r="BW41" s="5">
        <v>2490.1799999999998</v>
      </c>
      <c r="BX41" s="5">
        <v>2490.1799999999998</v>
      </c>
      <c r="BY41" s="7">
        <f>Tabela1[[#This Row],[PTS_TOTAL]]-BT$2</f>
        <v>-115880.97</v>
      </c>
      <c r="BZ41" s="7">
        <f>BT40-Tabela1[[#This Row],[PTS_TOTAL]]</f>
        <v>336.78999999999996</v>
      </c>
      <c r="CA4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" s="5">
        <f>Tabela1[[#This Row],[PTS_TITULO]]-CA40</f>
        <v>-2100</v>
      </c>
      <c r="CC41" s="11">
        <v>41</v>
      </c>
      <c r="CD41" s="11">
        <f>Tabela1[[#This Row],[Pos]]-Tabela1[[#This Row],[Rk_Tit]]</f>
        <v>-1</v>
      </c>
    </row>
    <row r="42" spans="1:84" x14ac:dyDescent="0.3">
      <c r="A42" s="1">
        <v>41</v>
      </c>
      <c r="B42" t="s">
        <v>111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</v>
      </c>
      <c r="I42" s="8">
        <v>2</v>
      </c>
      <c r="J42" s="8">
        <v>1</v>
      </c>
      <c r="K42" s="8">
        <v>1</v>
      </c>
      <c r="L42" s="8">
        <v>5</v>
      </c>
      <c r="M42" s="8">
        <v>0</v>
      </c>
      <c r="N42" s="5">
        <v>71.47</v>
      </c>
      <c r="O42" s="8">
        <v>0</v>
      </c>
      <c r="P42" s="8">
        <v>1</v>
      </c>
      <c r="Q42" s="8">
        <v>0</v>
      </c>
      <c r="R42" s="8">
        <v>1</v>
      </c>
      <c r="S42" s="8">
        <v>2</v>
      </c>
      <c r="T42" s="8">
        <v>0</v>
      </c>
      <c r="U42" s="8">
        <v>0</v>
      </c>
      <c r="V42" s="8">
        <v>2</v>
      </c>
      <c r="W42" s="8">
        <v>1</v>
      </c>
      <c r="X42" s="8">
        <v>2</v>
      </c>
      <c r="Y42" s="8">
        <v>0</v>
      </c>
      <c r="Z42" s="8">
        <v>1</v>
      </c>
      <c r="AA42" s="8">
        <v>1</v>
      </c>
      <c r="AB42" s="8">
        <v>10</v>
      </c>
      <c r="AC42" s="5">
        <v>2223.6750000000002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1</v>
      </c>
      <c r="AJ42" s="8">
        <v>0</v>
      </c>
      <c r="AK42" s="8">
        <v>1</v>
      </c>
      <c r="AL42" s="5">
        <v>101.25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5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5">
        <v>0</v>
      </c>
      <c r="BJ42" s="8">
        <v>0</v>
      </c>
      <c r="BK42" s="8">
        <v>0</v>
      </c>
      <c r="BL42" s="5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5">
        <v>0</v>
      </c>
      <c r="BT42" s="5">
        <v>2396.39</v>
      </c>
      <c r="BU42" s="5"/>
      <c r="BV42" s="5">
        <v>2396.39</v>
      </c>
      <c r="BW42" s="5">
        <v>2396.39</v>
      </c>
      <c r="BX42" s="5">
        <v>2396.39</v>
      </c>
      <c r="BY42" s="7">
        <f>Tabela1[[#This Row],[PTS_TOTAL]]-BT$2</f>
        <v>-115974.76</v>
      </c>
      <c r="BZ42" s="7">
        <f>BT41-Tabela1[[#This Row],[PTS_TOTAL]]</f>
        <v>93.789999999999964</v>
      </c>
      <c r="CA4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2" s="5">
        <f>Tabela1[[#This Row],[PTS_TITULO]]-CA41</f>
        <v>0</v>
      </c>
      <c r="CC42" s="11">
        <v>42</v>
      </c>
      <c r="CD42" s="11">
        <f>Tabela1[[#This Row],[Pos]]-Tabela1[[#This Row],[Rk_Tit]]</f>
        <v>-1</v>
      </c>
    </row>
    <row r="43" spans="1:84" x14ac:dyDescent="0.3">
      <c r="A43" s="1">
        <v>42</v>
      </c>
      <c r="B43" t="s">
        <v>112</v>
      </c>
      <c r="C43" s="8">
        <v>0</v>
      </c>
      <c r="D43" s="8">
        <v>0</v>
      </c>
      <c r="E43" s="8">
        <v>0</v>
      </c>
      <c r="F43" s="8">
        <v>1</v>
      </c>
      <c r="G43" s="8">
        <v>2</v>
      </c>
      <c r="H43" s="8">
        <v>11</v>
      </c>
      <c r="I43" s="8">
        <v>8</v>
      </c>
      <c r="J43" s="8">
        <v>1</v>
      </c>
      <c r="K43" s="8">
        <v>1</v>
      </c>
      <c r="L43" s="8">
        <v>24</v>
      </c>
      <c r="M43" s="8">
        <v>0</v>
      </c>
      <c r="N43" s="5">
        <v>731.33666666666659</v>
      </c>
      <c r="O43" s="8">
        <v>0</v>
      </c>
      <c r="P43" s="8">
        <v>0</v>
      </c>
      <c r="Q43" s="8">
        <v>0</v>
      </c>
      <c r="R43" s="8">
        <v>0</v>
      </c>
      <c r="S43" s="8">
        <v>2</v>
      </c>
      <c r="T43" s="8">
        <v>0</v>
      </c>
      <c r="U43" s="8">
        <v>1</v>
      </c>
      <c r="V43" s="8">
        <v>5</v>
      </c>
      <c r="W43" s="8">
        <v>2</v>
      </c>
      <c r="X43" s="8">
        <v>4</v>
      </c>
      <c r="Y43" s="8">
        <v>0</v>
      </c>
      <c r="Z43" s="8">
        <v>0</v>
      </c>
      <c r="AA43" s="8">
        <v>7</v>
      </c>
      <c r="AB43" s="8">
        <v>14</v>
      </c>
      <c r="AC43" s="5">
        <v>1665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5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5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5">
        <v>0</v>
      </c>
      <c r="BJ43" s="8">
        <v>0</v>
      </c>
      <c r="BK43" s="8">
        <v>0</v>
      </c>
      <c r="BL43" s="5">
        <v>0</v>
      </c>
      <c r="BM43" s="8">
        <v>0</v>
      </c>
      <c r="BN43" s="8">
        <v>0</v>
      </c>
      <c r="BO43" s="8">
        <v>0</v>
      </c>
      <c r="BP43" s="8">
        <v>0</v>
      </c>
      <c r="BQ43" s="8">
        <v>0</v>
      </c>
      <c r="BR43" s="8">
        <v>0</v>
      </c>
      <c r="BS43" s="5">
        <v>0</v>
      </c>
      <c r="BT43" s="5">
        <v>2396.34</v>
      </c>
      <c r="BU43" s="5"/>
      <c r="BV43" s="5">
        <v>2396.34</v>
      </c>
      <c r="BW43" s="5">
        <v>2396.34</v>
      </c>
      <c r="BX43" s="5">
        <v>2396.34</v>
      </c>
      <c r="BY43" s="7">
        <f>Tabela1[[#This Row],[PTS_TOTAL]]-BT$2</f>
        <v>-115974.81</v>
      </c>
      <c r="BZ43" s="7">
        <f>BT42-Tabela1[[#This Row],[PTS_TOTAL]]</f>
        <v>4.9999999999727152E-2</v>
      </c>
      <c r="CA4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3" s="5">
        <f>Tabela1[[#This Row],[PTS_TITULO]]-CA42</f>
        <v>0</v>
      </c>
      <c r="CC43" s="11">
        <v>43</v>
      </c>
      <c r="CD43" s="11">
        <f>Tabela1[[#This Row],[Pos]]-Tabela1[[#This Row],[Rk_Tit]]</f>
        <v>-1</v>
      </c>
    </row>
    <row r="44" spans="1:84" x14ac:dyDescent="0.3">
      <c r="A44" s="1">
        <v>43</v>
      </c>
      <c r="B44" t="s">
        <v>113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4</v>
      </c>
      <c r="I44" s="8">
        <v>5</v>
      </c>
      <c r="J44" s="8">
        <v>1</v>
      </c>
      <c r="K44" s="8">
        <v>1</v>
      </c>
      <c r="L44" s="8">
        <v>12</v>
      </c>
      <c r="M44" s="8">
        <v>0</v>
      </c>
      <c r="N44" s="5">
        <v>280.07</v>
      </c>
      <c r="O44" s="8">
        <v>0</v>
      </c>
      <c r="P44" s="8">
        <v>0</v>
      </c>
      <c r="Q44" s="8">
        <v>1</v>
      </c>
      <c r="R44" s="8">
        <v>2</v>
      </c>
      <c r="S44" s="8">
        <v>0</v>
      </c>
      <c r="T44" s="8">
        <v>0</v>
      </c>
      <c r="U44" s="8">
        <v>2</v>
      </c>
      <c r="V44" s="8">
        <v>3</v>
      </c>
      <c r="W44" s="8">
        <v>0</v>
      </c>
      <c r="X44" s="8">
        <v>2</v>
      </c>
      <c r="Y44" s="8">
        <v>0</v>
      </c>
      <c r="Z44" s="8">
        <v>0</v>
      </c>
      <c r="AA44" s="8">
        <v>0</v>
      </c>
      <c r="AB44" s="8">
        <v>10</v>
      </c>
      <c r="AC44" s="5">
        <v>2109.375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5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5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5">
        <v>0</v>
      </c>
      <c r="BJ44" s="8">
        <v>0</v>
      </c>
      <c r="BK44" s="8">
        <v>0</v>
      </c>
      <c r="BL44" s="5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5">
        <v>0</v>
      </c>
      <c r="BT44" s="5">
        <v>2389.4499999999998</v>
      </c>
      <c r="BU44" s="5"/>
      <c r="BV44" s="5">
        <v>2389.4499999999998</v>
      </c>
      <c r="BW44" s="5">
        <v>2389.4499999999998</v>
      </c>
      <c r="BX44" s="5">
        <v>2389.4499999999998</v>
      </c>
      <c r="BY44" s="7">
        <f>Tabela1[[#This Row],[PTS_TOTAL]]-BT$2</f>
        <v>-115981.7</v>
      </c>
      <c r="BZ44" s="7">
        <f>BT43-Tabela1[[#This Row],[PTS_TOTAL]]</f>
        <v>6.8900000000003274</v>
      </c>
      <c r="CA4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4" s="5">
        <f>Tabela1[[#This Row],[PTS_TITULO]]-CA43</f>
        <v>0</v>
      </c>
      <c r="CC44" s="11">
        <v>44</v>
      </c>
      <c r="CD44" s="11">
        <f>Tabela1[[#This Row],[Pos]]-Tabela1[[#This Row],[Rk_Tit]]</f>
        <v>-1</v>
      </c>
    </row>
    <row r="45" spans="1:84" x14ac:dyDescent="0.3">
      <c r="A45" s="1">
        <v>44</v>
      </c>
      <c r="B45" t="s">
        <v>114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1</v>
      </c>
      <c r="I45" s="8">
        <v>1</v>
      </c>
      <c r="J45" s="8">
        <v>0</v>
      </c>
      <c r="K45" s="8">
        <v>0</v>
      </c>
      <c r="L45" s="8">
        <v>3</v>
      </c>
      <c r="M45" s="8">
        <v>1</v>
      </c>
      <c r="N45" s="5">
        <v>2216.1999999999998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5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1</v>
      </c>
      <c r="AJ45" s="8">
        <v>0</v>
      </c>
      <c r="AK45" s="8">
        <v>1</v>
      </c>
      <c r="AL45" s="5">
        <v>101.25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5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5">
        <v>0</v>
      </c>
      <c r="BJ45" s="8">
        <v>0</v>
      </c>
      <c r="BK45" s="8">
        <v>0</v>
      </c>
      <c r="BL45" s="5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5">
        <v>0</v>
      </c>
      <c r="BT45" s="5">
        <v>2317.4499999999998</v>
      </c>
      <c r="BU45" s="5"/>
      <c r="BV45" s="5">
        <v>2317.4499999999998</v>
      </c>
      <c r="BW45" s="5">
        <v>2317.4499999999998</v>
      </c>
      <c r="BX45" s="5">
        <v>2317.4499999999998</v>
      </c>
      <c r="BY45" s="7">
        <f>Tabela1[[#This Row],[PTS_TOTAL]]-BT$2</f>
        <v>-116053.7</v>
      </c>
      <c r="BZ45" s="7">
        <f>BT44-Tabela1[[#This Row],[PTS_TOTAL]]</f>
        <v>72</v>
      </c>
      <c r="CA4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2100</v>
      </c>
      <c r="CB45" s="5">
        <f>Tabela1[[#This Row],[PTS_TITULO]]-CA44</f>
        <v>2100</v>
      </c>
      <c r="CC45" s="11">
        <v>21</v>
      </c>
      <c r="CD45" s="11">
        <f>Tabela1[[#This Row],[Pos]]-Tabela1[[#This Row],[Rk_Tit]]</f>
        <v>23</v>
      </c>
    </row>
    <row r="46" spans="1:84" x14ac:dyDescent="0.3">
      <c r="A46" s="1">
        <v>45</v>
      </c>
      <c r="B46" t="s">
        <v>115</v>
      </c>
      <c r="C46" s="8">
        <v>0</v>
      </c>
      <c r="D46" s="8">
        <v>0</v>
      </c>
      <c r="E46" s="8">
        <v>0</v>
      </c>
      <c r="F46" s="8">
        <v>1</v>
      </c>
      <c r="G46" s="8">
        <v>1</v>
      </c>
      <c r="H46" s="8">
        <v>11</v>
      </c>
      <c r="I46" s="8">
        <v>9</v>
      </c>
      <c r="J46" s="8">
        <v>3</v>
      </c>
      <c r="K46" s="8">
        <v>2</v>
      </c>
      <c r="L46" s="8">
        <v>27</v>
      </c>
      <c r="M46" s="8">
        <v>0</v>
      </c>
      <c r="N46" s="5">
        <v>693.60666666666657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1</v>
      </c>
      <c r="U46" s="8">
        <v>1</v>
      </c>
      <c r="V46" s="8">
        <v>2</v>
      </c>
      <c r="W46" s="8">
        <v>4</v>
      </c>
      <c r="X46" s="8">
        <v>5</v>
      </c>
      <c r="Y46" s="8">
        <v>1</v>
      </c>
      <c r="Z46" s="8">
        <v>2</v>
      </c>
      <c r="AA46" s="8">
        <v>3</v>
      </c>
      <c r="AB46" s="8">
        <v>16</v>
      </c>
      <c r="AC46" s="5">
        <v>1417.5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5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5">
        <v>0</v>
      </c>
      <c r="AX46" s="8">
        <v>0</v>
      </c>
      <c r="AY46" s="8">
        <v>0</v>
      </c>
      <c r="AZ46" s="8">
        <v>0</v>
      </c>
      <c r="BA46" s="8">
        <v>0</v>
      </c>
      <c r="BB46" s="8">
        <v>1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1</v>
      </c>
      <c r="BI46" s="5">
        <v>64.935000000000002</v>
      </c>
      <c r="BJ46" s="8">
        <v>0</v>
      </c>
      <c r="BK46" s="8">
        <v>0</v>
      </c>
      <c r="BL46" s="5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5">
        <v>0</v>
      </c>
      <c r="BT46" s="5">
        <v>2176.04</v>
      </c>
      <c r="BU46" s="5"/>
      <c r="BV46" s="5">
        <v>2176.04</v>
      </c>
      <c r="BW46" s="5">
        <v>2176.04</v>
      </c>
      <c r="BX46" s="5">
        <v>2176.04</v>
      </c>
      <c r="BY46" s="7">
        <f>Tabela1[[#This Row],[PTS_TOTAL]]-BT$2</f>
        <v>-116195.11</v>
      </c>
      <c r="BZ46" s="7">
        <f>BT45-Tabela1[[#This Row],[PTS_TOTAL]]</f>
        <v>141.40999999999985</v>
      </c>
      <c r="CA4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6" s="5">
        <f>Tabela1[[#This Row],[PTS_TITULO]]-CA45</f>
        <v>-2100</v>
      </c>
      <c r="CC46" s="11">
        <v>45</v>
      </c>
      <c r="CD46" s="11">
        <f>Tabela1[[#This Row],[Pos]]-Tabela1[[#This Row],[Rk_Tit]]</f>
        <v>0</v>
      </c>
    </row>
    <row r="47" spans="1:84" x14ac:dyDescent="0.3">
      <c r="A47" s="1">
        <v>46</v>
      </c>
      <c r="B47" t="s">
        <v>116</v>
      </c>
      <c r="C47" s="8">
        <v>0</v>
      </c>
      <c r="D47" s="8">
        <v>0</v>
      </c>
      <c r="E47" s="8">
        <v>1</v>
      </c>
      <c r="F47" s="8">
        <v>0</v>
      </c>
      <c r="G47" s="8">
        <v>2</v>
      </c>
      <c r="H47" s="8">
        <v>5</v>
      </c>
      <c r="I47" s="8">
        <v>6</v>
      </c>
      <c r="J47" s="8">
        <v>3</v>
      </c>
      <c r="K47" s="8">
        <v>1</v>
      </c>
      <c r="L47" s="8">
        <v>18</v>
      </c>
      <c r="M47" s="8">
        <v>0</v>
      </c>
      <c r="N47" s="5">
        <v>643.60333333333324</v>
      </c>
      <c r="O47" s="8">
        <v>0</v>
      </c>
      <c r="P47" s="8">
        <v>0</v>
      </c>
      <c r="Q47" s="8">
        <v>0</v>
      </c>
      <c r="R47" s="8">
        <v>1</v>
      </c>
      <c r="S47" s="8">
        <v>0</v>
      </c>
      <c r="T47" s="8">
        <v>1</v>
      </c>
      <c r="U47" s="8">
        <v>0</v>
      </c>
      <c r="V47" s="8">
        <v>0</v>
      </c>
      <c r="W47" s="8">
        <v>0</v>
      </c>
      <c r="X47" s="8">
        <v>3</v>
      </c>
      <c r="Y47" s="8">
        <v>2</v>
      </c>
      <c r="Z47" s="8">
        <v>5</v>
      </c>
      <c r="AA47" s="8">
        <v>3</v>
      </c>
      <c r="AB47" s="8">
        <v>12</v>
      </c>
      <c r="AC47" s="5">
        <v>1316.25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5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5">
        <v>0</v>
      </c>
      <c r="AX47" s="8">
        <v>0</v>
      </c>
      <c r="AY47" s="8">
        <v>0</v>
      </c>
      <c r="AZ47" s="8">
        <v>0</v>
      </c>
      <c r="BA47" s="8">
        <v>1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1</v>
      </c>
      <c r="BI47" s="5">
        <v>108.42</v>
      </c>
      <c r="BJ47" s="8">
        <v>0</v>
      </c>
      <c r="BK47" s="8">
        <v>0</v>
      </c>
      <c r="BL47" s="5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5">
        <v>0</v>
      </c>
      <c r="BT47" s="5">
        <v>2068.27</v>
      </c>
      <c r="BU47" s="5"/>
      <c r="BV47" s="5">
        <v>2068.27</v>
      </c>
      <c r="BW47" s="5">
        <v>2068.27</v>
      </c>
      <c r="BX47" s="5">
        <v>2068.27</v>
      </c>
      <c r="BY47" s="7">
        <f>Tabela1[[#This Row],[PTS_TOTAL]]-BT$2</f>
        <v>-116302.87999999999</v>
      </c>
      <c r="BZ47" s="7">
        <f>BT46-Tabela1[[#This Row],[PTS_TOTAL]]</f>
        <v>107.76999999999998</v>
      </c>
      <c r="CA4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7" s="5">
        <f>Tabela1[[#This Row],[PTS_TITULO]]-CA46</f>
        <v>0</v>
      </c>
      <c r="CC47" s="11">
        <v>46</v>
      </c>
      <c r="CD47" s="11">
        <f>Tabela1[[#This Row],[Pos]]-Tabela1[[#This Row],[Rk_Tit]]</f>
        <v>0</v>
      </c>
    </row>
    <row r="48" spans="1:84" x14ac:dyDescent="0.3">
      <c r="A48" s="1">
        <v>47</v>
      </c>
      <c r="B48" t="s">
        <v>117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2</v>
      </c>
      <c r="I48" s="8">
        <v>4</v>
      </c>
      <c r="J48" s="8">
        <v>5</v>
      </c>
      <c r="K48" s="8">
        <v>3</v>
      </c>
      <c r="L48" s="8">
        <v>14</v>
      </c>
      <c r="M48" s="8">
        <v>0</v>
      </c>
      <c r="N48" s="5">
        <v>167.51</v>
      </c>
      <c r="O48" s="8">
        <v>0</v>
      </c>
      <c r="P48" s="8">
        <v>0</v>
      </c>
      <c r="Q48" s="8">
        <v>0</v>
      </c>
      <c r="R48" s="8">
        <v>1</v>
      </c>
      <c r="S48" s="8">
        <v>1</v>
      </c>
      <c r="T48" s="8">
        <v>0</v>
      </c>
      <c r="U48" s="8">
        <v>4</v>
      </c>
      <c r="V48" s="8">
        <v>2</v>
      </c>
      <c r="W48" s="8">
        <v>0</v>
      </c>
      <c r="X48" s="8">
        <v>3</v>
      </c>
      <c r="Y48" s="8">
        <v>0</v>
      </c>
      <c r="Z48" s="8">
        <v>0</v>
      </c>
      <c r="AA48" s="8">
        <v>3</v>
      </c>
      <c r="AB48" s="8">
        <v>11</v>
      </c>
      <c r="AC48" s="5">
        <v>1755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5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5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5">
        <v>0</v>
      </c>
      <c r="BJ48" s="8">
        <v>0</v>
      </c>
      <c r="BK48" s="8">
        <v>0</v>
      </c>
      <c r="BL48" s="5">
        <v>0</v>
      </c>
      <c r="BM48" s="8">
        <v>0</v>
      </c>
      <c r="BN48" s="8">
        <v>0</v>
      </c>
      <c r="BO48" s="8">
        <v>0</v>
      </c>
      <c r="BP48" s="8">
        <v>0</v>
      </c>
      <c r="BQ48" s="8">
        <v>0</v>
      </c>
      <c r="BR48" s="8">
        <v>0</v>
      </c>
      <c r="BS48" s="5">
        <v>0</v>
      </c>
      <c r="BT48" s="5">
        <v>1922.51</v>
      </c>
      <c r="BU48" s="5"/>
      <c r="BV48" s="5">
        <v>1922.51</v>
      </c>
      <c r="BW48" s="5">
        <v>1922.51</v>
      </c>
      <c r="BX48" s="5">
        <v>1922.51</v>
      </c>
      <c r="BY48" s="7">
        <f>Tabela1[[#This Row],[PTS_TOTAL]]-BT$2</f>
        <v>-116448.64</v>
      </c>
      <c r="BZ48" s="7">
        <f>BT47-Tabela1[[#This Row],[PTS_TOTAL]]</f>
        <v>145.76</v>
      </c>
      <c r="CA4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8" s="5">
        <f>Tabela1[[#This Row],[PTS_TITULO]]-CA47</f>
        <v>0</v>
      </c>
      <c r="CC48" s="11">
        <v>47</v>
      </c>
      <c r="CD48" s="11">
        <f>Tabela1[[#This Row],[Pos]]-Tabela1[[#This Row],[Rk_Tit]]</f>
        <v>0</v>
      </c>
    </row>
    <row r="49" spans="1:82" x14ac:dyDescent="0.3">
      <c r="A49" s="1">
        <v>48</v>
      </c>
      <c r="B49" t="s">
        <v>119</v>
      </c>
      <c r="C49" s="8">
        <v>0</v>
      </c>
      <c r="D49" s="8">
        <v>0</v>
      </c>
      <c r="E49" s="8">
        <v>0</v>
      </c>
      <c r="F49" s="8">
        <v>0</v>
      </c>
      <c r="G49" s="8">
        <v>1</v>
      </c>
      <c r="H49" s="8">
        <v>9</v>
      </c>
      <c r="I49" s="8">
        <v>15</v>
      </c>
      <c r="J49" s="8">
        <v>3</v>
      </c>
      <c r="K49" s="8">
        <v>1</v>
      </c>
      <c r="L49" s="8">
        <v>29</v>
      </c>
      <c r="M49" s="8">
        <v>0</v>
      </c>
      <c r="N49" s="5">
        <v>598.56999999999994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2</v>
      </c>
      <c r="V49" s="8">
        <v>2</v>
      </c>
      <c r="W49" s="8">
        <v>0</v>
      </c>
      <c r="X49" s="8">
        <v>7</v>
      </c>
      <c r="Y49" s="8">
        <v>1</v>
      </c>
      <c r="Z49" s="8">
        <v>0</v>
      </c>
      <c r="AA49" s="8">
        <v>9</v>
      </c>
      <c r="AB49" s="8">
        <v>12</v>
      </c>
      <c r="AC49" s="5">
        <v>922.5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5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5">
        <v>0</v>
      </c>
      <c r="AX49" s="8">
        <v>0</v>
      </c>
      <c r="AY49" s="8">
        <v>0</v>
      </c>
      <c r="AZ49" s="8">
        <v>1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1</v>
      </c>
      <c r="BI49" s="5">
        <v>216.64500000000001</v>
      </c>
      <c r="BJ49" s="8">
        <v>0</v>
      </c>
      <c r="BK49" s="8">
        <v>0</v>
      </c>
      <c r="BL49" s="5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5">
        <v>0</v>
      </c>
      <c r="BT49" s="5">
        <v>1737.72</v>
      </c>
      <c r="BU49" s="5"/>
      <c r="BV49" s="5">
        <v>1737.72</v>
      </c>
      <c r="BW49" s="5">
        <v>1737.72</v>
      </c>
      <c r="BX49" s="5">
        <v>1737.72</v>
      </c>
      <c r="BY49" s="7">
        <f>Tabela1[[#This Row],[PTS_TOTAL]]-BT$2</f>
        <v>-116633.43</v>
      </c>
      <c r="BZ49" s="7">
        <f>BT48-Tabela1[[#This Row],[PTS_TOTAL]]</f>
        <v>184.78999999999996</v>
      </c>
      <c r="CA4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9" s="5">
        <f>Tabela1[[#This Row],[PTS_TITULO]]-CA48</f>
        <v>0</v>
      </c>
      <c r="CC49" s="11">
        <v>48</v>
      </c>
      <c r="CD49" s="11">
        <f>Tabela1[[#This Row],[Pos]]-Tabela1[[#This Row],[Rk_Tit]]</f>
        <v>0</v>
      </c>
    </row>
    <row r="50" spans="1:82" x14ac:dyDescent="0.3">
      <c r="A50" s="1">
        <v>49</v>
      </c>
      <c r="B50" t="s">
        <v>118</v>
      </c>
      <c r="C50" s="8">
        <v>0</v>
      </c>
      <c r="D50" s="8">
        <v>0</v>
      </c>
      <c r="E50" s="8">
        <v>0</v>
      </c>
      <c r="F50" s="8">
        <v>0</v>
      </c>
      <c r="G50" s="8">
        <v>2</v>
      </c>
      <c r="H50" s="8">
        <v>5</v>
      </c>
      <c r="I50" s="8">
        <v>9</v>
      </c>
      <c r="J50" s="8">
        <v>2</v>
      </c>
      <c r="K50" s="8">
        <v>1</v>
      </c>
      <c r="L50" s="8">
        <v>19</v>
      </c>
      <c r="M50" s="8">
        <v>0</v>
      </c>
      <c r="N50" s="5">
        <v>447.36999999999989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1</v>
      </c>
      <c r="V50" s="8">
        <v>6</v>
      </c>
      <c r="W50" s="8">
        <v>1</v>
      </c>
      <c r="X50" s="8">
        <v>7</v>
      </c>
      <c r="Y50" s="8">
        <v>1</v>
      </c>
      <c r="Z50" s="8">
        <v>0</v>
      </c>
      <c r="AA50" s="8">
        <v>7</v>
      </c>
      <c r="AB50" s="8">
        <v>16</v>
      </c>
      <c r="AC50" s="5">
        <v>1282.5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5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5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5">
        <v>0</v>
      </c>
      <c r="BJ50" s="8">
        <v>0</v>
      </c>
      <c r="BK50" s="8">
        <v>0</v>
      </c>
      <c r="BL50" s="5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5">
        <v>0</v>
      </c>
      <c r="BT50" s="5">
        <v>1729.87</v>
      </c>
      <c r="BU50" s="5"/>
      <c r="BV50" s="5">
        <v>1729.87</v>
      </c>
      <c r="BW50" s="5">
        <v>1729.87</v>
      </c>
      <c r="BX50" s="5">
        <v>1729.87</v>
      </c>
      <c r="BY50" s="7">
        <f>Tabela1[[#This Row],[PTS_TOTAL]]-BT$2</f>
        <v>-116641.28</v>
      </c>
      <c r="BZ50" s="7">
        <f>BT49-Tabela1[[#This Row],[PTS_TOTAL]]</f>
        <v>7.8500000000001364</v>
      </c>
      <c r="CA5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0" s="5">
        <f>Tabela1[[#This Row],[PTS_TITULO]]-CA49</f>
        <v>0</v>
      </c>
      <c r="CC50" s="11">
        <v>49</v>
      </c>
      <c r="CD50" s="11">
        <f>Tabela1[[#This Row],[Pos]]-Tabela1[[#This Row],[Rk_Tit]]</f>
        <v>0</v>
      </c>
    </row>
    <row r="51" spans="1:82" x14ac:dyDescent="0.3">
      <c r="A51" s="1">
        <v>50</v>
      </c>
      <c r="B51" t="s">
        <v>120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5">
        <v>0</v>
      </c>
      <c r="O51" s="8">
        <v>0</v>
      </c>
      <c r="P51" s="8">
        <v>0</v>
      </c>
      <c r="Q51" s="8">
        <v>0</v>
      </c>
      <c r="R51" s="8">
        <v>2</v>
      </c>
      <c r="S51" s="8">
        <v>3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5</v>
      </c>
      <c r="AC51" s="5">
        <v>1631.25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5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5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5">
        <v>0</v>
      </c>
      <c r="BJ51" s="8">
        <v>0</v>
      </c>
      <c r="BK51" s="8">
        <v>0</v>
      </c>
      <c r="BL51" s="5">
        <v>0</v>
      </c>
      <c r="BM51" s="8">
        <v>0</v>
      </c>
      <c r="BN51" s="8">
        <v>0</v>
      </c>
      <c r="BO51" s="8">
        <v>0</v>
      </c>
      <c r="BP51" s="8">
        <v>0</v>
      </c>
      <c r="BQ51" s="8">
        <v>0</v>
      </c>
      <c r="BR51" s="8">
        <v>0</v>
      </c>
      <c r="BS51" s="5">
        <v>0</v>
      </c>
      <c r="BT51" s="5">
        <v>1631.25</v>
      </c>
      <c r="BU51" s="5"/>
      <c r="BV51" s="5">
        <v>1631.25</v>
      </c>
      <c r="BW51" s="5">
        <v>1631.25</v>
      </c>
      <c r="BX51" s="5">
        <v>1631.25</v>
      </c>
      <c r="BY51" s="7">
        <f>Tabela1[[#This Row],[PTS_TOTAL]]-BT$2</f>
        <v>-116739.9</v>
      </c>
      <c r="BZ51" s="7">
        <f>BT50-Tabela1[[#This Row],[PTS_TOTAL]]</f>
        <v>98.619999999999891</v>
      </c>
      <c r="CA5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1" s="5">
        <f>Tabela1[[#This Row],[PTS_TITULO]]-CA50</f>
        <v>0</v>
      </c>
      <c r="CC51" s="11">
        <v>50</v>
      </c>
      <c r="CD51" s="11">
        <f>Tabela1[[#This Row],[Pos]]-Tabela1[[#This Row],[Rk_Tit]]</f>
        <v>0</v>
      </c>
    </row>
    <row r="52" spans="1:82" x14ac:dyDescent="0.3">
      <c r="A52" s="1">
        <v>51</v>
      </c>
      <c r="B52" t="s">
        <v>121</v>
      </c>
      <c r="C52" s="8">
        <v>0</v>
      </c>
      <c r="D52" s="8">
        <v>0</v>
      </c>
      <c r="E52" s="8">
        <v>0</v>
      </c>
      <c r="F52" s="8">
        <v>1</v>
      </c>
      <c r="G52" s="8">
        <v>0</v>
      </c>
      <c r="H52" s="8">
        <v>4</v>
      </c>
      <c r="I52" s="8">
        <v>4</v>
      </c>
      <c r="J52" s="8">
        <v>4</v>
      </c>
      <c r="K52" s="8">
        <v>2</v>
      </c>
      <c r="L52" s="8">
        <v>15</v>
      </c>
      <c r="M52" s="8">
        <v>0</v>
      </c>
      <c r="N52" s="5">
        <v>336.60666666666663</v>
      </c>
      <c r="O52" s="8">
        <v>0</v>
      </c>
      <c r="P52" s="8">
        <v>0</v>
      </c>
      <c r="Q52" s="8">
        <v>1</v>
      </c>
      <c r="R52" s="8">
        <v>0</v>
      </c>
      <c r="S52" s="8">
        <v>0</v>
      </c>
      <c r="T52" s="8">
        <v>0</v>
      </c>
      <c r="U52" s="8">
        <v>2</v>
      </c>
      <c r="V52" s="8">
        <v>2</v>
      </c>
      <c r="W52" s="8">
        <v>0</v>
      </c>
      <c r="X52" s="8">
        <v>3</v>
      </c>
      <c r="Y52" s="8">
        <v>0</v>
      </c>
      <c r="Z52" s="8">
        <v>0</v>
      </c>
      <c r="AA52" s="8">
        <v>2</v>
      </c>
      <c r="AB52" s="8">
        <v>8</v>
      </c>
      <c r="AC52" s="5">
        <v>1254.375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5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5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5">
        <v>0</v>
      </c>
      <c r="BJ52" s="8">
        <v>0</v>
      </c>
      <c r="BK52" s="8">
        <v>0</v>
      </c>
      <c r="BL52" s="5">
        <v>0</v>
      </c>
      <c r="BM52" s="8">
        <v>0</v>
      </c>
      <c r="BN52" s="8">
        <v>0</v>
      </c>
      <c r="BO52" s="8">
        <v>0</v>
      </c>
      <c r="BP52" s="8">
        <v>0</v>
      </c>
      <c r="BQ52" s="8">
        <v>0</v>
      </c>
      <c r="BR52" s="8">
        <v>0</v>
      </c>
      <c r="BS52" s="5">
        <v>0</v>
      </c>
      <c r="BT52" s="5">
        <v>1590.98</v>
      </c>
      <c r="BU52" s="5"/>
      <c r="BV52" s="5"/>
      <c r="BW52" s="5">
        <v>1590.98</v>
      </c>
      <c r="BX52" s="5">
        <v>1590.98</v>
      </c>
      <c r="BY52" s="7">
        <f>Tabela1[[#This Row],[PTS_TOTAL]]-BT$2</f>
        <v>-116780.17</v>
      </c>
      <c r="BZ52" s="7">
        <f>BT51-Tabela1[[#This Row],[PTS_TOTAL]]</f>
        <v>40.269999999999982</v>
      </c>
      <c r="CA5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2" s="5">
        <f>Tabela1[[#This Row],[PTS_TITULO]]-CA51</f>
        <v>0</v>
      </c>
      <c r="CC52" s="11">
        <v>51</v>
      </c>
      <c r="CD52" s="11">
        <f>Tabela1[[#This Row],[Pos]]-Tabela1[[#This Row],[Rk_Tit]]</f>
        <v>0</v>
      </c>
    </row>
    <row r="53" spans="1:82" x14ac:dyDescent="0.3">
      <c r="A53" s="1">
        <v>52</v>
      </c>
      <c r="B53" t="s">
        <v>122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3</v>
      </c>
      <c r="I53" s="8">
        <v>8</v>
      </c>
      <c r="J53" s="8">
        <v>3</v>
      </c>
      <c r="K53" s="8">
        <v>2</v>
      </c>
      <c r="L53" s="8">
        <v>16</v>
      </c>
      <c r="M53" s="8">
        <v>0</v>
      </c>
      <c r="N53" s="5">
        <v>240.24</v>
      </c>
      <c r="O53" s="8">
        <v>0</v>
      </c>
      <c r="P53" s="8">
        <v>0</v>
      </c>
      <c r="Q53" s="8">
        <v>0</v>
      </c>
      <c r="R53" s="8">
        <v>1</v>
      </c>
      <c r="S53" s="8">
        <v>1</v>
      </c>
      <c r="T53" s="8">
        <v>0</v>
      </c>
      <c r="U53" s="8">
        <v>1</v>
      </c>
      <c r="V53" s="8">
        <v>1</v>
      </c>
      <c r="W53" s="8">
        <v>1</v>
      </c>
      <c r="X53" s="8">
        <v>6</v>
      </c>
      <c r="Y53" s="8">
        <v>1</v>
      </c>
      <c r="Z53" s="8">
        <v>0</v>
      </c>
      <c r="AA53" s="8">
        <v>7</v>
      </c>
      <c r="AB53" s="8">
        <v>12</v>
      </c>
      <c r="AC53" s="5">
        <v>1350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5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5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5">
        <v>0</v>
      </c>
      <c r="BJ53" s="8">
        <v>0</v>
      </c>
      <c r="BK53" s="8">
        <v>0</v>
      </c>
      <c r="BL53" s="5">
        <v>0</v>
      </c>
      <c r="BM53" s="8">
        <v>0</v>
      </c>
      <c r="BN53" s="8">
        <v>0</v>
      </c>
      <c r="BO53" s="8">
        <v>0</v>
      </c>
      <c r="BP53" s="8">
        <v>0</v>
      </c>
      <c r="BQ53" s="8">
        <v>0</v>
      </c>
      <c r="BR53" s="8">
        <v>0</v>
      </c>
      <c r="BS53" s="5">
        <v>0</v>
      </c>
      <c r="BT53" s="5">
        <v>1590.24</v>
      </c>
      <c r="BU53" s="5"/>
      <c r="BV53" s="5"/>
      <c r="BW53" s="5">
        <v>1590.24</v>
      </c>
      <c r="BX53" s="5">
        <v>1590.24</v>
      </c>
      <c r="BY53" s="7">
        <f>Tabela1[[#This Row],[PTS_TOTAL]]-BT$2</f>
        <v>-116780.90999999999</v>
      </c>
      <c r="BZ53" s="7">
        <f>BT52-Tabela1[[#This Row],[PTS_TOTAL]]</f>
        <v>0.74000000000000909</v>
      </c>
      <c r="CA5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3" s="5">
        <f>Tabela1[[#This Row],[PTS_TITULO]]-CA52</f>
        <v>0</v>
      </c>
      <c r="CC53" s="11">
        <v>52</v>
      </c>
      <c r="CD53" s="11">
        <f>Tabela1[[#This Row],[Pos]]-Tabela1[[#This Row],[Rk_Tit]]</f>
        <v>0</v>
      </c>
    </row>
    <row r="54" spans="1:82" x14ac:dyDescent="0.3">
      <c r="A54" s="1">
        <v>53</v>
      </c>
      <c r="B54" t="s">
        <v>123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3</v>
      </c>
      <c r="I54" s="8">
        <v>3</v>
      </c>
      <c r="J54" s="8">
        <v>2</v>
      </c>
      <c r="K54" s="8">
        <v>1</v>
      </c>
      <c r="L54" s="8">
        <v>9</v>
      </c>
      <c r="M54" s="8">
        <v>0</v>
      </c>
      <c r="N54" s="5">
        <v>156.16999999999999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2</v>
      </c>
      <c r="V54" s="8">
        <v>4</v>
      </c>
      <c r="W54" s="8">
        <v>1</v>
      </c>
      <c r="X54" s="8">
        <v>8</v>
      </c>
      <c r="Y54" s="8">
        <v>0</v>
      </c>
      <c r="Z54" s="8">
        <v>1</v>
      </c>
      <c r="AA54" s="8">
        <v>6</v>
      </c>
      <c r="AB54" s="8">
        <v>16</v>
      </c>
      <c r="AC54" s="5">
        <v>1372.5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5">
        <v>0</v>
      </c>
      <c r="AM54" s="8">
        <v>0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</v>
      </c>
      <c r="AT54" s="8">
        <v>0</v>
      </c>
      <c r="AU54" s="8">
        <v>0</v>
      </c>
      <c r="AV54" s="8">
        <v>0</v>
      </c>
      <c r="AW54" s="5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5">
        <v>0</v>
      </c>
      <c r="BJ54" s="8">
        <v>0</v>
      </c>
      <c r="BK54" s="8">
        <v>0</v>
      </c>
      <c r="BL54" s="5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5">
        <v>0</v>
      </c>
      <c r="BT54" s="5">
        <v>1528.67</v>
      </c>
      <c r="BU54" s="5"/>
      <c r="BV54" s="5"/>
      <c r="BW54" s="5">
        <v>1528.67</v>
      </c>
      <c r="BX54" s="5">
        <v>1528.67</v>
      </c>
      <c r="BY54" s="7">
        <f>Tabela1[[#This Row],[PTS_TOTAL]]-BT$2</f>
        <v>-116842.48</v>
      </c>
      <c r="BZ54" s="7">
        <f>BT53-Tabela1[[#This Row],[PTS_TOTAL]]</f>
        <v>61.569999999999936</v>
      </c>
      <c r="CA5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4" s="5">
        <f>Tabela1[[#This Row],[PTS_TITULO]]-CA53</f>
        <v>0</v>
      </c>
      <c r="CC54" s="11">
        <v>53</v>
      </c>
      <c r="CD54" s="11">
        <f>Tabela1[[#This Row],[Pos]]-Tabela1[[#This Row],[Rk_Tit]]</f>
        <v>0</v>
      </c>
    </row>
    <row r="55" spans="1:82" x14ac:dyDescent="0.3">
      <c r="A55" s="1">
        <v>54</v>
      </c>
      <c r="B55" t="s">
        <v>126</v>
      </c>
      <c r="C55" s="8">
        <v>0</v>
      </c>
      <c r="D55" s="8">
        <v>0</v>
      </c>
      <c r="E55" s="8">
        <v>0</v>
      </c>
      <c r="F55" s="8">
        <v>0</v>
      </c>
      <c r="G55" s="8">
        <v>3</v>
      </c>
      <c r="H55" s="8">
        <v>9</v>
      </c>
      <c r="I55" s="8">
        <v>4</v>
      </c>
      <c r="J55" s="8">
        <v>3</v>
      </c>
      <c r="K55" s="8">
        <v>0</v>
      </c>
      <c r="L55" s="8">
        <v>19</v>
      </c>
      <c r="M55" s="8">
        <v>0</v>
      </c>
      <c r="N55" s="5">
        <v>573.30000000000007</v>
      </c>
      <c r="O55" s="8">
        <v>0</v>
      </c>
      <c r="P55" s="8">
        <v>0</v>
      </c>
      <c r="Q55" s="8">
        <v>0</v>
      </c>
      <c r="R55" s="8">
        <v>0</v>
      </c>
      <c r="S55" s="8">
        <v>1</v>
      </c>
      <c r="T55" s="8">
        <v>0</v>
      </c>
      <c r="U55" s="8">
        <v>1</v>
      </c>
      <c r="V55" s="8">
        <v>1</v>
      </c>
      <c r="W55" s="8">
        <v>1</v>
      </c>
      <c r="X55" s="8">
        <v>5</v>
      </c>
      <c r="Y55" s="8">
        <v>0</v>
      </c>
      <c r="Z55" s="8">
        <v>0</v>
      </c>
      <c r="AA55" s="8">
        <v>3</v>
      </c>
      <c r="AB55" s="8">
        <v>9</v>
      </c>
      <c r="AC55" s="5">
        <v>888.75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5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5">
        <v>0</v>
      </c>
      <c r="AX55" s="8">
        <v>0</v>
      </c>
      <c r="AY55" s="8">
        <v>0</v>
      </c>
      <c r="AZ55" s="8">
        <v>0</v>
      </c>
      <c r="BA55" s="8">
        <v>0</v>
      </c>
      <c r="BB55" s="8">
        <v>1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1</v>
      </c>
      <c r="BI55" s="5">
        <v>64.935000000000002</v>
      </c>
      <c r="BJ55" s="8">
        <v>0</v>
      </c>
      <c r="BK55" s="8">
        <v>0</v>
      </c>
      <c r="BL55" s="5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5">
        <v>0</v>
      </c>
      <c r="BT55" s="5">
        <v>1526.98</v>
      </c>
      <c r="BU55" s="5"/>
      <c r="BV55" s="5"/>
      <c r="BW55" s="5">
        <v>1526.98</v>
      </c>
      <c r="BX55" s="5">
        <v>1526.98</v>
      </c>
      <c r="BY55" s="7">
        <f>Tabela1[[#This Row],[PTS_TOTAL]]-BT$2</f>
        <v>-116844.17</v>
      </c>
      <c r="BZ55" s="7">
        <f>BT54-Tabela1[[#This Row],[PTS_TOTAL]]</f>
        <v>1.6900000000000546</v>
      </c>
      <c r="CA5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5" s="5">
        <f>Tabela1[[#This Row],[PTS_TITULO]]-CA54</f>
        <v>0</v>
      </c>
      <c r="CC55" s="11">
        <v>54</v>
      </c>
      <c r="CD55" s="11">
        <f>Tabela1[[#This Row],[Pos]]-Tabela1[[#This Row],[Rk_Tit]]</f>
        <v>0</v>
      </c>
    </row>
    <row r="56" spans="1:82" x14ac:dyDescent="0.3">
      <c r="A56" s="1">
        <v>55</v>
      </c>
      <c r="B56" t="s">
        <v>124</v>
      </c>
      <c r="C56" s="8">
        <v>0</v>
      </c>
      <c r="D56" s="8">
        <v>0</v>
      </c>
      <c r="E56" s="8">
        <v>0</v>
      </c>
      <c r="F56" s="8">
        <v>0</v>
      </c>
      <c r="G56" s="8">
        <v>2</v>
      </c>
      <c r="H56" s="8">
        <v>6</v>
      </c>
      <c r="I56" s="8">
        <v>9</v>
      </c>
      <c r="J56" s="8">
        <v>2</v>
      </c>
      <c r="K56" s="8">
        <v>1</v>
      </c>
      <c r="L56" s="8">
        <v>20</v>
      </c>
      <c r="M56" s="8">
        <v>0</v>
      </c>
      <c r="N56" s="5">
        <v>478.87</v>
      </c>
      <c r="O56" s="8">
        <v>0</v>
      </c>
      <c r="P56" s="8">
        <v>0</v>
      </c>
      <c r="Q56" s="8">
        <v>0</v>
      </c>
      <c r="R56" s="8">
        <v>0</v>
      </c>
      <c r="S56" s="8">
        <v>1</v>
      </c>
      <c r="T56" s="8">
        <v>0</v>
      </c>
      <c r="U56" s="8">
        <v>1</v>
      </c>
      <c r="V56" s="8">
        <v>1</v>
      </c>
      <c r="W56" s="8">
        <v>2</v>
      </c>
      <c r="X56" s="8">
        <v>6</v>
      </c>
      <c r="Y56" s="8">
        <v>1</v>
      </c>
      <c r="Z56" s="8">
        <v>0</v>
      </c>
      <c r="AA56" s="8">
        <v>4</v>
      </c>
      <c r="AB56" s="8">
        <v>12</v>
      </c>
      <c r="AC56" s="5">
        <v>1046.25</v>
      </c>
      <c r="AD56" s="8">
        <v>0</v>
      </c>
      <c r="AE56" s="8">
        <v>0</v>
      </c>
      <c r="AF56" s="8">
        <v>0</v>
      </c>
      <c r="AG56" s="8">
        <v>0</v>
      </c>
      <c r="AH56" s="8">
        <v>0</v>
      </c>
      <c r="AI56" s="8">
        <v>0</v>
      </c>
      <c r="AJ56" s="8">
        <v>0</v>
      </c>
      <c r="AK56" s="8">
        <v>0</v>
      </c>
      <c r="AL56" s="5">
        <v>0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</v>
      </c>
      <c r="AT56" s="8">
        <v>0</v>
      </c>
      <c r="AU56" s="8">
        <v>0</v>
      </c>
      <c r="AV56" s="8">
        <v>0</v>
      </c>
      <c r="AW56" s="5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5">
        <v>0</v>
      </c>
      <c r="BJ56" s="8">
        <v>0</v>
      </c>
      <c r="BK56" s="8">
        <v>0</v>
      </c>
      <c r="BL56" s="5">
        <v>0</v>
      </c>
      <c r="BM56" s="8">
        <v>0</v>
      </c>
      <c r="BN56" s="8">
        <v>0</v>
      </c>
      <c r="BO56" s="8">
        <v>0</v>
      </c>
      <c r="BP56" s="8">
        <v>0</v>
      </c>
      <c r="BQ56" s="8">
        <v>0</v>
      </c>
      <c r="BR56" s="8">
        <v>0</v>
      </c>
      <c r="BS56" s="5">
        <v>0</v>
      </c>
      <c r="BT56" s="5">
        <v>1525.12</v>
      </c>
      <c r="BU56" s="5"/>
      <c r="BV56" s="5"/>
      <c r="BW56" s="5">
        <v>1525.12</v>
      </c>
      <c r="BX56" s="5">
        <v>1525.12</v>
      </c>
      <c r="BY56" s="7">
        <f>Tabela1[[#This Row],[PTS_TOTAL]]-BT$2</f>
        <v>-116846.03</v>
      </c>
      <c r="BZ56" s="7">
        <f>BT55-Tabela1[[#This Row],[PTS_TOTAL]]</f>
        <v>1.8600000000001273</v>
      </c>
      <c r="CA5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6" s="5">
        <f>Tabela1[[#This Row],[PTS_TITULO]]-CA55</f>
        <v>0</v>
      </c>
      <c r="CC56" s="11">
        <v>55</v>
      </c>
      <c r="CD56" s="11">
        <f>Tabela1[[#This Row],[Pos]]-Tabela1[[#This Row],[Rk_Tit]]</f>
        <v>0</v>
      </c>
    </row>
    <row r="57" spans="1:82" x14ac:dyDescent="0.3">
      <c r="A57" s="1">
        <v>56</v>
      </c>
      <c r="B57" t="s">
        <v>125</v>
      </c>
      <c r="C57" s="8">
        <v>0</v>
      </c>
      <c r="D57" s="8">
        <v>1</v>
      </c>
      <c r="E57" s="8">
        <v>1</v>
      </c>
      <c r="F57" s="8">
        <v>0</v>
      </c>
      <c r="G57" s="8">
        <v>1</v>
      </c>
      <c r="H57" s="8">
        <v>6</v>
      </c>
      <c r="I57" s="8">
        <v>5</v>
      </c>
      <c r="J57" s="8">
        <v>1</v>
      </c>
      <c r="K57" s="8">
        <v>3</v>
      </c>
      <c r="L57" s="8">
        <v>18</v>
      </c>
      <c r="M57" s="8">
        <v>0</v>
      </c>
      <c r="N57" s="5">
        <v>1283.5433333333331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1</v>
      </c>
      <c r="AA57" s="8">
        <v>0</v>
      </c>
      <c r="AB57" s="8">
        <v>1</v>
      </c>
      <c r="AC57" s="5">
        <v>112.5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5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5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5">
        <v>0</v>
      </c>
      <c r="BJ57" s="8">
        <v>0</v>
      </c>
      <c r="BK57" s="8">
        <v>0</v>
      </c>
      <c r="BL57" s="5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5">
        <v>0</v>
      </c>
      <c r="BT57" s="5">
        <v>1396.04</v>
      </c>
      <c r="BU57" s="5"/>
      <c r="BV57" s="5"/>
      <c r="BW57" s="5">
        <v>1396.04</v>
      </c>
      <c r="BX57" s="5">
        <v>1396.04</v>
      </c>
      <c r="BY57" s="7">
        <f>Tabela1[[#This Row],[PTS_TOTAL]]-BT$2</f>
        <v>-116975.11</v>
      </c>
      <c r="BZ57" s="7">
        <f>BT56-Tabela1[[#This Row],[PTS_TOTAL]]</f>
        <v>129.07999999999993</v>
      </c>
      <c r="CA5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7" s="5">
        <f>Tabela1[[#This Row],[PTS_TITULO]]-CA56</f>
        <v>0</v>
      </c>
      <c r="CC57" s="11">
        <v>56</v>
      </c>
      <c r="CD57" s="11">
        <f>Tabela1[[#This Row],[Pos]]-Tabela1[[#This Row],[Rk_Tit]]</f>
        <v>0</v>
      </c>
    </row>
    <row r="58" spans="1:82" x14ac:dyDescent="0.3">
      <c r="A58" s="1">
        <v>57</v>
      </c>
      <c r="B58" t="s">
        <v>127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2</v>
      </c>
      <c r="I58" s="8">
        <v>5</v>
      </c>
      <c r="J58" s="8">
        <v>3</v>
      </c>
      <c r="K58" s="8">
        <v>1</v>
      </c>
      <c r="L58" s="8">
        <v>11</v>
      </c>
      <c r="M58" s="8">
        <v>0</v>
      </c>
      <c r="N58" s="5">
        <v>161.07</v>
      </c>
      <c r="O58" s="8">
        <v>0</v>
      </c>
      <c r="P58" s="8">
        <v>0</v>
      </c>
      <c r="Q58" s="8">
        <v>0</v>
      </c>
      <c r="R58" s="8">
        <v>1</v>
      </c>
      <c r="S58" s="8">
        <v>0</v>
      </c>
      <c r="T58" s="8">
        <v>0</v>
      </c>
      <c r="U58" s="8">
        <v>1</v>
      </c>
      <c r="V58" s="8">
        <v>1</v>
      </c>
      <c r="W58" s="8">
        <v>2</v>
      </c>
      <c r="X58" s="8">
        <v>5</v>
      </c>
      <c r="Y58" s="8">
        <v>0</v>
      </c>
      <c r="Z58" s="8">
        <v>1</v>
      </c>
      <c r="AA58" s="8">
        <v>2</v>
      </c>
      <c r="AB58" s="8">
        <v>11</v>
      </c>
      <c r="AC58" s="5">
        <v>1203.75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5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5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1</v>
      </c>
      <c r="BF58" s="8">
        <v>0</v>
      </c>
      <c r="BG58" s="8">
        <v>0</v>
      </c>
      <c r="BH58" s="8">
        <v>1</v>
      </c>
      <c r="BI58" s="5">
        <v>5.8500000000000014</v>
      </c>
      <c r="BJ58" s="8">
        <v>0</v>
      </c>
      <c r="BK58" s="8">
        <v>0</v>
      </c>
      <c r="BL58" s="5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5">
        <v>0</v>
      </c>
      <c r="BT58" s="5">
        <v>1370.67</v>
      </c>
      <c r="BU58" s="5"/>
      <c r="BV58" s="5"/>
      <c r="BW58" s="5">
        <v>1370.67</v>
      </c>
      <c r="BX58" s="5">
        <v>1370.67</v>
      </c>
      <c r="BY58" s="7">
        <f>Tabela1[[#This Row],[PTS_TOTAL]]-BT$2</f>
        <v>-117000.48</v>
      </c>
      <c r="BZ58" s="7">
        <f>BT57-Tabela1[[#This Row],[PTS_TOTAL]]</f>
        <v>25.369999999999891</v>
      </c>
      <c r="CA5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8" s="5">
        <f>Tabela1[[#This Row],[PTS_TITULO]]-CA57</f>
        <v>0</v>
      </c>
      <c r="CC58" s="11">
        <v>57</v>
      </c>
      <c r="CD58" s="11">
        <f>Tabela1[[#This Row],[Pos]]-Tabela1[[#This Row],[Rk_Tit]]</f>
        <v>0</v>
      </c>
    </row>
    <row r="59" spans="1:82" x14ac:dyDescent="0.3">
      <c r="A59" s="1">
        <v>58</v>
      </c>
      <c r="B59" t="s">
        <v>128</v>
      </c>
      <c r="C59" s="8">
        <v>0</v>
      </c>
      <c r="D59" s="8">
        <v>0</v>
      </c>
      <c r="E59" s="8">
        <v>0</v>
      </c>
      <c r="F59" s="8">
        <v>0</v>
      </c>
      <c r="G59" s="8">
        <v>1</v>
      </c>
      <c r="H59" s="8">
        <v>5</v>
      </c>
      <c r="I59" s="8">
        <v>8</v>
      </c>
      <c r="J59" s="8">
        <v>4</v>
      </c>
      <c r="K59" s="8">
        <v>2</v>
      </c>
      <c r="L59" s="8">
        <v>20</v>
      </c>
      <c r="M59" s="8">
        <v>0</v>
      </c>
      <c r="N59" s="5">
        <v>380.24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1</v>
      </c>
      <c r="V59" s="8">
        <v>2</v>
      </c>
      <c r="W59" s="8">
        <v>2</v>
      </c>
      <c r="X59" s="8">
        <v>6</v>
      </c>
      <c r="Y59" s="8">
        <v>1</v>
      </c>
      <c r="Z59" s="8">
        <v>0</v>
      </c>
      <c r="AA59" s="8">
        <v>8</v>
      </c>
      <c r="AB59" s="8">
        <v>12</v>
      </c>
      <c r="AC59" s="5">
        <v>877.5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5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5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5">
        <v>0</v>
      </c>
      <c r="BJ59" s="8">
        <v>0</v>
      </c>
      <c r="BK59" s="8">
        <v>0</v>
      </c>
      <c r="BL59" s="5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5">
        <v>0</v>
      </c>
      <c r="BT59" s="5">
        <v>1257.74</v>
      </c>
      <c r="BU59" s="5"/>
      <c r="BV59" s="5"/>
      <c r="BW59" s="5">
        <v>1257.74</v>
      </c>
      <c r="BX59" s="5">
        <v>1257.74</v>
      </c>
      <c r="BY59" s="7">
        <f>Tabela1[[#This Row],[PTS_TOTAL]]-BT$2</f>
        <v>-117113.40999999999</v>
      </c>
      <c r="BZ59" s="7">
        <f>BT58-Tabela1[[#This Row],[PTS_TOTAL]]</f>
        <v>112.93000000000006</v>
      </c>
      <c r="CA5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59" s="5">
        <f>Tabela1[[#This Row],[PTS_TITULO]]-CA58</f>
        <v>0</v>
      </c>
      <c r="CC59" s="11">
        <v>58</v>
      </c>
      <c r="CD59" s="11">
        <f>Tabela1[[#This Row],[Pos]]-Tabela1[[#This Row],[Rk_Tit]]</f>
        <v>0</v>
      </c>
    </row>
    <row r="60" spans="1:82" x14ac:dyDescent="0.3">
      <c r="A60" s="1">
        <v>59</v>
      </c>
      <c r="B60" t="s">
        <v>131</v>
      </c>
      <c r="C60" s="8">
        <v>0</v>
      </c>
      <c r="D60" s="8">
        <v>0</v>
      </c>
      <c r="E60" s="8">
        <v>0</v>
      </c>
      <c r="F60" s="8">
        <v>0</v>
      </c>
      <c r="G60" s="8">
        <v>1</v>
      </c>
      <c r="H60" s="8">
        <v>3</v>
      </c>
      <c r="I60" s="8">
        <v>5</v>
      </c>
      <c r="J60" s="8">
        <v>5</v>
      </c>
      <c r="K60" s="8">
        <v>1</v>
      </c>
      <c r="L60" s="8">
        <v>15</v>
      </c>
      <c r="M60" s="8">
        <v>0</v>
      </c>
      <c r="N60" s="5">
        <v>276.57000000000011</v>
      </c>
      <c r="O60" s="8">
        <v>0</v>
      </c>
      <c r="P60" s="8">
        <v>0</v>
      </c>
      <c r="Q60" s="8">
        <v>0</v>
      </c>
      <c r="R60" s="8">
        <v>0</v>
      </c>
      <c r="S60" s="8">
        <v>2</v>
      </c>
      <c r="T60" s="8">
        <v>0</v>
      </c>
      <c r="U60" s="8">
        <v>0</v>
      </c>
      <c r="V60" s="8">
        <v>1</v>
      </c>
      <c r="W60" s="8">
        <v>1</v>
      </c>
      <c r="X60" s="8">
        <v>2</v>
      </c>
      <c r="Y60" s="8">
        <v>3</v>
      </c>
      <c r="Z60" s="8">
        <v>0</v>
      </c>
      <c r="AA60" s="8">
        <v>5</v>
      </c>
      <c r="AB60" s="8">
        <v>9</v>
      </c>
      <c r="AC60" s="5">
        <v>922.5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5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5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5">
        <v>0</v>
      </c>
      <c r="BJ60" s="8">
        <v>0</v>
      </c>
      <c r="BK60" s="8">
        <v>0</v>
      </c>
      <c r="BL60" s="5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5">
        <v>0</v>
      </c>
      <c r="BT60" s="5">
        <v>1199.07</v>
      </c>
      <c r="BU60" s="5"/>
      <c r="BV60" s="5"/>
      <c r="BW60" s="5">
        <v>1199.07</v>
      </c>
      <c r="BX60" s="5">
        <v>1199.07</v>
      </c>
      <c r="BY60" s="7">
        <f>Tabela1[[#This Row],[PTS_TOTAL]]-BT$2</f>
        <v>-117172.07999999999</v>
      </c>
      <c r="BZ60" s="7">
        <f>BT59-Tabela1[[#This Row],[PTS_TOTAL]]</f>
        <v>58.670000000000073</v>
      </c>
      <c r="CA6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0" s="5">
        <f>Tabela1[[#This Row],[PTS_TITULO]]-CA59</f>
        <v>0</v>
      </c>
      <c r="CC60" s="11">
        <v>59</v>
      </c>
      <c r="CD60" s="11">
        <f>Tabela1[[#This Row],[Pos]]-Tabela1[[#This Row],[Rk_Tit]]</f>
        <v>0</v>
      </c>
    </row>
    <row r="61" spans="1:82" x14ac:dyDescent="0.3">
      <c r="A61" s="1">
        <v>60</v>
      </c>
      <c r="B61" t="s">
        <v>129</v>
      </c>
      <c r="C61" s="8">
        <v>0</v>
      </c>
      <c r="D61" s="8">
        <v>0</v>
      </c>
      <c r="E61" s="8">
        <v>0</v>
      </c>
      <c r="F61" s="8">
        <v>1</v>
      </c>
      <c r="G61" s="8">
        <v>0</v>
      </c>
      <c r="H61" s="8">
        <v>3</v>
      </c>
      <c r="I61" s="8">
        <v>7</v>
      </c>
      <c r="J61" s="8">
        <v>3</v>
      </c>
      <c r="K61" s="8">
        <v>1</v>
      </c>
      <c r="L61" s="8">
        <v>15</v>
      </c>
      <c r="M61" s="8">
        <v>0</v>
      </c>
      <c r="N61" s="5">
        <v>338.63666666666671</v>
      </c>
      <c r="O61" s="8">
        <v>0</v>
      </c>
      <c r="P61" s="8">
        <v>0</v>
      </c>
      <c r="Q61" s="8">
        <v>0</v>
      </c>
      <c r="R61" s="8">
        <v>1</v>
      </c>
      <c r="S61" s="8">
        <v>0</v>
      </c>
      <c r="T61" s="8">
        <v>0</v>
      </c>
      <c r="U61" s="8">
        <v>0</v>
      </c>
      <c r="V61" s="8">
        <v>1</v>
      </c>
      <c r="W61" s="8">
        <v>2</v>
      </c>
      <c r="X61" s="8">
        <v>3</v>
      </c>
      <c r="Y61" s="8">
        <v>1</v>
      </c>
      <c r="Z61" s="8">
        <v>0</v>
      </c>
      <c r="AA61" s="8">
        <v>3</v>
      </c>
      <c r="AB61" s="8">
        <v>8</v>
      </c>
      <c r="AC61" s="5">
        <v>843.75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5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5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5">
        <v>0</v>
      </c>
      <c r="BJ61" s="8">
        <v>0</v>
      </c>
      <c r="BK61" s="8">
        <v>0</v>
      </c>
      <c r="BL61" s="5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5">
        <v>0</v>
      </c>
      <c r="BT61" s="5">
        <v>1182.3900000000001</v>
      </c>
      <c r="BU61" s="5"/>
      <c r="BV61" s="5"/>
      <c r="BW61" s="5">
        <v>1182.3900000000001</v>
      </c>
      <c r="BX61" s="5">
        <v>1182.3900000000001</v>
      </c>
      <c r="BY61" s="7">
        <f>Tabela1[[#This Row],[PTS_TOTAL]]-BT$2</f>
        <v>-117188.76</v>
      </c>
      <c r="BZ61" s="7">
        <f>BT60-Tabela1[[#This Row],[PTS_TOTAL]]</f>
        <v>16.679999999999836</v>
      </c>
      <c r="CA6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1" s="5">
        <f>Tabela1[[#This Row],[PTS_TITULO]]-CA60</f>
        <v>0</v>
      </c>
      <c r="CC61" s="11">
        <v>60</v>
      </c>
      <c r="CD61" s="11">
        <f>Tabela1[[#This Row],[Pos]]-Tabela1[[#This Row],[Rk_Tit]]</f>
        <v>0</v>
      </c>
    </row>
    <row r="62" spans="1:82" x14ac:dyDescent="0.3">
      <c r="A62" s="1">
        <v>61</v>
      </c>
      <c r="B62" t="s">
        <v>130</v>
      </c>
      <c r="C62" s="8">
        <v>0</v>
      </c>
      <c r="D62" s="8">
        <v>0</v>
      </c>
      <c r="E62" s="8">
        <v>0</v>
      </c>
      <c r="F62" s="8">
        <v>1</v>
      </c>
      <c r="G62" s="8">
        <v>0</v>
      </c>
      <c r="H62" s="8">
        <v>2</v>
      </c>
      <c r="I62" s="8">
        <v>9</v>
      </c>
      <c r="J62" s="8">
        <v>3</v>
      </c>
      <c r="K62" s="8">
        <v>0</v>
      </c>
      <c r="L62" s="8">
        <v>15</v>
      </c>
      <c r="M62" s="8">
        <v>0</v>
      </c>
      <c r="N62" s="5">
        <v>332.9666666666667</v>
      </c>
      <c r="O62" s="8">
        <v>0</v>
      </c>
      <c r="P62" s="8">
        <v>0</v>
      </c>
      <c r="Q62" s="8">
        <v>0</v>
      </c>
      <c r="R62" s="8">
        <v>0</v>
      </c>
      <c r="S62" s="8">
        <v>1</v>
      </c>
      <c r="T62" s="8">
        <v>2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1</v>
      </c>
      <c r="AA62" s="8">
        <v>0</v>
      </c>
      <c r="AB62" s="8">
        <v>4</v>
      </c>
      <c r="AC62" s="5">
        <v>753.75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5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5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1</v>
      </c>
      <c r="BD62" s="8">
        <v>1</v>
      </c>
      <c r="BE62" s="8">
        <v>1</v>
      </c>
      <c r="BF62" s="8">
        <v>0</v>
      </c>
      <c r="BG62" s="8">
        <v>0</v>
      </c>
      <c r="BH62" s="8">
        <v>3</v>
      </c>
      <c r="BI62" s="5">
        <v>54.209999999999987</v>
      </c>
      <c r="BJ62" s="8">
        <v>0</v>
      </c>
      <c r="BK62" s="8">
        <v>0</v>
      </c>
      <c r="BL62" s="5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5">
        <v>0</v>
      </c>
      <c r="BT62" s="5">
        <v>1140.93</v>
      </c>
      <c r="BU62" s="5"/>
      <c r="BV62" s="5"/>
      <c r="BW62" s="5">
        <v>1140.93</v>
      </c>
      <c r="BX62" s="5">
        <v>1140.93</v>
      </c>
      <c r="BY62" s="7">
        <f>Tabela1[[#This Row],[PTS_TOTAL]]-BT$2</f>
        <v>-117230.22</v>
      </c>
      <c r="BZ62" s="7">
        <f>BT61-Tabela1[[#This Row],[PTS_TOTAL]]</f>
        <v>41.460000000000036</v>
      </c>
      <c r="CA6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2" s="5">
        <f>Tabela1[[#This Row],[PTS_TITULO]]-CA61</f>
        <v>0</v>
      </c>
      <c r="CC62" s="11">
        <v>61</v>
      </c>
      <c r="CD62" s="11">
        <f>Tabela1[[#This Row],[Pos]]-Tabela1[[#This Row],[Rk_Tit]]</f>
        <v>0</v>
      </c>
    </row>
    <row r="63" spans="1:82" x14ac:dyDescent="0.3">
      <c r="A63" s="1">
        <v>62</v>
      </c>
      <c r="B63" t="s">
        <v>132</v>
      </c>
      <c r="C63" s="8">
        <v>0</v>
      </c>
      <c r="D63" s="8">
        <v>0</v>
      </c>
      <c r="E63" s="8">
        <v>0</v>
      </c>
      <c r="F63" s="8">
        <v>0</v>
      </c>
      <c r="G63" s="8">
        <v>2</v>
      </c>
      <c r="H63" s="8">
        <v>7</v>
      </c>
      <c r="I63" s="8">
        <v>3</v>
      </c>
      <c r="J63" s="8">
        <v>2</v>
      </c>
      <c r="K63" s="8">
        <v>1</v>
      </c>
      <c r="L63" s="8">
        <v>15</v>
      </c>
      <c r="M63" s="8">
        <v>0</v>
      </c>
      <c r="N63" s="5">
        <v>422.17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1</v>
      </c>
      <c r="U63" s="8">
        <v>1</v>
      </c>
      <c r="V63" s="8">
        <v>0</v>
      </c>
      <c r="W63" s="8">
        <v>1</v>
      </c>
      <c r="X63" s="8">
        <v>2</v>
      </c>
      <c r="Y63" s="8">
        <v>0</v>
      </c>
      <c r="Z63" s="8">
        <v>1</v>
      </c>
      <c r="AA63" s="8">
        <v>2</v>
      </c>
      <c r="AB63" s="8">
        <v>6</v>
      </c>
      <c r="AC63" s="5">
        <v>652.5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5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5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5">
        <v>0</v>
      </c>
      <c r="BJ63" s="8">
        <v>0</v>
      </c>
      <c r="BK63" s="8">
        <v>0</v>
      </c>
      <c r="BL63" s="5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5">
        <v>0</v>
      </c>
      <c r="BT63" s="5">
        <v>1074.67</v>
      </c>
      <c r="BU63" s="5"/>
      <c r="BV63" s="5"/>
      <c r="BW63" s="5">
        <v>1074.67</v>
      </c>
      <c r="BX63" s="5">
        <v>1074.67</v>
      </c>
      <c r="BY63" s="7">
        <f>Tabela1[[#This Row],[PTS_TOTAL]]-BT$2</f>
        <v>-117296.48</v>
      </c>
      <c r="BZ63" s="7">
        <f>BT62-Tabela1[[#This Row],[PTS_TOTAL]]</f>
        <v>66.259999999999991</v>
      </c>
      <c r="CA6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3" s="5">
        <f>Tabela1[[#This Row],[PTS_TITULO]]-CA62</f>
        <v>0</v>
      </c>
      <c r="CC63" s="11">
        <v>62</v>
      </c>
      <c r="CD63" s="11">
        <f>Tabela1[[#This Row],[Pos]]-Tabela1[[#This Row],[Rk_Tit]]</f>
        <v>0</v>
      </c>
    </row>
    <row r="64" spans="1:82" x14ac:dyDescent="0.3">
      <c r="A64" s="1">
        <v>63</v>
      </c>
      <c r="B64" t="s">
        <v>133</v>
      </c>
      <c r="C64" s="8">
        <v>0</v>
      </c>
      <c r="D64" s="8">
        <v>0</v>
      </c>
      <c r="E64" s="8">
        <v>0</v>
      </c>
      <c r="F64" s="8">
        <v>0</v>
      </c>
      <c r="G64" s="8">
        <v>2</v>
      </c>
      <c r="H64" s="8">
        <v>1</v>
      </c>
      <c r="I64" s="8">
        <v>4</v>
      </c>
      <c r="J64" s="8">
        <v>1</v>
      </c>
      <c r="K64" s="8">
        <v>1</v>
      </c>
      <c r="L64" s="8">
        <v>9</v>
      </c>
      <c r="M64" s="8">
        <v>0</v>
      </c>
      <c r="N64" s="5">
        <v>240.87</v>
      </c>
      <c r="O64" s="8">
        <v>0</v>
      </c>
      <c r="P64" s="8">
        <v>0</v>
      </c>
      <c r="Q64" s="8">
        <v>0</v>
      </c>
      <c r="R64" s="8">
        <v>0</v>
      </c>
      <c r="S64" s="8">
        <v>1</v>
      </c>
      <c r="T64" s="8">
        <v>0</v>
      </c>
      <c r="U64" s="8">
        <v>0</v>
      </c>
      <c r="V64" s="8">
        <v>0</v>
      </c>
      <c r="W64" s="8">
        <v>3</v>
      </c>
      <c r="X64" s="8">
        <v>5</v>
      </c>
      <c r="Y64" s="8">
        <v>0</v>
      </c>
      <c r="Z64" s="8">
        <v>0</v>
      </c>
      <c r="AA64" s="8">
        <v>1</v>
      </c>
      <c r="AB64" s="8">
        <v>9</v>
      </c>
      <c r="AC64" s="5">
        <v>776.24999999999989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5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5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5">
        <v>0</v>
      </c>
      <c r="BJ64" s="8">
        <v>0</v>
      </c>
      <c r="BK64" s="8">
        <v>0</v>
      </c>
      <c r="BL64" s="5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5">
        <v>0</v>
      </c>
      <c r="BT64" s="5">
        <v>1017.12</v>
      </c>
      <c r="BU64" s="5"/>
      <c r="BV64" s="5"/>
      <c r="BW64" s="5">
        <v>1017.12</v>
      </c>
      <c r="BX64" s="5">
        <v>1017.12</v>
      </c>
      <c r="BY64" s="7">
        <f>Tabela1[[#This Row],[PTS_TOTAL]]-BT$2</f>
        <v>-117354.03</v>
      </c>
      <c r="BZ64" s="7">
        <f>BT63-Tabela1[[#This Row],[PTS_TOTAL]]</f>
        <v>57.550000000000068</v>
      </c>
      <c r="CA6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4" s="5">
        <f>Tabela1[[#This Row],[PTS_TITULO]]-CA63</f>
        <v>0</v>
      </c>
      <c r="CC64" s="11">
        <v>63</v>
      </c>
      <c r="CD64" s="11">
        <f>Tabela1[[#This Row],[Pos]]-Tabela1[[#This Row],[Rk_Tit]]</f>
        <v>0</v>
      </c>
    </row>
    <row r="65" spans="1:82" x14ac:dyDescent="0.3">
      <c r="A65" s="1">
        <v>64</v>
      </c>
      <c r="B65" t="s">
        <v>134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2</v>
      </c>
      <c r="I65" s="8">
        <v>3</v>
      </c>
      <c r="J65" s="8">
        <v>1</v>
      </c>
      <c r="K65" s="8">
        <v>0</v>
      </c>
      <c r="L65" s="8">
        <v>6</v>
      </c>
      <c r="M65" s="8">
        <v>0</v>
      </c>
      <c r="N65" s="5">
        <v>114.1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3</v>
      </c>
      <c r="V65" s="8">
        <v>1</v>
      </c>
      <c r="W65" s="8">
        <v>1</v>
      </c>
      <c r="X65" s="8">
        <v>0</v>
      </c>
      <c r="Y65" s="8">
        <v>0</v>
      </c>
      <c r="Z65" s="8">
        <v>1</v>
      </c>
      <c r="AA65" s="8">
        <v>1</v>
      </c>
      <c r="AB65" s="8">
        <v>6</v>
      </c>
      <c r="AC65" s="5">
        <v>855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5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5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5">
        <v>0</v>
      </c>
      <c r="BJ65" s="8">
        <v>0</v>
      </c>
      <c r="BK65" s="8">
        <v>0</v>
      </c>
      <c r="BL65" s="5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5">
        <v>0</v>
      </c>
      <c r="BT65" s="5">
        <v>969.1</v>
      </c>
      <c r="BU65" s="5"/>
      <c r="BV65" s="5"/>
      <c r="BW65" s="5">
        <v>969.1</v>
      </c>
      <c r="BX65" s="5">
        <v>969.1</v>
      </c>
      <c r="BY65" s="7">
        <f>Tabela1[[#This Row],[PTS_TOTAL]]-BT$2</f>
        <v>-117402.04999999999</v>
      </c>
      <c r="BZ65" s="7">
        <f>BT64-Tabela1[[#This Row],[PTS_TOTAL]]</f>
        <v>48.019999999999982</v>
      </c>
      <c r="CA6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5" s="5">
        <f>Tabela1[[#This Row],[PTS_TITULO]]-CA64</f>
        <v>0</v>
      </c>
      <c r="CC65" s="11">
        <v>64</v>
      </c>
      <c r="CD65" s="11">
        <f>Tabela1[[#This Row],[Pos]]-Tabela1[[#This Row],[Rk_Tit]]</f>
        <v>0</v>
      </c>
    </row>
    <row r="66" spans="1:82" x14ac:dyDescent="0.3">
      <c r="A66" s="1">
        <v>65</v>
      </c>
      <c r="B66" t="s">
        <v>135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5">
        <v>0</v>
      </c>
      <c r="O66" s="8">
        <v>0</v>
      </c>
      <c r="P66" s="8">
        <v>0</v>
      </c>
      <c r="Q66" s="8">
        <v>0</v>
      </c>
      <c r="R66" s="8">
        <v>0</v>
      </c>
      <c r="S66" s="8">
        <v>2</v>
      </c>
      <c r="T66" s="8">
        <v>0</v>
      </c>
      <c r="U66" s="8">
        <v>0</v>
      </c>
      <c r="V66" s="8">
        <v>1</v>
      </c>
      <c r="W66" s="8">
        <v>2</v>
      </c>
      <c r="X66" s="8">
        <v>2</v>
      </c>
      <c r="Y66" s="8">
        <v>0</v>
      </c>
      <c r="Z66" s="8">
        <v>0</v>
      </c>
      <c r="AA66" s="8">
        <v>1</v>
      </c>
      <c r="AB66" s="8">
        <v>7</v>
      </c>
      <c r="AC66" s="5">
        <v>945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5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5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5">
        <v>0</v>
      </c>
      <c r="BJ66" s="8">
        <v>0</v>
      </c>
      <c r="BK66" s="8">
        <v>0</v>
      </c>
      <c r="BL66" s="5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5">
        <v>0</v>
      </c>
      <c r="BT66" s="5">
        <v>945</v>
      </c>
      <c r="BU66" s="5"/>
      <c r="BV66" s="5"/>
      <c r="BW66" s="5">
        <v>945</v>
      </c>
      <c r="BX66" s="5">
        <v>945</v>
      </c>
      <c r="BY66" s="7">
        <f>Tabela1[[#This Row],[PTS_TOTAL]]-BT$2</f>
        <v>-117426.15</v>
      </c>
      <c r="BZ66" s="7">
        <f>BT65-Tabela1[[#This Row],[PTS_TOTAL]]</f>
        <v>24.100000000000023</v>
      </c>
      <c r="CA6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6" s="5">
        <f>Tabela1[[#This Row],[PTS_TITULO]]-CA65</f>
        <v>0</v>
      </c>
      <c r="CC66" s="11">
        <v>65</v>
      </c>
      <c r="CD66" s="11">
        <f>Tabela1[[#This Row],[Pos]]-Tabela1[[#This Row],[Rk_Tit]]</f>
        <v>0</v>
      </c>
    </row>
    <row r="67" spans="1:82" x14ac:dyDescent="0.3">
      <c r="A67" s="1">
        <v>66</v>
      </c>
      <c r="B67" t="s">
        <v>136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1</v>
      </c>
      <c r="I67" s="8">
        <v>1</v>
      </c>
      <c r="J67" s="8">
        <v>5</v>
      </c>
      <c r="K67" s="8">
        <v>0</v>
      </c>
      <c r="L67" s="8">
        <v>7</v>
      </c>
      <c r="M67" s="8">
        <v>0</v>
      </c>
      <c r="N67" s="5">
        <v>81.2</v>
      </c>
      <c r="O67" s="8">
        <v>0</v>
      </c>
      <c r="P67" s="8">
        <v>0</v>
      </c>
      <c r="Q67" s="8">
        <v>1</v>
      </c>
      <c r="R67" s="8">
        <v>0</v>
      </c>
      <c r="S67" s="8">
        <v>0</v>
      </c>
      <c r="T67" s="8">
        <v>0</v>
      </c>
      <c r="U67" s="8">
        <v>0</v>
      </c>
      <c r="V67" s="8">
        <v>1</v>
      </c>
      <c r="W67" s="8">
        <v>1</v>
      </c>
      <c r="X67" s="8">
        <v>0</v>
      </c>
      <c r="Y67" s="8">
        <v>2</v>
      </c>
      <c r="Z67" s="8">
        <v>0</v>
      </c>
      <c r="AA67" s="8">
        <v>2</v>
      </c>
      <c r="AB67" s="8">
        <v>5</v>
      </c>
      <c r="AC67" s="5">
        <v>781.875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5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5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5">
        <v>0</v>
      </c>
      <c r="BJ67" s="8">
        <v>0</v>
      </c>
      <c r="BK67" s="8">
        <v>0</v>
      </c>
      <c r="BL67" s="5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5">
        <v>0</v>
      </c>
      <c r="BT67" s="5">
        <v>863.08</v>
      </c>
      <c r="BU67" s="5"/>
      <c r="BV67" s="5"/>
      <c r="BW67" s="5">
        <v>863.08</v>
      </c>
      <c r="BX67" s="5">
        <v>863.08</v>
      </c>
      <c r="BY67" s="7">
        <f>Tabela1[[#This Row],[PTS_TOTAL]]-BT$2</f>
        <v>-117508.06999999999</v>
      </c>
      <c r="BZ67" s="7">
        <f>BT66-Tabela1[[#This Row],[PTS_TOTAL]]</f>
        <v>81.919999999999959</v>
      </c>
      <c r="CA6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7" s="5">
        <f>Tabela1[[#This Row],[PTS_TITULO]]-CA66</f>
        <v>0</v>
      </c>
      <c r="CC67" s="11">
        <v>66</v>
      </c>
      <c r="CD67" s="11">
        <f>Tabela1[[#This Row],[Pos]]-Tabela1[[#This Row],[Rk_Tit]]</f>
        <v>0</v>
      </c>
    </row>
    <row r="68" spans="1:82" x14ac:dyDescent="0.3">
      <c r="A68" s="1">
        <v>67</v>
      </c>
      <c r="B68" t="s">
        <v>137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1</v>
      </c>
      <c r="K68" s="8">
        <v>0</v>
      </c>
      <c r="L68" s="8">
        <v>1</v>
      </c>
      <c r="M68" s="8">
        <v>0</v>
      </c>
      <c r="N68" s="5">
        <v>7.0000000000000009</v>
      </c>
      <c r="O68" s="8">
        <v>0</v>
      </c>
      <c r="P68" s="8">
        <v>0</v>
      </c>
      <c r="Q68" s="8">
        <v>0</v>
      </c>
      <c r="R68" s="8">
        <v>0</v>
      </c>
      <c r="S68" s="8">
        <v>1</v>
      </c>
      <c r="T68" s="8">
        <v>1</v>
      </c>
      <c r="U68" s="8">
        <v>0</v>
      </c>
      <c r="V68" s="8">
        <v>2</v>
      </c>
      <c r="W68" s="8">
        <v>0</v>
      </c>
      <c r="X68" s="8">
        <v>1</v>
      </c>
      <c r="Y68" s="8">
        <v>0</v>
      </c>
      <c r="Z68" s="8">
        <v>1</v>
      </c>
      <c r="AA68" s="8">
        <v>0</v>
      </c>
      <c r="AB68" s="8">
        <v>6</v>
      </c>
      <c r="AC68" s="5">
        <v>843.75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5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5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5">
        <v>0</v>
      </c>
      <c r="BJ68" s="8">
        <v>0</v>
      </c>
      <c r="BK68" s="8">
        <v>0</v>
      </c>
      <c r="BL68" s="5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5">
        <v>0</v>
      </c>
      <c r="BT68" s="5">
        <v>850.75</v>
      </c>
      <c r="BU68" s="5"/>
      <c r="BV68" s="5"/>
      <c r="BW68" s="5">
        <v>850.75</v>
      </c>
      <c r="BX68" s="5">
        <v>850.75</v>
      </c>
      <c r="BY68" s="7">
        <f>Tabela1[[#This Row],[PTS_TOTAL]]-BT$2</f>
        <v>-117520.4</v>
      </c>
      <c r="BZ68" s="7">
        <f>BT67-Tabela1[[#This Row],[PTS_TOTAL]]</f>
        <v>12.330000000000041</v>
      </c>
      <c r="CA6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8" s="5">
        <f>Tabela1[[#This Row],[PTS_TITULO]]-CA67</f>
        <v>0</v>
      </c>
      <c r="CC68" s="11">
        <v>67</v>
      </c>
      <c r="CD68" s="11">
        <f>Tabela1[[#This Row],[Pos]]-Tabela1[[#This Row],[Rk_Tit]]</f>
        <v>0</v>
      </c>
    </row>
    <row r="69" spans="1:82" x14ac:dyDescent="0.3">
      <c r="A69" s="1">
        <v>68</v>
      </c>
      <c r="B69" t="s">
        <v>139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4</v>
      </c>
      <c r="I69" s="8">
        <v>9</v>
      </c>
      <c r="J69" s="8">
        <v>4</v>
      </c>
      <c r="K69" s="8">
        <v>1</v>
      </c>
      <c r="L69" s="8">
        <v>18</v>
      </c>
      <c r="M69" s="8">
        <v>0</v>
      </c>
      <c r="N69" s="5">
        <v>289.87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1</v>
      </c>
      <c r="W69" s="8">
        <v>3</v>
      </c>
      <c r="X69" s="8">
        <v>3</v>
      </c>
      <c r="Y69" s="8">
        <v>0</v>
      </c>
      <c r="Z69" s="8">
        <v>0</v>
      </c>
      <c r="AA69" s="8">
        <v>1</v>
      </c>
      <c r="AB69" s="8">
        <v>7</v>
      </c>
      <c r="AC69" s="5">
        <v>517.5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5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5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5">
        <v>0</v>
      </c>
      <c r="BJ69" s="8">
        <v>0</v>
      </c>
      <c r="BK69" s="8">
        <v>0</v>
      </c>
      <c r="BL69" s="5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5">
        <v>0</v>
      </c>
      <c r="BT69" s="5">
        <v>807.37</v>
      </c>
      <c r="BU69" s="5"/>
      <c r="BV69" s="5"/>
      <c r="BW69" s="5">
        <v>807.37</v>
      </c>
      <c r="BX69" s="5">
        <v>807.37</v>
      </c>
      <c r="BY69" s="7">
        <f>Tabela1[[#This Row],[PTS_TOTAL]]-BT$2</f>
        <v>-117563.78</v>
      </c>
      <c r="BZ69" s="7">
        <f>BT68-Tabela1[[#This Row],[PTS_TOTAL]]</f>
        <v>43.379999999999995</v>
      </c>
      <c r="CA6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69" s="5">
        <f>Tabela1[[#This Row],[PTS_TITULO]]-CA68</f>
        <v>0</v>
      </c>
      <c r="CC69" s="11">
        <v>68</v>
      </c>
      <c r="CD69" s="11">
        <f>Tabela1[[#This Row],[Pos]]-Tabela1[[#This Row],[Rk_Tit]]</f>
        <v>0</v>
      </c>
    </row>
    <row r="70" spans="1:82" x14ac:dyDescent="0.3">
      <c r="A70" s="1">
        <v>69</v>
      </c>
      <c r="B70" t="s">
        <v>138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2</v>
      </c>
      <c r="I70" s="8">
        <v>7</v>
      </c>
      <c r="J70" s="8">
        <v>3</v>
      </c>
      <c r="K70" s="8">
        <v>2</v>
      </c>
      <c r="L70" s="8">
        <v>14</v>
      </c>
      <c r="M70" s="8">
        <v>0</v>
      </c>
      <c r="N70" s="5">
        <v>194.04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1</v>
      </c>
      <c r="V70" s="8">
        <v>2</v>
      </c>
      <c r="W70" s="8">
        <v>0</v>
      </c>
      <c r="X70" s="8">
        <v>3</v>
      </c>
      <c r="Y70" s="8">
        <v>3</v>
      </c>
      <c r="Z70" s="8">
        <v>0</v>
      </c>
      <c r="AA70" s="8">
        <v>6</v>
      </c>
      <c r="AB70" s="8">
        <v>9</v>
      </c>
      <c r="AC70" s="5">
        <v>607.5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5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5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5">
        <v>0</v>
      </c>
      <c r="BJ70" s="8">
        <v>0</v>
      </c>
      <c r="BK70" s="8">
        <v>0</v>
      </c>
      <c r="BL70" s="5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5">
        <v>0</v>
      </c>
      <c r="BT70" s="5">
        <v>801.54</v>
      </c>
      <c r="BU70" s="5"/>
      <c r="BV70" s="5"/>
      <c r="BW70" s="5">
        <v>801.54</v>
      </c>
      <c r="BX70" s="5">
        <v>801.54</v>
      </c>
      <c r="BY70" s="7">
        <f>Tabela1[[#This Row],[PTS_TOTAL]]-BT$2</f>
        <v>-117569.61</v>
      </c>
      <c r="BZ70" s="7">
        <f>BT69-Tabela1[[#This Row],[PTS_TOTAL]]</f>
        <v>5.8300000000000409</v>
      </c>
      <c r="CA7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0" s="5">
        <f>Tabela1[[#This Row],[PTS_TITULO]]-CA69</f>
        <v>0</v>
      </c>
      <c r="CC70" s="11">
        <v>69</v>
      </c>
      <c r="CD70" s="11">
        <f>Tabela1[[#This Row],[Pos]]-Tabela1[[#This Row],[Rk_Tit]]</f>
        <v>0</v>
      </c>
    </row>
    <row r="71" spans="1:82" x14ac:dyDescent="0.3">
      <c r="A71" s="1">
        <v>70</v>
      </c>
      <c r="B71" t="s">
        <v>140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1</v>
      </c>
      <c r="I71" s="8">
        <v>6</v>
      </c>
      <c r="J71" s="8">
        <v>3</v>
      </c>
      <c r="K71" s="8">
        <v>2</v>
      </c>
      <c r="L71" s="8">
        <v>14</v>
      </c>
      <c r="M71" s="8">
        <v>0</v>
      </c>
      <c r="N71" s="5">
        <v>287.83999999999997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2</v>
      </c>
      <c r="V71" s="8">
        <v>1</v>
      </c>
      <c r="W71" s="8">
        <v>0</v>
      </c>
      <c r="X71" s="8">
        <v>0</v>
      </c>
      <c r="Y71" s="8">
        <v>1</v>
      </c>
      <c r="Z71" s="8">
        <v>0</v>
      </c>
      <c r="AA71" s="8">
        <v>0</v>
      </c>
      <c r="AB71" s="8">
        <v>4</v>
      </c>
      <c r="AC71" s="5">
        <v>495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5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5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5">
        <v>0</v>
      </c>
      <c r="BJ71" s="8">
        <v>0</v>
      </c>
      <c r="BK71" s="8">
        <v>0</v>
      </c>
      <c r="BL71" s="5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5">
        <v>0</v>
      </c>
      <c r="BT71" s="5">
        <v>782.84</v>
      </c>
      <c r="BU71" s="5"/>
      <c r="BV71" s="5"/>
      <c r="BW71" s="5">
        <v>782.84</v>
      </c>
      <c r="BX71" s="5">
        <v>782.84</v>
      </c>
      <c r="BY71" s="7">
        <f>Tabela1[[#This Row],[PTS_TOTAL]]-BT$2</f>
        <v>-117588.31</v>
      </c>
      <c r="BZ71" s="7">
        <f>BT70-Tabela1[[#This Row],[PTS_TOTAL]]</f>
        <v>18.699999999999932</v>
      </c>
      <c r="CA7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1" s="5">
        <f>Tabela1[[#This Row],[PTS_TITULO]]-CA70</f>
        <v>0</v>
      </c>
      <c r="CC71" s="11">
        <v>70</v>
      </c>
      <c r="CD71" s="11">
        <f>Tabela1[[#This Row],[Pos]]-Tabela1[[#This Row],[Rk_Tit]]</f>
        <v>0</v>
      </c>
    </row>
    <row r="72" spans="1:82" x14ac:dyDescent="0.3">
      <c r="A72" s="1">
        <v>71</v>
      </c>
      <c r="B72" t="s">
        <v>142</v>
      </c>
      <c r="C72" s="8">
        <v>0</v>
      </c>
      <c r="D72" s="8">
        <v>0</v>
      </c>
      <c r="E72" s="8">
        <v>0</v>
      </c>
      <c r="F72" s="8">
        <v>0</v>
      </c>
      <c r="G72" s="8">
        <v>1</v>
      </c>
      <c r="H72" s="8">
        <v>4</v>
      </c>
      <c r="I72" s="8">
        <v>4</v>
      </c>
      <c r="J72" s="8">
        <v>2</v>
      </c>
      <c r="K72" s="8">
        <v>0</v>
      </c>
      <c r="L72" s="8">
        <v>11</v>
      </c>
      <c r="M72" s="8">
        <v>0</v>
      </c>
      <c r="N72" s="5">
        <v>268.8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1</v>
      </c>
      <c r="V72" s="8">
        <v>1</v>
      </c>
      <c r="W72" s="8">
        <v>0</v>
      </c>
      <c r="X72" s="8">
        <v>4</v>
      </c>
      <c r="Y72" s="8">
        <v>1</v>
      </c>
      <c r="Z72" s="8">
        <v>0</v>
      </c>
      <c r="AA72" s="8">
        <v>5</v>
      </c>
      <c r="AB72" s="8">
        <v>7</v>
      </c>
      <c r="AC72" s="5">
        <v>495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5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5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5">
        <v>0</v>
      </c>
      <c r="BJ72" s="8">
        <v>0</v>
      </c>
      <c r="BK72" s="8">
        <v>0</v>
      </c>
      <c r="BL72" s="5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5">
        <v>0</v>
      </c>
      <c r="BT72" s="5">
        <v>763.8</v>
      </c>
      <c r="BU72" s="5"/>
      <c r="BV72" s="5"/>
      <c r="BW72" s="5">
        <v>763.8</v>
      </c>
      <c r="BX72" s="5">
        <v>763.8</v>
      </c>
      <c r="BY72" s="7">
        <f>Tabela1[[#This Row],[PTS_TOTAL]]-BT$2</f>
        <v>-117607.34999999999</v>
      </c>
      <c r="BZ72" s="7">
        <f>BT71-Tabela1[[#This Row],[PTS_TOTAL]]</f>
        <v>19.040000000000077</v>
      </c>
      <c r="CA7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2" s="5">
        <f>Tabela1[[#This Row],[PTS_TITULO]]-CA71</f>
        <v>0</v>
      </c>
      <c r="CC72" s="11">
        <v>71</v>
      </c>
      <c r="CD72" s="11">
        <f>Tabela1[[#This Row],[Pos]]-Tabela1[[#This Row],[Rk_Tit]]</f>
        <v>0</v>
      </c>
    </row>
    <row r="73" spans="1:82" x14ac:dyDescent="0.3">
      <c r="A73" s="1">
        <v>72</v>
      </c>
      <c r="B73" t="s">
        <v>143</v>
      </c>
      <c r="C73" s="8">
        <v>0</v>
      </c>
      <c r="D73" s="8">
        <v>0</v>
      </c>
      <c r="E73" s="8">
        <v>0</v>
      </c>
      <c r="F73" s="8">
        <v>0</v>
      </c>
      <c r="G73" s="8">
        <v>1</v>
      </c>
      <c r="H73" s="8">
        <v>2</v>
      </c>
      <c r="I73" s="8">
        <v>2</v>
      </c>
      <c r="J73" s="8">
        <v>3</v>
      </c>
      <c r="K73" s="8">
        <v>0</v>
      </c>
      <c r="L73" s="8">
        <v>8</v>
      </c>
      <c r="M73" s="8">
        <v>0</v>
      </c>
      <c r="N73" s="5">
        <v>183.4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1</v>
      </c>
      <c r="V73" s="8">
        <v>0</v>
      </c>
      <c r="W73" s="8">
        <v>1</v>
      </c>
      <c r="X73" s="8">
        <v>6</v>
      </c>
      <c r="Y73" s="8">
        <v>1</v>
      </c>
      <c r="Z73" s="8">
        <v>0</v>
      </c>
      <c r="AA73" s="8">
        <v>4</v>
      </c>
      <c r="AB73" s="8">
        <v>9</v>
      </c>
      <c r="AC73" s="5">
        <v>562.5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5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5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5">
        <v>0</v>
      </c>
      <c r="BJ73" s="8">
        <v>0</v>
      </c>
      <c r="BK73" s="8">
        <v>0</v>
      </c>
      <c r="BL73" s="5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5">
        <v>0</v>
      </c>
      <c r="BT73" s="5">
        <v>745.9</v>
      </c>
      <c r="BU73" s="5"/>
      <c r="BV73" s="5"/>
      <c r="BW73" s="5">
        <v>745.9</v>
      </c>
      <c r="BX73" s="5">
        <v>745.9</v>
      </c>
      <c r="BY73" s="7">
        <f>Tabela1[[#This Row],[PTS_TOTAL]]-BT$2</f>
        <v>-117625.25</v>
      </c>
      <c r="BZ73" s="7">
        <f>BT72-Tabela1[[#This Row],[PTS_TOTAL]]</f>
        <v>17.899999999999977</v>
      </c>
      <c r="CA7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3" s="5">
        <f>Tabela1[[#This Row],[PTS_TITULO]]-CA72</f>
        <v>0</v>
      </c>
      <c r="CC73" s="11">
        <v>72</v>
      </c>
      <c r="CD73" s="11">
        <f>Tabela1[[#This Row],[Pos]]-Tabela1[[#This Row],[Rk_Tit]]</f>
        <v>0</v>
      </c>
    </row>
    <row r="74" spans="1:82" x14ac:dyDescent="0.3">
      <c r="A74" s="1">
        <v>73</v>
      </c>
      <c r="B74" t="s">
        <v>144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5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2</v>
      </c>
      <c r="V74" s="8">
        <v>0</v>
      </c>
      <c r="W74" s="8">
        <v>4</v>
      </c>
      <c r="X74" s="8">
        <v>0</v>
      </c>
      <c r="Y74" s="8">
        <v>0</v>
      </c>
      <c r="Z74" s="8">
        <v>0</v>
      </c>
      <c r="AA74" s="8">
        <v>0</v>
      </c>
      <c r="AB74" s="8">
        <v>6</v>
      </c>
      <c r="AC74" s="5">
        <v>720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5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5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5">
        <v>0</v>
      </c>
      <c r="BJ74" s="8">
        <v>0</v>
      </c>
      <c r="BK74" s="8">
        <v>0</v>
      </c>
      <c r="BL74" s="5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5">
        <v>0</v>
      </c>
      <c r="BT74" s="5">
        <v>720</v>
      </c>
      <c r="BU74" s="5"/>
      <c r="BV74" s="5"/>
      <c r="BW74" s="5">
        <v>720</v>
      </c>
      <c r="BX74" s="5">
        <v>720</v>
      </c>
      <c r="BY74" s="7">
        <f>Tabela1[[#This Row],[PTS_TOTAL]]-BT$2</f>
        <v>-117651.15</v>
      </c>
      <c r="BZ74" s="7">
        <f>BT73-Tabela1[[#This Row],[PTS_TOTAL]]</f>
        <v>25.899999999999977</v>
      </c>
      <c r="CA7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4" s="5">
        <f>Tabela1[[#This Row],[PTS_TITULO]]-CA73</f>
        <v>0</v>
      </c>
      <c r="CC74" s="11">
        <v>73</v>
      </c>
      <c r="CD74" s="11">
        <f>Tabela1[[#This Row],[Pos]]-Tabela1[[#This Row],[Rk_Tit]]</f>
        <v>0</v>
      </c>
    </row>
    <row r="75" spans="1:82" x14ac:dyDescent="0.3">
      <c r="A75" s="1">
        <v>74</v>
      </c>
      <c r="B75" t="s">
        <v>146</v>
      </c>
      <c r="C75" s="8">
        <v>0</v>
      </c>
      <c r="D75" s="8">
        <v>0</v>
      </c>
      <c r="E75" s="8">
        <v>0</v>
      </c>
      <c r="F75" s="8">
        <v>0</v>
      </c>
      <c r="G75" s="8">
        <v>1</v>
      </c>
      <c r="H75" s="8">
        <v>2</v>
      </c>
      <c r="I75" s="8">
        <v>2</v>
      </c>
      <c r="J75" s="8">
        <v>1</v>
      </c>
      <c r="K75" s="8">
        <v>0</v>
      </c>
      <c r="L75" s="8">
        <v>6</v>
      </c>
      <c r="M75" s="8">
        <v>0</v>
      </c>
      <c r="N75" s="5">
        <v>169.4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1</v>
      </c>
      <c r="W75" s="8">
        <v>3</v>
      </c>
      <c r="X75" s="8">
        <v>3</v>
      </c>
      <c r="Y75" s="8">
        <v>1</v>
      </c>
      <c r="Z75" s="8">
        <v>0</v>
      </c>
      <c r="AA75" s="8">
        <v>3</v>
      </c>
      <c r="AB75" s="8">
        <v>8</v>
      </c>
      <c r="AC75" s="5">
        <v>540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5">
        <v>0</v>
      </c>
      <c r="AM75" s="8">
        <v>0</v>
      </c>
      <c r="AN75" s="8">
        <v>0</v>
      </c>
      <c r="AO75" s="8">
        <v>0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0</v>
      </c>
      <c r="AV75" s="8">
        <v>0</v>
      </c>
      <c r="AW75" s="5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5">
        <v>0</v>
      </c>
      <c r="BJ75" s="8">
        <v>0</v>
      </c>
      <c r="BK75" s="8">
        <v>0</v>
      </c>
      <c r="BL75" s="5">
        <v>0</v>
      </c>
      <c r="BM75" s="8">
        <v>0</v>
      </c>
      <c r="BN75" s="8">
        <v>0</v>
      </c>
      <c r="BO75" s="8">
        <v>0</v>
      </c>
      <c r="BP75" s="8">
        <v>0</v>
      </c>
      <c r="BQ75" s="8">
        <v>0</v>
      </c>
      <c r="BR75" s="8">
        <v>0</v>
      </c>
      <c r="BS75" s="5">
        <v>0</v>
      </c>
      <c r="BT75" s="5">
        <v>709.4</v>
      </c>
      <c r="BU75" s="5"/>
      <c r="BV75" s="5"/>
      <c r="BW75" s="5">
        <v>709.4</v>
      </c>
      <c r="BX75" s="5">
        <v>709.4</v>
      </c>
      <c r="BY75" s="7">
        <f>Tabela1[[#This Row],[PTS_TOTAL]]-BT$2</f>
        <v>-117661.75</v>
      </c>
      <c r="BZ75" s="7">
        <f>BT74-Tabela1[[#This Row],[PTS_TOTAL]]</f>
        <v>10.600000000000023</v>
      </c>
      <c r="CA7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5" s="5">
        <f>Tabela1[[#This Row],[PTS_TITULO]]-CA74</f>
        <v>0</v>
      </c>
      <c r="CC75" s="11">
        <v>74</v>
      </c>
      <c r="CD75" s="11">
        <f>Tabela1[[#This Row],[Pos]]-Tabela1[[#This Row],[Rk_Tit]]</f>
        <v>0</v>
      </c>
    </row>
    <row r="76" spans="1:82" x14ac:dyDescent="0.3">
      <c r="A76" s="1">
        <v>75</v>
      </c>
      <c r="B76" t="s">
        <v>147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5">
        <v>0</v>
      </c>
      <c r="O76" s="8">
        <v>0</v>
      </c>
      <c r="P76" s="8">
        <v>0</v>
      </c>
      <c r="Q76" s="8">
        <v>0</v>
      </c>
      <c r="R76" s="8">
        <v>0</v>
      </c>
      <c r="S76" s="8">
        <v>1</v>
      </c>
      <c r="T76" s="8">
        <v>1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2</v>
      </c>
      <c r="AA76" s="8">
        <v>0</v>
      </c>
      <c r="AB76" s="8">
        <v>4</v>
      </c>
      <c r="AC76" s="5">
        <v>686.25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5">
        <v>0</v>
      </c>
      <c r="AM76" s="8">
        <v>0</v>
      </c>
      <c r="AN76" s="8">
        <v>0</v>
      </c>
      <c r="AO76" s="8">
        <v>0</v>
      </c>
      <c r="AP76" s="8">
        <v>0</v>
      </c>
      <c r="AQ76" s="8">
        <v>0</v>
      </c>
      <c r="AR76" s="8">
        <v>0</v>
      </c>
      <c r="AS76" s="8">
        <v>0</v>
      </c>
      <c r="AT76" s="8">
        <v>0</v>
      </c>
      <c r="AU76" s="8">
        <v>0</v>
      </c>
      <c r="AV76" s="8">
        <v>0</v>
      </c>
      <c r="AW76" s="5">
        <v>0</v>
      </c>
      <c r="AX76" s="8">
        <v>0</v>
      </c>
      <c r="AY76" s="8">
        <v>0</v>
      </c>
      <c r="AZ76" s="8">
        <v>0</v>
      </c>
      <c r="BA76" s="8">
        <v>0</v>
      </c>
      <c r="BB76" s="8">
        <v>0</v>
      </c>
      <c r="BC76" s="8">
        <v>0</v>
      </c>
      <c r="BD76" s="8">
        <v>0</v>
      </c>
      <c r="BE76" s="8">
        <v>0</v>
      </c>
      <c r="BF76" s="8">
        <v>0</v>
      </c>
      <c r="BG76" s="8">
        <v>0</v>
      </c>
      <c r="BH76" s="8">
        <v>0</v>
      </c>
      <c r="BI76" s="5">
        <v>0</v>
      </c>
      <c r="BJ76" s="8">
        <v>0</v>
      </c>
      <c r="BK76" s="8">
        <v>0</v>
      </c>
      <c r="BL76" s="5">
        <v>0</v>
      </c>
      <c r="BM76" s="8">
        <v>0</v>
      </c>
      <c r="BN76" s="8">
        <v>0</v>
      </c>
      <c r="BO76" s="8">
        <v>0</v>
      </c>
      <c r="BP76" s="8">
        <v>0</v>
      </c>
      <c r="BQ76" s="8">
        <v>0</v>
      </c>
      <c r="BR76" s="8">
        <v>0</v>
      </c>
      <c r="BS76" s="5">
        <v>0</v>
      </c>
      <c r="BT76" s="5">
        <v>686.25</v>
      </c>
      <c r="BU76" s="5"/>
      <c r="BV76" s="5"/>
      <c r="BW76" s="5">
        <v>686.25</v>
      </c>
      <c r="BX76" s="5">
        <v>686.25</v>
      </c>
      <c r="BY76" s="7">
        <f>Tabela1[[#This Row],[PTS_TOTAL]]-BT$2</f>
        <v>-117684.9</v>
      </c>
      <c r="BZ76" s="7">
        <f>BT75-Tabela1[[#This Row],[PTS_TOTAL]]</f>
        <v>23.149999999999977</v>
      </c>
      <c r="CA7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6" s="5">
        <f>Tabela1[[#This Row],[PTS_TITULO]]-CA75</f>
        <v>0</v>
      </c>
      <c r="CC76" s="11">
        <v>75</v>
      </c>
      <c r="CD76" s="11">
        <f>Tabela1[[#This Row],[Pos]]-Tabela1[[#This Row],[Rk_Tit]]</f>
        <v>0</v>
      </c>
    </row>
    <row r="77" spans="1:82" x14ac:dyDescent="0.3">
      <c r="A77" s="1">
        <v>76</v>
      </c>
      <c r="B77" t="s">
        <v>145</v>
      </c>
      <c r="C77" s="8">
        <v>0</v>
      </c>
      <c r="D77" s="8">
        <v>0</v>
      </c>
      <c r="E77" s="8">
        <v>0</v>
      </c>
      <c r="F77" s="8">
        <v>1</v>
      </c>
      <c r="G77" s="8">
        <v>0</v>
      </c>
      <c r="H77" s="8">
        <v>0</v>
      </c>
      <c r="I77" s="8">
        <v>6</v>
      </c>
      <c r="J77" s="8">
        <v>1</v>
      </c>
      <c r="K77" s="8">
        <v>1</v>
      </c>
      <c r="L77" s="8">
        <v>9</v>
      </c>
      <c r="M77" s="8">
        <v>0</v>
      </c>
      <c r="N77" s="5">
        <v>215.43666666666661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1</v>
      </c>
      <c r="W77" s="8">
        <v>2</v>
      </c>
      <c r="X77" s="8">
        <v>3</v>
      </c>
      <c r="Y77" s="8">
        <v>0</v>
      </c>
      <c r="Z77" s="8">
        <v>0</v>
      </c>
      <c r="AA77" s="8">
        <v>0</v>
      </c>
      <c r="AB77" s="8">
        <v>6</v>
      </c>
      <c r="AC77" s="5">
        <v>427.5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5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5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5">
        <v>0</v>
      </c>
      <c r="BJ77" s="8">
        <v>0</v>
      </c>
      <c r="BK77" s="8">
        <v>0</v>
      </c>
      <c r="BL77" s="5">
        <v>0</v>
      </c>
      <c r="BM77" s="8">
        <v>0</v>
      </c>
      <c r="BN77" s="8">
        <v>0</v>
      </c>
      <c r="BO77" s="8">
        <v>0</v>
      </c>
      <c r="BP77" s="8">
        <v>0</v>
      </c>
      <c r="BQ77" s="8">
        <v>0</v>
      </c>
      <c r="BR77" s="8">
        <v>0</v>
      </c>
      <c r="BS77" s="5">
        <v>0</v>
      </c>
      <c r="BT77" s="5">
        <v>642.94000000000005</v>
      </c>
      <c r="BU77" s="5"/>
      <c r="BV77" s="5"/>
      <c r="BW77" s="5"/>
      <c r="BX77" s="5">
        <v>642.94000000000005</v>
      </c>
      <c r="BY77" s="7">
        <f>Tabela1[[#This Row],[PTS_TOTAL]]-BT$2</f>
        <v>-117728.20999999999</v>
      </c>
      <c r="BZ77" s="7">
        <f>BT76-Tabela1[[#This Row],[PTS_TOTAL]]</f>
        <v>43.309999999999945</v>
      </c>
      <c r="CA7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7" s="5">
        <f>Tabela1[[#This Row],[PTS_TITULO]]-CA76</f>
        <v>0</v>
      </c>
      <c r="CC77" s="11">
        <v>76</v>
      </c>
      <c r="CD77" s="11">
        <f>Tabela1[[#This Row],[Pos]]-Tabela1[[#This Row],[Rk_Tit]]</f>
        <v>0</v>
      </c>
    </row>
    <row r="78" spans="1:82" x14ac:dyDescent="0.3">
      <c r="A78" s="1">
        <v>77</v>
      </c>
      <c r="B78" t="s">
        <v>148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5">
        <v>0</v>
      </c>
      <c r="O78" s="8">
        <v>0</v>
      </c>
      <c r="P78" s="8">
        <v>0</v>
      </c>
      <c r="Q78" s="8">
        <v>0</v>
      </c>
      <c r="R78" s="8">
        <v>0</v>
      </c>
      <c r="S78" s="8">
        <v>1</v>
      </c>
      <c r="T78" s="8">
        <v>0</v>
      </c>
      <c r="U78" s="8">
        <v>2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3</v>
      </c>
      <c r="AC78" s="5">
        <v>641.25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5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</v>
      </c>
      <c r="AT78" s="8">
        <v>0</v>
      </c>
      <c r="AU78" s="8">
        <v>0</v>
      </c>
      <c r="AV78" s="8">
        <v>0</v>
      </c>
      <c r="AW78" s="5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5">
        <v>0</v>
      </c>
      <c r="BJ78" s="8">
        <v>0</v>
      </c>
      <c r="BK78" s="8">
        <v>0</v>
      </c>
      <c r="BL78" s="5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5">
        <v>0</v>
      </c>
      <c r="BT78" s="5">
        <v>641.25</v>
      </c>
      <c r="BU78" s="5"/>
      <c r="BV78" s="5"/>
      <c r="BW78" s="5"/>
      <c r="BX78" s="5">
        <v>641.25</v>
      </c>
      <c r="BY78" s="7">
        <f>Tabela1[[#This Row],[PTS_TOTAL]]-BT$2</f>
        <v>-117729.9</v>
      </c>
      <c r="BZ78" s="7">
        <f>BT77-Tabela1[[#This Row],[PTS_TOTAL]]</f>
        <v>1.6900000000000546</v>
      </c>
      <c r="CA7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8" s="5">
        <f>Tabela1[[#This Row],[PTS_TITULO]]-CA77</f>
        <v>0</v>
      </c>
      <c r="CC78" s="11">
        <v>77</v>
      </c>
      <c r="CD78" s="11">
        <f>Tabela1[[#This Row],[Pos]]-Tabela1[[#This Row],[Rk_Tit]]</f>
        <v>0</v>
      </c>
    </row>
    <row r="79" spans="1:82" x14ac:dyDescent="0.3">
      <c r="A79" s="1">
        <v>78</v>
      </c>
      <c r="B79" t="s">
        <v>149</v>
      </c>
      <c r="C79" s="8">
        <v>0</v>
      </c>
      <c r="D79" s="8">
        <v>0</v>
      </c>
      <c r="E79" s="8">
        <v>0</v>
      </c>
      <c r="F79" s="8">
        <v>0</v>
      </c>
      <c r="G79" s="8">
        <v>1</v>
      </c>
      <c r="H79" s="8">
        <v>0</v>
      </c>
      <c r="I79" s="8">
        <v>1</v>
      </c>
      <c r="J79" s="8">
        <v>1</v>
      </c>
      <c r="K79" s="8">
        <v>0</v>
      </c>
      <c r="L79" s="8">
        <v>3</v>
      </c>
      <c r="M79" s="8">
        <v>0</v>
      </c>
      <c r="N79" s="5">
        <v>91.699999999999989</v>
      </c>
      <c r="O79" s="8">
        <v>0</v>
      </c>
      <c r="P79" s="8">
        <v>0</v>
      </c>
      <c r="Q79" s="8">
        <v>0</v>
      </c>
      <c r="R79" s="8">
        <v>1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2</v>
      </c>
      <c r="Y79" s="8">
        <v>2</v>
      </c>
      <c r="Z79" s="8">
        <v>0</v>
      </c>
      <c r="AA79" s="8">
        <v>3</v>
      </c>
      <c r="AB79" s="8">
        <v>5</v>
      </c>
      <c r="AC79" s="5">
        <v>528.75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5">
        <v>0</v>
      </c>
      <c r="AM79" s="8">
        <v>0</v>
      </c>
      <c r="AN79" s="8">
        <v>0</v>
      </c>
      <c r="AO79" s="8">
        <v>0</v>
      </c>
      <c r="AP79" s="8">
        <v>0</v>
      </c>
      <c r="AQ79" s="8">
        <v>0</v>
      </c>
      <c r="AR79" s="8">
        <v>0</v>
      </c>
      <c r="AS79" s="8">
        <v>0</v>
      </c>
      <c r="AT79" s="8">
        <v>0</v>
      </c>
      <c r="AU79" s="8">
        <v>0</v>
      </c>
      <c r="AV79" s="8">
        <v>0</v>
      </c>
      <c r="AW79" s="5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5">
        <v>0</v>
      </c>
      <c r="BJ79" s="8">
        <v>0</v>
      </c>
      <c r="BK79" s="8">
        <v>0</v>
      </c>
      <c r="BL79" s="5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5">
        <v>0</v>
      </c>
      <c r="BT79" s="5">
        <v>620.45000000000005</v>
      </c>
      <c r="BU79" s="5"/>
      <c r="BV79" s="5"/>
      <c r="BW79" s="5"/>
      <c r="BX79" s="5">
        <v>620.45000000000005</v>
      </c>
      <c r="BY79" s="7">
        <f>Tabela1[[#This Row],[PTS_TOTAL]]-BT$2</f>
        <v>-117750.7</v>
      </c>
      <c r="BZ79" s="7">
        <f>BT78-Tabela1[[#This Row],[PTS_TOTAL]]</f>
        <v>20.799999999999955</v>
      </c>
      <c r="CA7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79" s="5">
        <f>Tabela1[[#This Row],[PTS_TITULO]]-CA78</f>
        <v>0</v>
      </c>
      <c r="CC79" s="11">
        <v>78</v>
      </c>
      <c r="CD79" s="11">
        <f>Tabela1[[#This Row],[Pos]]-Tabela1[[#This Row],[Rk_Tit]]</f>
        <v>0</v>
      </c>
    </row>
    <row r="80" spans="1:82" x14ac:dyDescent="0.3">
      <c r="A80" s="1">
        <v>79</v>
      </c>
      <c r="B80" t="s">
        <v>150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1</v>
      </c>
      <c r="J80" s="8">
        <v>2</v>
      </c>
      <c r="K80" s="8">
        <v>0</v>
      </c>
      <c r="L80" s="8">
        <v>3</v>
      </c>
      <c r="M80" s="8">
        <v>0</v>
      </c>
      <c r="N80" s="5">
        <v>28.7</v>
      </c>
      <c r="O80" s="8">
        <v>0</v>
      </c>
      <c r="P80" s="8">
        <v>0</v>
      </c>
      <c r="Q80" s="8">
        <v>0</v>
      </c>
      <c r="R80" s="8">
        <v>0</v>
      </c>
      <c r="S80" s="8">
        <v>1</v>
      </c>
      <c r="T80" s="8">
        <v>0</v>
      </c>
      <c r="U80" s="8">
        <v>1</v>
      </c>
      <c r="V80" s="8">
        <v>0</v>
      </c>
      <c r="W80" s="8">
        <v>0</v>
      </c>
      <c r="X80" s="8">
        <v>2</v>
      </c>
      <c r="Y80" s="8">
        <v>1</v>
      </c>
      <c r="Z80" s="8">
        <v>0</v>
      </c>
      <c r="AA80" s="8">
        <v>3</v>
      </c>
      <c r="AB80" s="8">
        <v>5</v>
      </c>
      <c r="AC80" s="5">
        <v>573.75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5">
        <v>0</v>
      </c>
      <c r="AM80" s="8">
        <v>0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</v>
      </c>
      <c r="AT80" s="8">
        <v>0</v>
      </c>
      <c r="AU80" s="8">
        <v>0</v>
      </c>
      <c r="AV80" s="8">
        <v>0</v>
      </c>
      <c r="AW80" s="5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5">
        <v>0</v>
      </c>
      <c r="BJ80" s="8">
        <v>0</v>
      </c>
      <c r="BK80" s="8">
        <v>0</v>
      </c>
      <c r="BL80" s="5">
        <v>0</v>
      </c>
      <c r="BM80" s="8">
        <v>0</v>
      </c>
      <c r="BN80" s="8">
        <v>0</v>
      </c>
      <c r="BO80" s="8">
        <v>0</v>
      </c>
      <c r="BP80" s="8">
        <v>0</v>
      </c>
      <c r="BQ80" s="8">
        <v>0</v>
      </c>
      <c r="BR80" s="8">
        <v>0</v>
      </c>
      <c r="BS80" s="5">
        <v>0</v>
      </c>
      <c r="BT80" s="5">
        <v>602.45000000000005</v>
      </c>
      <c r="BU80" s="5"/>
      <c r="BV80" s="5"/>
      <c r="BW80" s="5"/>
      <c r="BX80" s="5">
        <v>602.45000000000005</v>
      </c>
      <c r="BY80" s="7">
        <f>Tabela1[[#This Row],[PTS_TOTAL]]-BT$2</f>
        <v>-117768.7</v>
      </c>
      <c r="BZ80" s="7">
        <f>BT79-Tabela1[[#This Row],[PTS_TOTAL]]</f>
        <v>18</v>
      </c>
      <c r="CA8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0" s="5">
        <f>Tabela1[[#This Row],[PTS_TITULO]]-CA79</f>
        <v>0</v>
      </c>
      <c r="CC80" s="11">
        <v>79</v>
      </c>
      <c r="CD80" s="11">
        <f>Tabela1[[#This Row],[Pos]]-Tabela1[[#This Row],[Rk_Tit]]</f>
        <v>0</v>
      </c>
    </row>
    <row r="81" spans="1:82" x14ac:dyDescent="0.3">
      <c r="A81" s="1">
        <v>80</v>
      </c>
      <c r="B81" t="s">
        <v>151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2</v>
      </c>
      <c r="I81" s="8">
        <v>1</v>
      </c>
      <c r="J81" s="8">
        <v>4</v>
      </c>
      <c r="K81" s="8">
        <v>1</v>
      </c>
      <c r="L81" s="8">
        <v>8</v>
      </c>
      <c r="M81" s="8">
        <v>0</v>
      </c>
      <c r="N81" s="5">
        <v>109.27</v>
      </c>
      <c r="O81" s="8">
        <v>0</v>
      </c>
      <c r="P81" s="8">
        <v>0</v>
      </c>
      <c r="Q81" s="8">
        <v>0</v>
      </c>
      <c r="R81" s="8">
        <v>0</v>
      </c>
      <c r="S81" s="8">
        <v>1</v>
      </c>
      <c r="T81" s="8">
        <v>0</v>
      </c>
      <c r="U81" s="8">
        <v>0</v>
      </c>
      <c r="V81" s="8">
        <v>1</v>
      </c>
      <c r="W81" s="8">
        <v>0</v>
      </c>
      <c r="X81" s="8">
        <v>2</v>
      </c>
      <c r="Y81" s="8">
        <v>0</v>
      </c>
      <c r="Z81" s="8">
        <v>0</v>
      </c>
      <c r="AA81" s="8">
        <v>0</v>
      </c>
      <c r="AB81" s="8">
        <v>4</v>
      </c>
      <c r="AC81" s="5">
        <v>483.75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5">
        <v>0</v>
      </c>
      <c r="AM81" s="8">
        <v>0</v>
      </c>
      <c r="AN81" s="8">
        <v>0</v>
      </c>
      <c r="AO81" s="8">
        <v>0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5">
        <v>0</v>
      </c>
      <c r="AX81" s="8">
        <v>0</v>
      </c>
      <c r="AY81" s="8">
        <v>0</v>
      </c>
      <c r="AZ81" s="8">
        <v>0</v>
      </c>
      <c r="BA81" s="8">
        <v>0</v>
      </c>
      <c r="BB81" s="8">
        <v>0</v>
      </c>
      <c r="BC81" s="8">
        <v>0</v>
      </c>
      <c r="BD81" s="8">
        <v>0</v>
      </c>
      <c r="BE81" s="8">
        <v>0</v>
      </c>
      <c r="BF81" s="8">
        <v>0</v>
      </c>
      <c r="BG81" s="8">
        <v>0</v>
      </c>
      <c r="BH81" s="8">
        <v>0</v>
      </c>
      <c r="BI81" s="5">
        <v>0</v>
      </c>
      <c r="BJ81" s="8">
        <v>0</v>
      </c>
      <c r="BK81" s="8">
        <v>0</v>
      </c>
      <c r="BL81" s="5">
        <v>0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5">
        <v>0</v>
      </c>
      <c r="BT81" s="5">
        <v>593.02</v>
      </c>
      <c r="BU81" s="5"/>
      <c r="BV81" s="5"/>
      <c r="BW81" s="5"/>
      <c r="BX81" s="5">
        <v>593.02</v>
      </c>
      <c r="BY81" s="7">
        <f>Tabela1[[#This Row],[PTS_TOTAL]]-BT$2</f>
        <v>-117778.12999999999</v>
      </c>
      <c r="BZ81" s="7">
        <f>BT80-Tabela1[[#This Row],[PTS_TOTAL]]</f>
        <v>9.4300000000000637</v>
      </c>
      <c r="CA8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1" s="5">
        <f>Tabela1[[#This Row],[PTS_TITULO]]-CA80</f>
        <v>0</v>
      </c>
      <c r="CC81" s="11">
        <v>80</v>
      </c>
      <c r="CD81" s="11">
        <f>Tabela1[[#This Row],[Pos]]-Tabela1[[#This Row],[Rk_Tit]]</f>
        <v>0</v>
      </c>
    </row>
    <row r="82" spans="1:82" x14ac:dyDescent="0.3">
      <c r="A82" s="1">
        <v>81</v>
      </c>
      <c r="B82" t="s">
        <v>141</v>
      </c>
      <c r="C82" s="8">
        <v>0</v>
      </c>
      <c r="D82" s="8">
        <v>0</v>
      </c>
      <c r="E82" s="8">
        <v>1</v>
      </c>
      <c r="F82" s="8">
        <v>1</v>
      </c>
      <c r="G82" s="8">
        <v>0</v>
      </c>
      <c r="H82" s="8">
        <v>3</v>
      </c>
      <c r="I82" s="8">
        <v>2</v>
      </c>
      <c r="J82" s="8">
        <v>0</v>
      </c>
      <c r="K82" s="8">
        <v>0</v>
      </c>
      <c r="L82" s="8">
        <v>7</v>
      </c>
      <c r="M82" s="8">
        <v>0</v>
      </c>
      <c r="N82" s="5">
        <v>473.90000000000009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1</v>
      </c>
      <c r="AA82" s="8">
        <v>0</v>
      </c>
      <c r="AB82" s="8">
        <v>1</v>
      </c>
      <c r="AC82" s="5">
        <v>112.5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  <c r="AK82" s="8">
        <v>0</v>
      </c>
      <c r="AL82" s="5">
        <v>0</v>
      </c>
      <c r="AM82" s="8">
        <v>0</v>
      </c>
      <c r="AN82" s="8">
        <v>0</v>
      </c>
      <c r="AO82" s="8">
        <v>0</v>
      </c>
      <c r="AP82" s="8">
        <v>0</v>
      </c>
      <c r="AQ82" s="8">
        <v>0</v>
      </c>
      <c r="AR82" s="8">
        <v>0</v>
      </c>
      <c r="AS82" s="8">
        <v>0</v>
      </c>
      <c r="AT82" s="8">
        <v>0</v>
      </c>
      <c r="AU82" s="8">
        <v>0</v>
      </c>
      <c r="AV82" s="8">
        <v>0</v>
      </c>
      <c r="AW82" s="5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5">
        <v>0</v>
      </c>
      <c r="BJ82" s="8">
        <v>0</v>
      </c>
      <c r="BK82" s="8">
        <v>0</v>
      </c>
      <c r="BL82" s="5">
        <v>0</v>
      </c>
      <c r="BM82" s="8">
        <v>0</v>
      </c>
      <c r="BN82" s="8">
        <v>0</v>
      </c>
      <c r="BO82" s="8">
        <v>0</v>
      </c>
      <c r="BP82" s="8">
        <v>0</v>
      </c>
      <c r="BQ82" s="8">
        <v>0</v>
      </c>
      <c r="BR82" s="8">
        <v>0</v>
      </c>
      <c r="BS82" s="5">
        <v>0</v>
      </c>
      <c r="BT82" s="5">
        <v>586.4</v>
      </c>
      <c r="BU82" s="5"/>
      <c r="BV82" s="5"/>
      <c r="BW82" s="5"/>
      <c r="BX82" s="5">
        <v>586.4</v>
      </c>
      <c r="BY82" s="7">
        <f>Tabela1[[#This Row],[PTS_TOTAL]]-BT$2</f>
        <v>-117784.75</v>
      </c>
      <c r="BZ82" s="7">
        <f>BT81-Tabela1[[#This Row],[PTS_TOTAL]]</f>
        <v>6.6200000000000045</v>
      </c>
      <c r="CA8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2" s="5">
        <f>Tabela1[[#This Row],[PTS_TITULO]]-CA81</f>
        <v>0</v>
      </c>
      <c r="CC82" s="11">
        <v>81</v>
      </c>
      <c r="CD82" s="11">
        <f>Tabela1[[#This Row],[Pos]]-Tabela1[[#This Row],[Rk_Tit]]</f>
        <v>0</v>
      </c>
    </row>
    <row r="83" spans="1:82" x14ac:dyDescent="0.3">
      <c r="A83" s="1">
        <v>82</v>
      </c>
      <c r="B83" t="s">
        <v>154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4</v>
      </c>
      <c r="I83" s="8">
        <v>4</v>
      </c>
      <c r="J83" s="8">
        <v>1</v>
      </c>
      <c r="K83" s="8">
        <v>1</v>
      </c>
      <c r="L83" s="8">
        <v>10</v>
      </c>
      <c r="M83" s="8">
        <v>0</v>
      </c>
      <c r="N83" s="5">
        <v>195.36999999999989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2</v>
      </c>
      <c r="X83" s="8">
        <v>3</v>
      </c>
      <c r="Y83" s="8">
        <v>2</v>
      </c>
      <c r="Z83" s="8">
        <v>0</v>
      </c>
      <c r="AA83" s="8">
        <v>3</v>
      </c>
      <c r="AB83" s="8">
        <v>7</v>
      </c>
      <c r="AC83" s="5">
        <v>360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5">
        <v>0</v>
      </c>
      <c r="AM83" s="8">
        <v>0</v>
      </c>
      <c r="AN83" s="8">
        <v>0</v>
      </c>
      <c r="AO83" s="8">
        <v>0</v>
      </c>
      <c r="AP83" s="8">
        <v>0</v>
      </c>
      <c r="AQ83" s="8">
        <v>0</v>
      </c>
      <c r="AR83" s="8">
        <v>0</v>
      </c>
      <c r="AS83" s="8">
        <v>0</v>
      </c>
      <c r="AT83" s="8">
        <v>0</v>
      </c>
      <c r="AU83" s="8">
        <v>0</v>
      </c>
      <c r="AV83" s="8">
        <v>0</v>
      </c>
      <c r="AW83" s="5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5">
        <v>0</v>
      </c>
      <c r="BJ83" s="8">
        <v>0</v>
      </c>
      <c r="BK83" s="8">
        <v>0</v>
      </c>
      <c r="BL83" s="5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5">
        <v>0</v>
      </c>
      <c r="BT83" s="5">
        <v>555.37</v>
      </c>
      <c r="BU83" s="5"/>
      <c r="BV83" s="5"/>
      <c r="BW83" s="5"/>
      <c r="BX83" s="5">
        <v>555.37</v>
      </c>
      <c r="BY83" s="7">
        <f>Tabela1[[#This Row],[PTS_TOTAL]]-BT$2</f>
        <v>-117815.78</v>
      </c>
      <c r="BZ83" s="7">
        <f>BT82-Tabela1[[#This Row],[PTS_TOTAL]]</f>
        <v>31.029999999999973</v>
      </c>
      <c r="CA8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3" s="5">
        <f>Tabela1[[#This Row],[PTS_TITULO]]-CA82</f>
        <v>0</v>
      </c>
      <c r="CC83" s="11">
        <v>82</v>
      </c>
      <c r="CD83" s="11">
        <f>Tabela1[[#This Row],[Pos]]-Tabela1[[#This Row],[Rk_Tit]]</f>
        <v>0</v>
      </c>
    </row>
    <row r="84" spans="1:82" x14ac:dyDescent="0.3">
      <c r="A84" s="1">
        <v>83</v>
      </c>
      <c r="B84" t="s">
        <v>152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5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1</v>
      </c>
      <c r="V84" s="8">
        <v>2</v>
      </c>
      <c r="W84" s="8">
        <v>1</v>
      </c>
      <c r="X84" s="8">
        <v>1</v>
      </c>
      <c r="Y84" s="8">
        <v>0</v>
      </c>
      <c r="Z84" s="8">
        <v>0</v>
      </c>
      <c r="AA84" s="8">
        <v>0</v>
      </c>
      <c r="AB84" s="8">
        <v>5</v>
      </c>
      <c r="AC84" s="5">
        <v>540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  <c r="AK84" s="8">
        <v>0</v>
      </c>
      <c r="AL84" s="5">
        <v>0</v>
      </c>
      <c r="AM84" s="8">
        <v>0</v>
      </c>
      <c r="AN84" s="8">
        <v>0</v>
      </c>
      <c r="AO84" s="8">
        <v>0</v>
      </c>
      <c r="AP84" s="8">
        <v>0</v>
      </c>
      <c r="AQ84" s="8">
        <v>0</v>
      </c>
      <c r="AR84" s="8">
        <v>0</v>
      </c>
      <c r="AS84" s="8">
        <v>0</v>
      </c>
      <c r="AT84" s="8">
        <v>0</v>
      </c>
      <c r="AU84" s="8">
        <v>0</v>
      </c>
      <c r="AV84" s="8">
        <v>0</v>
      </c>
      <c r="AW84" s="5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5">
        <v>0</v>
      </c>
      <c r="BJ84" s="8">
        <v>0</v>
      </c>
      <c r="BK84" s="8">
        <v>0</v>
      </c>
      <c r="BL84" s="5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5">
        <v>0</v>
      </c>
      <c r="BT84" s="5">
        <v>540</v>
      </c>
      <c r="BU84" s="5"/>
      <c r="BV84" s="5"/>
      <c r="BW84" s="5"/>
      <c r="BX84" s="5">
        <v>540</v>
      </c>
      <c r="BY84" s="7">
        <f>Tabela1[[#This Row],[PTS_TOTAL]]-BT$2</f>
        <v>-117831.15</v>
      </c>
      <c r="BZ84" s="7">
        <f>BT83-Tabela1[[#This Row],[PTS_TOTAL]]</f>
        <v>15.370000000000005</v>
      </c>
      <c r="CA8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4" s="5">
        <f>Tabela1[[#This Row],[PTS_TITULO]]-CA83</f>
        <v>0</v>
      </c>
      <c r="CC84" s="11">
        <v>83</v>
      </c>
      <c r="CD84" s="11">
        <f>Tabela1[[#This Row],[Pos]]-Tabela1[[#This Row],[Rk_Tit]]</f>
        <v>0</v>
      </c>
    </row>
    <row r="85" spans="1:82" x14ac:dyDescent="0.3">
      <c r="A85" s="1">
        <v>84</v>
      </c>
      <c r="B85" t="s">
        <v>153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5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3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1</v>
      </c>
      <c r="AB85" s="8">
        <v>3</v>
      </c>
      <c r="AC85" s="5">
        <v>540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5">
        <v>0</v>
      </c>
      <c r="AM85" s="8">
        <v>0</v>
      </c>
      <c r="AN85" s="8">
        <v>0</v>
      </c>
      <c r="AO85" s="8">
        <v>0</v>
      </c>
      <c r="AP85" s="8">
        <v>0</v>
      </c>
      <c r="AQ85" s="8">
        <v>0</v>
      </c>
      <c r="AR85" s="8">
        <v>0</v>
      </c>
      <c r="AS85" s="8">
        <v>0</v>
      </c>
      <c r="AT85" s="8">
        <v>0</v>
      </c>
      <c r="AU85" s="8">
        <v>0</v>
      </c>
      <c r="AV85" s="8">
        <v>0</v>
      </c>
      <c r="AW85" s="5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0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5">
        <v>0</v>
      </c>
      <c r="BJ85" s="8">
        <v>0</v>
      </c>
      <c r="BK85" s="8">
        <v>0</v>
      </c>
      <c r="BL85" s="5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5">
        <v>0</v>
      </c>
      <c r="BT85" s="5">
        <v>540</v>
      </c>
      <c r="BU85" s="5"/>
      <c r="BV85" s="5"/>
      <c r="BW85" s="5"/>
      <c r="BX85" s="5">
        <v>540</v>
      </c>
      <c r="BY85" s="7">
        <f>Tabela1[[#This Row],[PTS_TOTAL]]-BT$2</f>
        <v>-117831.15</v>
      </c>
      <c r="BZ85" s="7">
        <f>BT84-Tabela1[[#This Row],[PTS_TOTAL]]</f>
        <v>0</v>
      </c>
      <c r="CA8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5" s="5">
        <f>Tabela1[[#This Row],[PTS_TITULO]]-CA84</f>
        <v>0</v>
      </c>
      <c r="CC85" s="11">
        <v>84</v>
      </c>
      <c r="CD85" s="11">
        <f>Tabela1[[#This Row],[Pos]]-Tabela1[[#This Row],[Rk_Tit]]</f>
        <v>0</v>
      </c>
    </row>
    <row r="86" spans="1:82" x14ac:dyDescent="0.3">
      <c r="A86" s="1">
        <v>85</v>
      </c>
      <c r="B86" t="s">
        <v>155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1</v>
      </c>
      <c r="I86" s="8">
        <v>3</v>
      </c>
      <c r="J86" s="8">
        <v>1</v>
      </c>
      <c r="K86" s="8">
        <v>0</v>
      </c>
      <c r="L86" s="8">
        <v>5</v>
      </c>
      <c r="M86" s="8">
        <v>0</v>
      </c>
      <c r="N86" s="5">
        <v>82.600000000000009</v>
      </c>
      <c r="O86" s="8">
        <v>0</v>
      </c>
      <c r="P86" s="8">
        <v>0</v>
      </c>
      <c r="Q86" s="8">
        <v>0</v>
      </c>
      <c r="R86" s="8">
        <v>0</v>
      </c>
      <c r="S86" s="8">
        <v>1</v>
      </c>
      <c r="T86" s="8">
        <v>0</v>
      </c>
      <c r="U86" s="8">
        <v>0</v>
      </c>
      <c r="V86" s="8">
        <v>0</v>
      </c>
      <c r="W86" s="8">
        <v>1</v>
      </c>
      <c r="X86" s="8">
        <v>1</v>
      </c>
      <c r="Y86" s="8">
        <v>1</v>
      </c>
      <c r="Z86" s="8">
        <v>0</v>
      </c>
      <c r="AA86" s="8">
        <v>0</v>
      </c>
      <c r="AB86" s="8">
        <v>4</v>
      </c>
      <c r="AC86" s="5">
        <v>438.75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  <c r="AK86" s="8">
        <v>0</v>
      </c>
      <c r="AL86" s="5">
        <v>0</v>
      </c>
      <c r="AM86" s="8">
        <v>0</v>
      </c>
      <c r="AN86" s="8">
        <v>0</v>
      </c>
      <c r="AO86" s="8">
        <v>0</v>
      </c>
      <c r="AP86" s="8">
        <v>0</v>
      </c>
      <c r="AQ86" s="8">
        <v>0</v>
      </c>
      <c r="AR86" s="8">
        <v>0</v>
      </c>
      <c r="AS86" s="8">
        <v>0</v>
      </c>
      <c r="AT86" s="8">
        <v>0</v>
      </c>
      <c r="AU86" s="8">
        <v>0</v>
      </c>
      <c r="AV86" s="8">
        <v>0</v>
      </c>
      <c r="AW86" s="5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5">
        <v>0</v>
      </c>
      <c r="BJ86" s="8">
        <v>0</v>
      </c>
      <c r="BK86" s="8">
        <v>0</v>
      </c>
      <c r="BL86" s="5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5">
        <v>0</v>
      </c>
      <c r="BT86" s="5">
        <v>521.35</v>
      </c>
      <c r="BU86" s="5"/>
      <c r="BV86" s="5"/>
      <c r="BW86" s="5"/>
      <c r="BX86" s="5">
        <v>521.35</v>
      </c>
      <c r="BY86" s="7">
        <f>Tabela1[[#This Row],[PTS_TOTAL]]-BT$2</f>
        <v>-117849.79999999999</v>
      </c>
      <c r="BZ86" s="7">
        <f>BT85-Tabela1[[#This Row],[PTS_TOTAL]]</f>
        <v>18.649999999999977</v>
      </c>
      <c r="CA8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6" s="5">
        <f>Tabela1[[#This Row],[PTS_TITULO]]-CA85</f>
        <v>0</v>
      </c>
      <c r="CC86" s="11">
        <v>85</v>
      </c>
      <c r="CD86" s="11">
        <f>Tabela1[[#This Row],[Pos]]-Tabela1[[#This Row],[Rk_Tit]]</f>
        <v>0</v>
      </c>
    </row>
    <row r="87" spans="1:82" x14ac:dyDescent="0.3">
      <c r="A87" s="1">
        <v>86</v>
      </c>
      <c r="B87" t="s">
        <v>156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2</v>
      </c>
      <c r="J87" s="8">
        <v>3</v>
      </c>
      <c r="K87" s="8">
        <v>0</v>
      </c>
      <c r="L87" s="8">
        <v>8</v>
      </c>
      <c r="M87" s="8">
        <v>0</v>
      </c>
      <c r="N87" s="5">
        <v>144.9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1</v>
      </c>
      <c r="V87" s="8">
        <v>0</v>
      </c>
      <c r="W87" s="8">
        <v>1</v>
      </c>
      <c r="X87" s="8">
        <v>2</v>
      </c>
      <c r="Y87" s="8">
        <v>0</v>
      </c>
      <c r="Z87" s="8">
        <v>0</v>
      </c>
      <c r="AA87" s="8">
        <v>1</v>
      </c>
      <c r="AB87" s="8">
        <v>4</v>
      </c>
      <c r="AC87" s="5">
        <v>360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5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5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5">
        <v>0</v>
      </c>
      <c r="BJ87" s="8">
        <v>0</v>
      </c>
      <c r="BK87" s="8">
        <v>0</v>
      </c>
      <c r="BL87" s="5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5">
        <v>0</v>
      </c>
      <c r="BT87" s="5">
        <v>504.9</v>
      </c>
      <c r="BU87" s="5"/>
      <c r="BV87" s="5"/>
      <c r="BW87" s="5"/>
      <c r="BX87" s="5">
        <v>504.9</v>
      </c>
      <c r="BY87" s="7">
        <f>Tabela1[[#This Row],[PTS_TOTAL]]-BT$2</f>
        <v>-117866.25</v>
      </c>
      <c r="BZ87" s="7">
        <f>BT86-Tabela1[[#This Row],[PTS_TOTAL]]</f>
        <v>16.450000000000045</v>
      </c>
      <c r="CA8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7" s="5">
        <f>Tabela1[[#This Row],[PTS_TITULO]]-CA86</f>
        <v>0</v>
      </c>
      <c r="CC87" s="11">
        <v>86</v>
      </c>
      <c r="CD87" s="11">
        <f>Tabela1[[#This Row],[Pos]]-Tabela1[[#This Row],[Rk_Tit]]</f>
        <v>0</v>
      </c>
    </row>
    <row r="88" spans="1:82" x14ac:dyDescent="0.3">
      <c r="A88" s="1">
        <v>87</v>
      </c>
      <c r="B88" t="s">
        <v>158</v>
      </c>
      <c r="C88" s="8">
        <v>0</v>
      </c>
      <c r="D88" s="8">
        <v>0</v>
      </c>
      <c r="E88" s="8">
        <v>0</v>
      </c>
      <c r="F88" s="8">
        <v>0</v>
      </c>
      <c r="G88" s="8">
        <v>3</v>
      </c>
      <c r="H88" s="8">
        <v>4</v>
      </c>
      <c r="I88" s="8">
        <v>7</v>
      </c>
      <c r="J88" s="8">
        <v>7</v>
      </c>
      <c r="K88" s="8">
        <v>2</v>
      </c>
      <c r="L88" s="8">
        <v>23</v>
      </c>
      <c r="M88" s="8">
        <v>0</v>
      </c>
      <c r="N88" s="5">
        <v>495.04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5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5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5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5">
        <v>0</v>
      </c>
      <c r="BJ88" s="8">
        <v>0</v>
      </c>
      <c r="BK88" s="8">
        <v>0</v>
      </c>
      <c r="BL88" s="5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5">
        <v>0</v>
      </c>
      <c r="BT88" s="5">
        <v>495.04</v>
      </c>
      <c r="BU88" s="5"/>
      <c r="BV88" s="5"/>
      <c r="BW88" s="5"/>
      <c r="BX88" s="5">
        <v>495.04</v>
      </c>
      <c r="BY88" s="7">
        <f>Tabela1[[#This Row],[PTS_TOTAL]]-BT$2</f>
        <v>-117876.11</v>
      </c>
      <c r="BZ88" s="7">
        <f>BT87-Tabela1[[#This Row],[PTS_TOTAL]]</f>
        <v>9.8599999999999568</v>
      </c>
      <c r="CA8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8" s="5">
        <f>Tabela1[[#This Row],[PTS_TITULO]]-CA87</f>
        <v>0</v>
      </c>
      <c r="CC88" s="11">
        <v>87</v>
      </c>
      <c r="CD88" s="11">
        <f>Tabela1[[#This Row],[Pos]]-Tabela1[[#This Row],[Rk_Tit]]</f>
        <v>0</v>
      </c>
    </row>
    <row r="89" spans="1:82" x14ac:dyDescent="0.3">
      <c r="A89" s="1">
        <v>88</v>
      </c>
      <c r="B89" t="s">
        <v>159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2</v>
      </c>
      <c r="I89" s="8">
        <v>0</v>
      </c>
      <c r="J89" s="8">
        <v>0</v>
      </c>
      <c r="K89" s="8">
        <v>0</v>
      </c>
      <c r="L89" s="8">
        <v>2</v>
      </c>
      <c r="M89" s="8">
        <v>0</v>
      </c>
      <c r="N89" s="5">
        <v>63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1</v>
      </c>
      <c r="W89" s="8">
        <v>2</v>
      </c>
      <c r="X89" s="8">
        <v>3</v>
      </c>
      <c r="Y89" s="8">
        <v>0</v>
      </c>
      <c r="Z89" s="8">
        <v>0</v>
      </c>
      <c r="AA89" s="8">
        <v>0</v>
      </c>
      <c r="AB89" s="8">
        <v>6</v>
      </c>
      <c r="AC89" s="5">
        <v>427.5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5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5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0</v>
      </c>
      <c r="BD89" s="8">
        <v>0</v>
      </c>
      <c r="BE89" s="8">
        <v>0</v>
      </c>
      <c r="BF89" s="8">
        <v>0</v>
      </c>
      <c r="BG89" s="8">
        <v>0</v>
      </c>
      <c r="BH89" s="8">
        <v>0</v>
      </c>
      <c r="BI89" s="5">
        <v>0</v>
      </c>
      <c r="BJ89" s="8">
        <v>0</v>
      </c>
      <c r="BK89" s="8">
        <v>0</v>
      </c>
      <c r="BL89" s="5">
        <v>0</v>
      </c>
      <c r="BM89" s="8">
        <v>0</v>
      </c>
      <c r="BN89" s="8">
        <v>0</v>
      </c>
      <c r="BO89" s="8">
        <v>0</v>
      </c>
      <c r="BP89" s="8">
        <v>0</v>
      </c>
      <c r="BQ89" s="8">
        <v>0</v>
      </c>
      <c r="BR89" s="8">
        <v>0</v>
      </c>
      <c r="BS89" s="5">
        <v>0</v>
      </c>
      <c r="BT89" s="5">
        <v>490.5</v>
      </c>
      <c r="BU89" s="5"/>
      <c r="BV89" s="5"/>
      <c r="BW89" s="5"/>
      <c r="BX89" s="5">
        <v>490.5</v>
      </c>
      <c r="BY89" s="7">
        <f>Tabela1[[#This Row],[PTS_TOTAL]]-BT$2</f>
        <v>-117880.65</v>
      </c>
      <c r="BZ89" s="7">
        <f>BT88-Tabela1[[#This Row],[PTS_TOTAL]]</f>
        <v>4.5400000000000205</v>
      </c>
      <c r="CA8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89" s="5">
        <f>Tabela1[[#This Row],[PTS_TITULO]]-CA88</f>
        <v>0</v>
      </c>
      <c r="CC89" s="11">
        <v>88</v>
      </c>
      <c r="CD89" s="11">
        <f>Tabela1[[#This Row],[Pos]]-Tabela1[[#This Row],[Rk_Tit]]</f>
        <v>0</v>
      </c>
    </row>
    <row r="90" spans="1:82" x14ac:dyDescent="0.3">
      <c r="A90" s="1">
        <v>89</v>
      </c>
      <c r="B90" t="s">
        <v>157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1</v>
      </c>
      <c r="J90" s="8">
        <v>1</v>
      </c>
      <c r="K90" s="8">
        <v>0</v>
      </c>
      <c r="L90" s="8">
        <v>2</v>
      </c>
      <c r="M90" s="8">
        <v>0</v>
      </c>
      <c r="N90" s="5">
        <v>21.7</v>
      </c>
      <c r="O90" s="8">
        <v>0</v>
      </c>
      <c r="P90" s="8">
        <v>0</v>
      </c>
      <c r="Q90" s="8">
        <v>0</v>
      </c>
      <c r="R90" s="8">
        <v>0</v>
      </c>
      <c r="S90" s="8">
        <v>1</v>
      </c>
      <c r="T90" s="8">
        <v>0</v>
      </c>
      <c r="U90" s="8">
        <v>0</v>
      </c>
      <c r="V90" s="8">
        <v>1</v>
      </c>
      <c r="W90" s="8">
        <v>0</v>
      </c>
      <c r="X90" s="8">
        <v>1</v>
      </c>
      <c r="Y90" s="8">
        <v>1</v>
      </c>
      <c r="Z90" s="8">
        <v>0</v>
      </c>
      <c r="AA90" s="8">
        <v>2</v>
      </c>
      <c r="AB90" s="8">
        <v>4</v>
      </c>
      <c r="AC90" s="5">
        <v>461.25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5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5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5">
        <v>0</v>
      </c>
      <c r="BJ90" s="8">
        <v>0</v>
      </c>
      <c r="BK90" s="8">
        <v>0</v>
      </c>
      <c r="BL90" s="5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5">
        <v>0</v>
      </c>
      <c r="BT90" s="5">
        <v>482.95</v>
      </c>
      <c r="BU90" s="5"/>
      <c r="BV90" s="5"/>
      <c r="BW90" s="5"/>
      <c r="BX90" s="5">
        <v>482.95</v>
      </c>
      <c r="BY90" s="7">
        <f>Tabela1[[#This Row],[PTS_TOTAL]]-BT$2</f>
        <v>-117888.2</v>
      </c>
      <c r="BZ90" s="7">
        <f>BT89-Tabela1[[#This Row],[PTS_TOTAL]]</f>
        <v>7.5500000000000114</v>
      </c>
      <c r="CA9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0" s="5">
        <f>Tabela1[[#This Row],[PTS_TITULO]]-CA89</f>
        <v>0</v>
      </c>
      <c r="CC90" s="11">
        <v>89</v>
      </c>
      <c r="CD90" s="11">
        <f>Tabela1[[#This Row],[Pos]]-Tabela1[[#This Row],[Rk_Tit]]</f>
        <v>0</v>
      </c>
    </row>
    <row r="91" spans="1:82" x14ac:dyDescent="0.3">
      <c r="A91" s="1">
        <v>90</v>
      </c>
      <c r="B91" t="s">
        <v>161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3</v>
      </c>
      <c r="J91" s="8">
        <v>1</v>
      </c>
      <c r="K91" s="8">
        <v>0</v>
      </c>
      <c r="L91" s="8">
        <v>4</v>
      </c>
      <c r="M91" s="8">
        <v>0</v>
      </c>
      <c r="N91" s="5">
        <v>51.1</v>
      </c>
      <c r="O91" s="8">
        <v>0</v>
      </c>
      <c r="P91" s="8">
        <v>0</v>
      </c>
      <c r="Q91" s="8">
        <v>0</v>
      </c>
      <c r="R91" s="8">
        <v>0</v>
      </c>
      <c r="S91" s="8">
        <v>1</v>
      </c>
      <c r="T91" s="8">
        <v>0</v>
      </c>
      <c r="U91" s="8">
        <v>0</v>
      </c>
      <c r="V91" s="8">
        <v>0</v>
      </c>
      <c r="W91" s="8">
        <v>0</v>
      </c>
      <c r="X91" s="8">
        <v>2</v>
      </c>
      <c r="Y91" s="8">
        <v>1</v>
      </c>
      <c r="Z91" s="8">
        <v>0</v>
      </c>
      <c r="AA91" s="8">
        <v>2</v>
      </c>
      <c r="AB91" s="8">
        <v>4</v>
      </c>
      <c r="AC91" s="5">
        <v>393.75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5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5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5">
        <v>0</v>
      </c>
      <c r="BJ91" s="8">
        <v>0</v>
      </c>
      <c r="BK91" s="8">
        <v>0</v>
      </c>
      <c r="BL91" s="5">
        <v>0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5">
        <v>0</v>
      </c>
      <c r="BT91" s="5">
        <v>444.85</v>
      </c>
      <c r="BU91" s="5"/>
      <c r="BV91" s="5"/>
      <c r="BW91" s="5"/>
      <c r="BX91" s="5">
        <v>444.85</v>
      </c>
      <c r="BY91" s="7">
        <f>Tabela1[[#This Row],[PTS_TOTAL]]-BT$2</f>
        <v>-117926.29999999999</v>
      </c>
      <c r="BZ91" s="7">
        <f>BT90-Tabela1[[#This Row],[PTS_TOTAL]]</f>
        <v>38.099999999999966</v>
      </c>
      <c r="CA9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1" s="5">
        <f>Tabela1[[#This Row],[PTS_TITULO]]-CA90</f>
        <v>0</v>
      </c>
      <c r="CC91" s="11">
        <v>90</v>
      </c>
      <c r="CD91" s="11">
        <f>Tabela1[[#This Row],[Pos]]-Tabela1[[#This Row],[Rk_Tit]]</f>
        <v>0</v>
      </c>
    </row>
    <row r="92" spans="1:82" x14ac:dyDescent="0.3">
      <c r="A92" s="1">
        <v>91</v>
      </c>
      <c r="B92" t="s">
        <v>162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1</v>
      </c>
      <c r="J92" s="8">
        <v>3</v>
      </c>
      <c r="K92" s="8">
        <v>0</v>
      </c>
      <c r="L92" s="8">
        <v>4</v>
      </c>
      <c r="M92" s="8">
        <v>0</v>
      </c>
      <c r="N92" s="5">
        <v>35.700000000000003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1</v>
      </c>
      <c r="X92" s="8">
        <v>5</v>
      </c>
      <c r="Y92" s="8">
        <v>1</v>
      </c>
      <c r="Z92" s="8">
        <v>0</v>
      </c>
      <c r="AA92" s="8">
        <v>4</v>
      </c>
      <c r="AB92" s="8">
        <v>7</v>
      </c>
      <c r="AC92" s="5">
        <v>337.5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5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5">
        <v>0</v>
      </c>
      <c r="AX92" s="8">
        <v>0</v>
      </c>
      <c r="AY92" s="8">
        <v>0</v>
      </c>
      <c r="AZ92" s="8">
        <v>0</v>
      </c>
      <c r="BA92" s="8">
        <v>0</v>
      </c>
      <c r="BB92" s="8">
        <v>1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1</v>
      </c>
      <c r="BI92" s="5">
        <v>64.935000000000002</v>
      </c>
      <c r="BJ92" s="8">
        <v>0</v>
      </c>
      <c r="BK92" s="8">
        <v>0</v>
      </c>
      <c r="BL92" s="5">
        <v>0</v>
      </c>
      <c r="BM92" s="8">
        <v>0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5">
        <v>0</v>
      </c>
      <c r="BT92" s="5">
        <v>438.14</v>
      </c>
      <c r="BU92" s="5"/>
      <c r="BV92" s="5"/>
      <c r="BW92" s="5"/>
      <c r="BX92" s="5">
        <v>438.14</v>
      </c>
      <c r="BY92" s="7">
        <f>Tabela1[[#This Row],[PTS_TOTAL]]-BT$2</f>
        <v>-117933.01</v>
      </c>
      <c r="BZ92" s="7">
        <f>BT91-Tabela1[[#This Row],[PTS_TOTAL]]</f>
        <v>6.7100000000000364</v>
      </c>
      <c r="CA9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2" s="5">
        <f>Tabela1[[#This Row],[PTS_TITULO]]-CA91</f>
        <v>0</v>
      </c>
      <c r="CC92" s="11">
        <v>91</v>
      </c>
      <c r="CD92" s="11">
        <f>Tabela1[[#This Row],[Pos]]-Tabela1[[#This Row],[Rk_Tit]]</f>
        <v>0</v>
      </c>
    </row>
    <row r="93" spans="1:82" x14ac:dyDescent="0.3">
      <c r="A93" s="1">
        <v>92</v>
      </c>
      <c r="B93" t="s">
        <v>163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5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2</v>
      </c>
      <c r="W93" s="8">
        <v>2</v>
      </c>
      <c r="X93" s="8">
        <v>0</v>
      </c>
      <c r="Y93" s="8">
        <v>1</v>
      </c>
      <c r="Z93" s="8">
        <v>0</v>
      </c>
      <c r="AA93" s="8">
        <v>1</v>
      </c>
      <c r="AB93" s="8">
        <v>5</v>
      </c>
      <c r="AC93" s="5">
        <v>427.5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5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5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  <c r="BC93" s="8">
        <v>0</v>
      </c>
      <c r="BD93" s="8">
        <v>0</v>
      </c>
      <c r="BE93" s="8">
        <v>0</v>
      </c>
      <c r="BF93" s="8">
        <v>0</v>
      </c>
      <c r="BG93" s="8">
        <v>0</v>
      </c>
      <c r="BH93" s="8">
        <v>0</v>
      </c>
      <c r="BI93" s="5">
        <v>0</v>
      </c>
      <c r="BJ93" s="8">
        <v>0</v>
      </c>
      <c r="BK93" s="8">
        <v>0</v>
      </c>
      <c r="BL93" s="5">
        <v>0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5">
        <v>0</v>
      </c>
      <c r="BT93" s="5">
        <v>427.5</v>
      </c>
      <c r="BU93" s="5"/>
      <c r="BV93" s="5"/>
      <c r="BW93" s="5"/>
      <c r="BX93" s="5">
        <v>427.5</v>
      </c>
      <c r="BY93" s="7">
        <f>Tabela1[[#This Row],[PTS_TOTAL]]-BT$2</f>
        <v>-117943.65</v>
      </c>
      <c r="BZ93" s="7">
        <f>BT92-Tabela1[[#This Row],[PTS_TOTAL]]</f>
        <v>10.639999999999986</v>
      </c>
      <c r="CA9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3" s="5">
        <f>Tabela1[[#This Row],[PTS_TITULO]]-CA92</f>
        <v>0</v>
      </c>
      <c r="CC93" s="11">
        <v>92</v>
      </c>
      <c r="CD93" s="11">
        <f>Tabela1[[#This Row],[Pos]]-Tabela1[[#This Row],[Rk_Tit]]</f>
        <v>0</v>
      </c>
    </row>
    <row r="94" spans="1:82" x14ac:dyDescent="0.3">
      <c r="A94" s="1">
        <v>93</v>
      </c>
      <c r="B94" t="s">
        <v>165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1</v>
      </c>
      <c r="I94" s="8">
        <v>0</v>
      </c>
      <c r="J94" s="8">
        <v>0</v>
      </c>
      <c r="K94" s="8">
        <v>0</v>
      </c>
      <c r="L94" s="8">
        <v>1</v>
      </c>
      <c r="M94" s="8">
        <v>0</v>
      </c>
      <c r="N94" s="5">
        <v>31.5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1</v>
      </c>
      <c r="W94" s="8">
        <v>0</v>
      </c>
      <c r="X94" s="8">
        <v>0</v>
      </c>
      <c r="Y94" s="8">
        <v>0</v>
      </c>
      <c r="Z94" s="8">
        <v>0</v>
      </c>
      <c r="AA94" s="8">
        <v>1</v>
      </c>
      <c r="AB94" s="8">
        <v>2</v>
      </c>
      <c r="AC94" s="5">
        <v>393.75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5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5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0</v>
      </c>
      <c r="BH94" s="8">
        <v>0</v>
      </c>
      <c r="BI94" s="5">
        <v>0</v>
      </c>
      <c r="BJ94" s="8">
        <v>0</v>
      </c>
      <c r="BK94" s="8">
        <v>0</v>
      </c>
      <c r="BL94" s="5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5">
        <v>0</v>
      </c>
      <c r="BT94" s="5">
        <v>425.25</v>
      </c>
      <c r="BU94" s="5"/>
      <c r="BV94" s="5"/>
      <c r="BW94" s="5"/>
      <c r="BX94" s="5">
        <v>425.25</v>
      </c>
      <c r="BY94" s="7">
        <f>Tabela1[[#This Row],[PTS_TOTAL]]-BT$2</f>
        <v>-117945.9</v>
      </c>
      <c r="BZ94" s="7">
        <f>BT93-Tabela1[[#This Row],[PTS_TOTAL]]</f>
        <v>2.25</v>
      </c>
      <c r="CA9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4" s="5">
        <f>Tabela1[[#This Row],[PTS_TITULO]]-CA93</f>
        <v>0</v>
      </c>
      <c r="CC94" s="11">
        <v>93</v>
      </c>
      <c r="CD94" s="11">
        <f>Tabela1[[#This Row],[Pos]]-Tabela1[[#This Row],[Rk_Tit]]</f>
        <v>0</v>
      </c>
    </row>
    <row r="95" spans="1:82" x14ac:dyDescent="0.3">
      <c r="A95" s="1">
        <v>94</v>
      </c>
      <c r="B95" t="s">
        <v>166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1</v>
      </c>
      <c r="I95" s="8">
        <v>0</v>
      </c>
      <c r="J95" s="8">
        <v>0</v>
      </c>
      <c r="K95" s="8">
        <v>0</v>
      </c>
      <c r="L95" s="8">
        <v>1</v>
      </c>
      <c r="M95" s="8">
        <v>0</v>
      </c>
      <c r="N95" s="5">
        <v>31.5</v>
      </c>
      <c r="O95" s="8">
        <v>0</v>
      </c>
      <c r="P95" s="8">
        <v>0</v>
      </c>
      <c r="Q95" s="8">
        <v>0</v>
      </c>
      <c r="R95" s="8">
        <v>0</v>
      </c>
      <c r="S95" s="8">
        <v>1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1</v>
      </c>
      <c r="AA95" s="8">
        <v>0</v>
      </c>
      <c r="AB95" s="8">
        <v>2</v>
      </c>
      <c r="AC95" s="5">
        <v>393.75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5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5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5">
        <v>0</v>
      </c>
      <c r="BJ95" s="8">
        <v>0</v>
      </c>
      <c r="BK95" s="8">
        <v>0</v>
      </c>
      <c r="BL95" s="5">
        <v>0</v>
      </c>
      <c r="BM95" s="8">
        <v>0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5">
        <v>0</v>
      </c>
      <c r="BT95" s="5">
        <v>425.25</v>
      </c>
      <c r="BU95" s="5"/>
      <c r="BV95" s="5"/>
      <c r="BW95" s="5"/>
      <c r="BX95" s="5">
        <v>425.25</v>
      </c>
      <c r="BY95" s="7">
        <f>Tabela1[[#This Row],[PTS_TOTAL]]-BT$2</f>
        <v>-117945.9</v>
      </c>
      <c r="BZ95" s="7">
        <f>BT94-Tabela1[[#This Row],[PTS_TOTAL]]</f>
        <v>0</v>
      </c>
      <c r="CA9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5" s="5">
        <f>Tabela1[[#This Row],[PTS_TITULO]]-CA94</f>
        <v>0</v>
      </c>
      <c r="CC95" s="11">
        <v>94</v>
      </c>
      <c r="CD95" s="11">
        <f>Tabela1[[#This Row],[Pos]]-Tabela1[[#This Row],[Rk_Tit]]</f>
        <v>0</v>
      </c>
    </row>
    <row r="96" spans="1:82" x14ac:dyDescent="0.3">
      <c r="A96" s="1">
        <v>95</v>
      </c>
      <c r="B96" t="s">
        <v>160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2</v>
      </c>
      <c r="I96" s="8">
        <v>2</v>
      </c>
      <c r="J96" s="8">
        <v>3</v>
      </c>
      <c r="K96" s="8">
        <v>2</v>
      </c>
      <c r="L96" s="8">
        <v>10</v>
      </c>
      <c r="M96" s="8">
        <v>0</v>
      </c>
      <c r="N96" s="5">
        <v>237.20666666666659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1</v>
      </c>
      <c r="X96" s="8">
        <v>2</v>
      </c>
      <c r="Y96" s="8">
        <v>0</v>
      </c>
      <c r="Z96" s="8">
        <v>0</v>
      </c>
      <c r="AA96" s="8">
        <v>0</v>
      </c>
      <c r="AB96" s="8">
        <v>3</v>
      </c>
      <c r="AC96" s="5">
        <v>180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  <c r="AK96" s="8">
        <v>0</v>
      </c>
      <c r="AL96" s="5">
        <v>0</v>
      </c>
      <c r="AM96" s="8">
        <v>0</v>
      </c>
      <c r="AN96" s="8">
        <v>0</v>
      </c>
      <c r="AO96" s="8">
        <v>0</v>
      </c>
      <c r="AP96" s="8">
        <v>0</v>
      </c>
      <c r="AQ96" s="8">
        <v>0</v>
      </c>
      <c r="AR96" s="8">
        <v>0</v>
      </c>
      <c r="AS96" s="8">
        <v>0</v>
      </c>
      <c r="AT96" s="8">
        <v>0</v>
      </c>
      <c r="AU96" s="8">
        <v>0</v>
      </c>
      <c r="AV96" s="8">
        <v>0</v>
      </c>
      <c r="AW96" s="5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5">
        <v>0</v>
      </c>
      <c r="BJ96" s="8">
        <v>0</v>
      </c>
      <c r="BK96" s="8">
        <v>0</v>
      </c>
      <c r="BL96" s="5">
        <v>0</v>
      </c>
      <c r="BM96" s="8">
        <v>0</v>
      </c>
      <c r="BN96" s="8">
        <v>0</v>
      </c>
      <c r="BO96" s="8">
        <v>0</v>
      </c>
      <c r="BP96" s="8">
        <v>0</v>
      </c>
      <c r="BQ96" s="8">
        <v>0</v>
      </c>
      <c r="BR96" s="8">
        <v>0</v>
      </c>
      <c r="BS96" s="5">
        <v>0</v>
      </c>
      <c r="BT96" s="5">
        <v>417.21</v>
      </c>
      <c r="BU96" s="5"/>
      <c r="BV96" s="5"/>
      <c r="BW96" s="5"/>
      <c r="BX96" s="5">
        <v>417.21</v>
      </c>
      <c r="BY96" s="7">
        <f>Tabela1[[#This Row],[PTS_TOTAL]]-BT$2</f>
        <v>-117953.93999999999</v>
      </c>
      <c r="BZ96" s="7">
        <f>BT95-Tabela1[[#This Row],[PTS_TOTAL]]</f>
        <v>8.0400000000000205</v>
      </c>
      <c r="CA9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6" s="5">
        <f>Tabela1[[#This Row],[PTS_TITULO]]-CA95</f>
        <v>0</v>
      </c>
      <c r="CC96" s="11">
        <v>95</v>
      </c>
      <c r="CD96" s="11">
        <f>Tabela1[[#This Row],[Pos]]-Tabela1[[#This Row],[Rk_Tit]]</f>
        <v>0</v>
      </c>
    </row>
    <row r="97" spans="1:82" x14ac:dyDescent="0.3">
      <c r="A97" s="1">
        <v>96</v>
      </c>
      <c r="B97" t="s">
        <v>167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1</v>
      </c>
      <c r="J97" s="8">
        <v>1</v>
      </c>
      <c r="K97" s="8">
        <v>0</v>
      </c>
      <c r="L97" s="8">
        <v>2</v>
      </c>
      <c r="M97" s="8">
        <v>0</v>
      </c>
      <c r="N97" s="5">
        <v>21.7</v>
      </c>
      <c r="O97" s="8">
        <v>0</v>
      </c>
      <c r="P97" s="8">
        <v>0</v>
      </c>
      <c r="Q97" s="8">
        <v>0</v>
      </c>
      <c r="R97" s="8">
        <v>0</v>
      </c>
      <c r="S97" s="8">
        <v>1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1</v>
      </c>
      <c r="AA97" s="8">
        <v>0</v>
      </c>
      <c r="AB97" s="8">
        <v>2</v>
      </c>
      <c r="AC97" s="5">
        <v>393.75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5">
        <v>0</v>
      </c>
      <c r="AM97" s="8">
        <v>0</v>
      </c>
      <c r="AN97" s="8">
        <v>0</v>
      </c>
      <c r="AO97" s="8">
        <v>0</v>
      </c>
      <c r="AP97" s="8">
        <v>0</v>
      </c>
      <c r="AQ97" s="8">
        <v>0</v>
      </c>
      <c r="AR97" s="8">
        <v>0</v>
      </c>
      <c r="AS97" s="8">
        <v>0</v>
      </c>
      <c r="AT97" s="8">
        <v>0</v>
      </c>
      <c r="AU97" s="8">
        <v>0</v>
      </c>
      <c r="AV97" s="8">
        <v>0</v>
      </c>
      <c r="AW97" s="5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5">
        <v>0</v>
      </c>
      <c r="BJ97" s="8">
        <v>0</v>
      </c>
      <c r="BK97" s="8">
        <v>0</v>
      </c>
      <c r="BL97" s="5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0</v>
      </c>
      <c r="BS97" s="5">
        <v>0</v>
      </c>
      <c r="BT97" s="5">
        <v>415.45</v>
      </c>
      <c r="BU97" s="5"/>
      <c r="BV97" s="5"/>
      <c r="BW97" s="5"/>
      <c r="BX97" s="5">
        <v>415.45</v>
      </c>
      <c r="BY97" s="7">
        <f>Tabela1[[#This Row],[PTS_TOTAL]]-BT$2</f>
        <v>-117955.7</v>
      </c>
      <c r="BZ97" s="7">
        <f>BT96-Tabela1[[#This Row],[PTS_TOTAL]]</f>
        <v>1.7599999999999909</v>
      </c>
      <c r="CA9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7" s="5">
        <f>Tabela1[[#This Row],[PTS_TITULO]]-CA96</f>
        <v>0</v>
      </c>
      <c r="CC97" s="11">
        <v>96</v>
      </c>
      <c r="CD97" s="11">
        <f>Tabela1[[#This Row],[Pos]]-Tabela1[[#This Row],[Rk_Tit]]</f>
        <v>0</v>
      </c>
    </row>
    <row r="98" spans="1:82" x14ac:dyDescent="0.3">
      <c r="A98" s="1">
        <v>97</v>
      </c>
      <c r="B98" t="s">
        <v>168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5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1</v>
      </c>
      <c r="V98" s="8">
        <v>2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3</v>
      </c>
      <c r="AC98" s="5">
        <v>405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  <c r="AK98" s="8">
        <v>0</v>
      </c>
      <c r="AL98" s="5">
        <v>0</v>
      </c>
      <c r="AM98" s="8">
        <v>0</v>
      </c>
      <c r="AN98" s="8">
        <v>0</v>
      </c>
      <c r="AO98" s="8">
        <v>0</v>
      </c>
      <c r="AP98" s="8">
        <v>0</v>
      </c>
      <c r="AQ98" s="8">
        <v>0</v>
      </c>
      <c r="AR98" s="8">
        <v>0</v>
      </c>
      <c r="AS98" s="8">
        <v>0</v>
      </c>
      <c r="AT98" s="8">
        <v>0</v>
      </c>
      <c r="AU98" s="8">
        <v>0</v>
      </c>
      <c r="AV98" s="8">
        <v>0</v>
      </c>
      <c r="AW98" s="5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5">
        <v>0</v>
      </c>
      <c r="BJ98" s="8">
        <v>0</v>
      </c>
      <c r="BK98" s="8">
        <v>0</v>
      </c>
      <c r="BL98" s="5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0</v>
      </c>
      <c r="BS98" s="5">
        <v>0</v>
      </c>
      <c r="BT98" s="5">
        <v>405</v>
      </c>
      <c r="BU98" s="5"/>
      <c r="BV98" s="5"/>
      <c r="BW98" s="5"/>
      <c r="BX98" s="5">
        <v>405</v>
      </c>
      <c r="BY98" s="7">
        <f>Tabela1[[#This Row],[PTS_TOTAL]]-BT$2</f>
        <v>-117966.15</v>
      </c>
      <c r="BZ98" s="7">
        <f>BT97-Tabela1[[#This Row],[PTS_TOTAL]]</f>
        <v>10.449999999999989</v>
      </c>
      <c r="CA9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8" s="5">
        <f>Tabela1[[#This Row],[PTS_TITULO]]-CA97</f>
        <v>0</v>
      </c>
      <c r="CC98" s="11">
        <v>97</v>
      </c>
      <c r="CD98" s="11">
        <f>Tabela1[[#This Row],[Pos]]-Tabela1[[#This Row],[Rk_Tit]]</f>
        <v>0</v>
      </c>
    </row>
    <row r="99" spans="1:82" x14ac:dyDescent="0.3">
      <c r="A99" s="1">
        <v>98</v>
      </c>
      <c r="B99" t="s">
        <v>169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5">
        <v>0</v>
      </c>
      <c r="O99" s="8">
        <v>0</v>
      </c>
      <c r="P99" s="8">
        <v>0</v>
      </c>
      <c r="Q99" s="8">
        <v>0</v>
      </c>
      <c r="R99" s="8">
        <v>1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1</v>
      </c>
      <c r="AC99" s="5">
        <v>393.75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5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5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5">
        <v>0</v>
      </c>
      <c r="BJ99" s="8">
        <v>0</v>
      </c>
      <c r="BK99" s="8">
        <v>0</v>
      </c>
      <c r="BL99" s="5">
        <v>0</v>
      </c>
      <c r="BM99" s="8">
        <v>0</v>
      </c>
      <c r="BN99" s="8">
        <v>0</v>
      </c>
      <c r="BO99" s="8">
        <v>0</v>
      </c>
      <c r="BP99" s="8">
        <v>0</v>
      </c>
      <c r="BQ99" s="8">
        <v>0</v>
      </c>
      <c r="BR99" s="8">
        <v>0</v>
      </c>
      <c r="BS99" s="5">
        <v>0</v>
      </c>
      <c r="BT99" s="5">
        <v>393.75</v>
      </c>
      <c r="BU99" s="5"/>
      <c r="BV99" s="5"/>
      <c r="BW99" s="5"/>
      <c r="BX99" s="5">
        <v>393.75</v>
      </c>
      <c r="BY99" s="7">
        <f>Tabela1[[#This Row],[PTS_TOTAL]]-BT$2</f>
        <v>-117977.4</v>
      </c>
      <c r="BZ99" s="7">
        <f>BT98-Tabela1[[#This Row],[PTS_TOTAL]]</f>
        <v>11.25</v>
      </c>
      <c r="CA9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99" s="5">
        <f>Tabela1[[#This Row],[PTS_TITULO]]-CA98</f>
        <v>0</v>
      </c>
      <c r="CC99" s="11">
        <v>98</v>
      </c>
      <c r="CD99" s="11">
        <f>Tabela1[[#This Row],[Pos]]-Tabela1[[#This Row],[Rk_Tit]]</f>
        <v>0</v>
      </c>
    </row>
    <row r="100" spans="1:82" x14ac:dyDescent="0.3">
      <c r="A100" s="1">
        <v>99</v>
      </c>
      <c r="B100" t="s">
        <v>170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5">
        <v>0</v>
      </c>
      <c r="O100" s="8">
        <v>0</v>
      </c>
      <c r="P100" s="8">
        <v>0</v>
      </c>
      <c r="Q100" s="8">
        <v>0</v>
      </c>
      <c r="R100" s="8">
        <v>0</v>
      </c>
      <c r="S100" s="8">
        <v>1</v>
      </c>
      <c r="T100" s="8">
        <v>0</v>
      </c>
      <c r="U100" s="8">
        <v>0</v>
      </c>
      <c r="V100" s="8">
        <v>1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2</v>
      </c>
      <c r="AC100" s="5">
        <v>393.75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  <c r="AK100" s="8">
        <v>0</v>
      </c>
      <c r="AL100" s="5">
        <v>0</v>
      </c>
      <c r="AM100" s="8">
        <v>0</v>
      </c>
      <c r="AN100" s="8">
        <v>0</v>
      </c>
      <c r="AO100" s="8">
        <v>0</v>
      </c>
      <c r="AP100" s="8">
        <v>0</v>
      </c>
      <c r="AQ100" s="8">
        <v>0</v>
      </c>
      <c r="AR100" s="8">
        <v>0</v>
      </c>
      <c r="AS100" s="8">
        <v>0</v>
      </c>
      <c r="AT100" s="8">
        <v>0</v>
      </c>
      <c r="AU100" s="8">
        <v>0</v>
      </c>
      <c r="AV100" s="8">
        <v>0</v>
      </c>
      <c r="AW100" s="5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5">
        <v>0</v>
      </c>
      <c r="BJ100" s="8">
        <v>0</v>
      </c>
      <c r="BK100" s="8">
        <v>0</v>
      </c>
      <c r="BL100" s="5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5">
        <v>0</v>
      </c>
      <c r="BT100" s="5">
        <v>393.75</v>
      </c>
      <c r="BU100" s="5"/>
      <c r="BV100" s="5"/>
      <c r="BW100" s="5"/>
      <c r="BX100" s="5">
        <v>393.75</v>
      </c>
      <c r="BY100" s="7">
        <f>Tabela1[[#This Row],[PTS_TOTAL]]-BT$2</f>
        <v>-117977.4</v>
      </c>
      <c r="BZ100" s="7">
        <f>BT99-Tabela1[[#This Row],[PTS_TOTAL]]</f>
        <v>0</v>
      </c>
      <c r="CA10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0" s="5">
        <f>Tabela1[[#This Row],[PTS_TITULO]]-CA99</f>
        <v>0</v>
      </c>
      <c r="CC100" s="11">
        <v>99</v>
      </c>
      <c r="CD100" s="11">
        <f>Tabela1[[#This Row],[Pos]]-Tabela1[[#This Row],[Rk_Tit]]</f>
        <v>0</v>
      </c>
    </row>
    <row r="101" spans="1:82" x14ac:dyDescent="0.3">
      <c r="A101" s="1">
        <v>100</v>
      </c>
      <c r="B101" t="s">
        <v>171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5">
        <v>0</v>
      </c>
      <c r="O101" s="8">
        <v>0</v>
      </c>
      <c r="P101" s="8">
        <v>0</v>
      </c>
      <c r="Q101" s="8">
        <v>0</v>
      </c>
      <c r="R101" s="8">
        <v>1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1</v>
      </c>
      <c r="AC101" s="5">
        <v>393.75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5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5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5">
        <v>0</v>
      </c>
      <c r="BJ101" s="8">
        <v>0</v>
      </c>
      <c r="BK101" s="8">
        <v>0</v>
      </c>
      <c r="BL101" s="5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5">
        <v>0</v>
      </c>
      <c r="BT101" s="5">
        <v>393.75</v>
      </c>
      <c r="BU101" s="5"/>
      <c r="BV101" s="5"/>
      <c r="BW101" s="5"/>
      <c r="BX101" s="5">
        <v>393.75</v>
      </c>
      <c r="BY101" s="7">
        <f>Tabela1[[#This Row],[PTS_TOTAL]]-BT$2</f>
        <v>-117977.4</v>
      </c>
      <c r="BZ101" s="7">
        <f>BT100-Tabela1[[#This Row],[PTS_TOTAL]]</f>
        <v>0</v>
      </c>
      <c r="CA10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1" s="5">
        <f>Tabela1[[#This Row],[PTS_TITULO]]-CA100</f>
        <v>0</v>
      </c>
      <c r="CC101" s="11">
        <v>100</v>
      </c>
      <c r="CD101" s="11">
        <f>Tabela1[[#This Row],[Pos]]-Tabela1[[#This Row],[Rk_Tit]]</f>
        <v>0</v>
      </c>
    </row>
    <row r="102" spans="1:82" x14ac:dyDescent="0.3">
      <c r="A102" s="1">
        <v>101</v>
      </c>
      <c r="B102" t="s">
        <v>172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5">
        <v>0</v>
      </c>
      <c r="O102" s="8">
        <v>0</v>
      </c>
      <c r="P102" s="8">
        <v>0</v>
      </c>
      <c r="Q102" s="8">
        <v>0</v>
      </c>
      <c r="R102" s="8">
        <v>0</v>
      </c>
      <c r="S102" s="8">
        <v>1</v>
      </c>
      <c r="T102" s="8">
        <v>0</v>
      </c>
      <c r="U102" s="8">
        <v>0</v>
      </c>
      <c r="V102" s="8">
        <v>1</v>
      </c>
      <c r="W102" s="8">
        <v>0</v>
      </c>
      <c r="X102" s="8">
        <v>0</v>
      </c>
      <c r="Y102" s="8">
        <v>0</v>
      </c>
      <c r="Z102" s="8">
        <v>0</v>
      </c>
      <c r="AA102" s="8">
        <v>1</v>
      </c>
      <c r="AB102" s="8">
        <v>2</v>
      </c>
      <c r="AC102" s="5">
        <v>393.75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  <c r="AK102" s="8">
        <v>0</v>
      </c>
      <c r="AL102" s="5">
        <v>0</v>
      </c>
      <c r="AM102" s="8">
        <v>0</v>
      </c>
      <c r="AN102" s="8">
        <v>0</v>
      </c>
      <c r="AO102" s="8">
        <v>0</v>
      </c>
      <c r="AP102" s="8">
        <v>0</v>
      </c>
      <c r="AQ102" s="8">
        <v>0</v>
      </c>
      <c r="AR102" s="8">
        <v>0</v>
      </c>
      <c r="AS102" s="8">
        <v>0</v>
      </c>
      <c r="AT102" s="8">
        <v>0</v>
      </c>
      <c r="AU102" s="8">
        <v>0</v>
      </c>
      <c r="AV102" s="8">
        <v>0</v>
      </c>
      <c r="AW102" s="5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5">
        <v>0</v>
      </c>
      <c r="BJ102" s="8">
        <v>0</v>
      </c>
      <c r="BK102" s="8">
        <v>0</v>
      </c>
      <c r="BL102" s="5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5">
        <v>0</v>
      </c>
      <c r="BT102" s="5">
        <v>393.75</v>
      </c>
      <c r="BU102" s="5"/>
      <c r="BV102" s="5"/>
      <c r="BW102" s="5"/>
      <c r="BX102" s="5">
        <v>393.75</v>
      </c>
      <c r="BY102" s="7">
        <f>Tabela1[[#This Row],[PTS_TOTAL]]-BT$2</f>
        <v>-117977.4</v>
      </c>
      <c r="BZ102" s="7">
        <f>BT101-Tabela1[[#This Row],[PTS_TOTAL]]</f>
        <v>0</v>
      </c>
      <c r="CA10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2" s="5">
        <f>Tabela1[[#This Row],[PTS_TITULO]]-CA101</f>
        <v>0</v>
      </c>
      <c r="CC102" s="11">
        <v>101</v>
      </c>
      <c r="CD102" s="11">
        <f>Tabela1[[#This Row],[Pos]]-Tabela1[[#This Row],[Rk_Tit]]</f>
        <v>0</v>
      </c>
    </row>
    <row r="103" spans="1:82" x14ac:dyDescent="0.3">
      <c r="A103" s="1">
        <v>102</v>
      </c>
      <c r="B103" t="s">
        <v>173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5">
        <v>0</v>
      </c>
      <c r="O103" s="8">
        <v>0</v>
      </c>
      <c r="P103" s="8">
        <v>0</v>
      </c>
      <c r="Q103" s="8">
        <v>0</v>
      </c>
      <c r="R103" s="8">
        <v>1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1</v>
      </c>
      <c r="AC103" s="5">
        <v>393.75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5">
        <v>0</v>
      </c>
      <c r="AM103" s="8">
        <v>0</v>
      </c>
      <c r="AN103" s="8">
        <v>0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5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5">
        <v>0</v>
      </c>
      <c r="BJ103" s="8">
        <v>0</v>
      </c>
      <c r="BK103" s="8">
        <v>0</v>
      </c>
      <c r="BL103" s="5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5">
        <v>0</v>
      </c>
      <c r="BT103" s="5">
        <v>393.75</v>
      </c>
      <c r="BU103" s="5"/>
      <c r="BV103" s="5"/>
      <c r="BW103" s="5"/>
      <c r="BX103" s="5">
        <v>393.75</v>
      </c>
      <c r="BY103" s="7">
        <f>Tabela1[[#This Row],[PTS_TOTAL]]-BT$2</f>
        <v>-117977.4</v>
      </c>
      <c r="BZ103" s="7">
        <f>BT102-Tabela1[[#This Row],[PTS_TOTAL]]</f>
        <v>0</v>
      </c>
      <c r="CA10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3" s="5">
        <f>Tabela1[[#This Row],[PTS_TITULO]]-CA102</f>
        <v>0</v>
      </c>
      <c r="CC103" s="11">
        <v>102</v>
      </c>
      <c r="CD103" s="11">
        <f>Tabela1[[#This Row],[Pos]]-Tabela1[[#This Row],[Rk_Tit]]</f>
        <v>0</v>
      </c>
    </row>
    <row r="104" spans="1:82" x14ac:dyDescent="0.3">
      <c r="A104" s="1">
        <v>103</v>
      </c>
      <c r="B104" t="s">
        <v>176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1</v>
      </c>
      <c r="I104" s="8">
        <v>0</v>
      </c>
      <c r="J104" s="8">
        <v>1</v>
      </c>
      <c r="K104" s="8">
        <v>0</v>
      </c>
      <c r="L104" s="8">
        <v>2</v>
      </c>
      <c r="M104" s="8">
        <v>0</v>
      </c>
      <c r="N104" s="5">
        <v>38.5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1</v>
      </c>
      <c r="V104" s="8">
        <v>1</v>
      </c>
      <c r="W104" s="8">
        <v>0</v>
      </c>
      <c r="X104" s="8">
        <v>1</v>
      </c>
      <c r="Y104" s="8">
        <v>0</v>
      </c>
      <c r="Z104" s="8">
        <v>0</v>
      </c>
      <c r="AA104" s="8">
        <v>1</v>
      </c>
      <c r="AB104" s="8">
        <v>3</v>
      </c>
      <c r="AC104" s="5">
        <v>337.5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  <c r="AK104" s="8">
        <v>0</v>
      </c>
      <c r="AL104" s="5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</v>
      </c>
      <c r="AT104" s="8">
        <v>0</v>
      </c>
      <c r="AU104" s="8">
        <v>0</v>
      </c>
      <c r="AV104" s="8">
        <v>0</v>
      </c>
      <c r="AW104" s="5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5">
        <v>0</v>
      </c>
      <c r="BJ104" s="8">
        <v>0</v>
      </c>
      <c r="BK104" s="8">
        <v>0</v>
      </c>
      <c r="BL104" s="5">
        <v>0</v>
      </c>
      <c r="BM104" s="8">
        <v>0</v>
      </c>
      <c r="BN104" s="8">
        <v>0</v>
      </c>
      <c r="BO104" s="8">
        <v>0</v>
      </c>
      <c r="BP104" s="8">
        <v>0</v>
      </c>
      <c r="BQ104" s="8">
        <v>0</v>
      </c>
      <c r="BR104" s="8">
        <v>0</v>
      </c>
      <c r="BS104" s="5">
        <v>0</v>
      </c>
      <c r="BT104" s="5">
        <v>376</v>
      </c>
      <c r="BU104" s="5"/>
      <c r="BV104" s="5"/>
      <c r="BW104" s="5"/>
      <c r="BX104" s="5">
        <v>376</v>
      </c>
      <c r="BY104" s="7">
        <f>Tabela1[[#This Row],[PTS_TOTAL]]-BT$2</f>
        <v>-117995.15</v>
      </c>
      <c r="BZ104" s="7">
        <f>BT103-Tabela1[[#This Row],[PTS_TOTAL]]</f>
        <v>17.75</v>
      </c>
      <c r="CA10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4" s="5">
        <f>Tabela1[[#This Row],[PTS_TITULO]]-CA103</f>
        <v>0</v>
      </c>
      <c r="CC104" s="11">
        <v>103</v>
      </c>
      <c r="CD104" s="11">
        <f>Tabela1[[#This Row],[Pos]]-Tabela1[[#This Row],[Rk_Tit]]</f>
        <v>0</v>
      </c>
    </row>
    <row r="105" spans="1:82" x14ac:dyDescent="0.3">
      <c r="A105" s="1">
        <v>104</v>
      </c>
      <c r="B105" t="s">
        <v>175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5">
        <v>0</v>
      </c>
      <c r="O105" s="8">
        <v>0</v>
      </c>
      <c r="P105" s="8">
        <v>0</v>
      </c>
      <c r="Q105" s="8">
        <v>0</v>
      </c>
      <c r="R105" s="8">
        <v>0</v>
      </c>
      <c r="S105" s="8">
        <v>1</v>
      </c>
      <c r="T105" s="8">
        <v>0</v>
      </c>
      <c r="U105" s="8">
        <v>0</v>
      </c>
      <c r="V105" s="8">
        <v>0</v>
      </c>
      <c r="W105" s="8">
        <v>0</v>
      </c>
      <c r="X105" s="8">
        <v>2</v>
      </c>
      <c r="Y105" s="8">
        <v>0</v>
      </c>
      <c r="Z105" s="8">
        <v>0</v>
      </c>
      <c r="AA105" s="8">
        <v>0</v>
      </c>
      <c r="AB105" s="8">
        <v>3</v>
      </c>
      <c r="AC105" s="5">
        <v>371.25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5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5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5">
        <v>0</v>
      </c>
      <c r="BJ105" s="8">
        <v>0</v>
      </c>
      <c r="BK105" s="8">
        <v>0</v>
      </c>
      <c r="BL105" s="5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5">
        <v>0</v>
      </c>
      <c r="BT105" s="5">
        <v>371.25</v>
      </c>
      <c r="BU105" s="5"/>
      <c r="BV105" s="5"/>
      <c r="BW105" s="5"/>
      <c r="BX105" s="5"/>
      <c r="BY105" s="7">
        <f>Tabela1[[#This Row],[PTS_TOTAL]]-BT$2</f>
        <v>-117999.9</v>
      </c>
      <c r="BZ105" s="7">
        <f>BT104-Tabela1[[#This Row],[PTS_TOTAL]]</f>
        <v>4.75</v>
      </c>
      <c r="CA10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5" s="5">
        <f>Tabela1[[#This Row],[PTS_TITULO]]-CA104</f>
        <v>0</v>
      </c>
      <c r="CC105" s="11">
        <v>104</v>
      </c>
      <c r="CD105" s="11">
        <f>Tabela1[[#This Row],[Pos]]-Tabela1[[#This Row],[Rk_Tit]]</f>
        <v>0</v>
      </c>
    </row>
    <row r="106" spans="1:82" x14ac:dyDescent="0.3">
      <c r="A106" s="1">
        <v>105</v>
      </c>
      <c r="B106" t="s">
        <v>179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5</v>
      </c>
      <c r="I106" s="8">
        <v>7</v>
      </c>
      <c r="J106" s="8">
        <v>4</v>
      </c>
      <c r="K106" s="8">
        <v>2</v>
      </c>
      <c r="L106" s="8">
        <v>18</v>
      </c>
      <c r="M106" s="8">
        <v>0</v>
      </c>
      <c r="N106" s="5">
        <v>295.54000000000002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1</v>
      </c>
      <c r="Y106" s="8">
        <v>0</v>
      </c>
      <c r="Z106" s="8">
        <v>0</v>
      </c>
      <c r="AA106" s="8">
        <v>0</v>
      </c>
      <c r="AB106" s="8">
        <v>1</v>
      </c>
      <c r="AC106" s="5">
        <v>45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  <c r="AK106" s="8">
        <v>0</v>
      </c>
      <c r="AL106" s="5">
        <v>0</v>
      </c>
      <c r="AM106" s="8">
        <v>0</v>
      </c>
      <c r="AN106" s="8">
        <v>0</v>
      </c>
      <c r="AO106" s="8">
        <v>0</v>
      </c>
      <c r="AP106" s="8">
        <v>0</v>
      </c>
      <c r="AQ106" s="8">
        <v>0</v>
      </c>
      <c r="AR106" s="8">
        <v>0</v>
      </c>
      <c r="AS106" s="8">
        <v>0</v>
      </c>
      <c r="AT106" s="8">
        <v>0</v>
      </c>
      <c r="AU106" s="8">
        <v>0</v>
      </c>
      <c r="AV106" s="8">
        <v>0</v>
      </c>
      <c r="AW106" s="5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5">
        <v>0</v>
      </c>
      <c r="BJ106" s="8">
        <v>0</v>
      </c>
      <c r="BK106" s="8">
        <v>0</v>
      </c>
      <c r="BL106" s="5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0</v>
      </c>
      <c r="BS106" s="5">
        <v>0</v>
      </c>
      <c r="BT106" s="5">
        <v>340.54</v>
      </c>
      <c r="BU106" s="5"/>
      <c r="BV106" s="5"/>
      <c r="BW106" s="5"/>
      <c r="BX106" s="5"/>
      <c r="BY106" s="7">
        <f>Tabela1[[#This Row],[PTS_TOTAL]]-BT$2</f>
        <v>-118030.61</v>
      </c>
      <c r="BZ106" s="7">
        <f>BT105-Tabela1[[#This Row],[PTS_TOTAL]]</f>
        <v>30.70999999999998</v>
      </c>
      <c r="CA10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6" s="5">
        <f>Tabela1[[#This Row],[PTS_TITULO]]-CA105</f>
        <v>0</v>
      </c>
      <c r="CC106" s="11">
        <v>105</v>
      </c>
      <c r="CD106" s="11">
        <f>Tabela1[[#This Row],[Pos]]-Tabela1[[#This Row],[Rk_Tit]]</f>
        <v>0</v>
      </c>
    </row>
    <row r="107" spans="1:82" x14ac:dyDescent="0.3">
      <c r="A107" s="1">
        <v>106</v>
      </c>
      <c r="B107" t="s">
        <v>178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1</v>
      </c>
      <c r="I107" s="8">
        <v>4</v>
      </c>
      <c r="J107" s="8">
        <v>2</v>
      </c>
      <c r="K107" s="8">
        <v>3</v>
      </c>
      <c r="L107" s="8">
        <v>10</v>
      </c>
      <c r="M107" s="8">
        <v>0</v>
      </c>
      <c r="N107" s="5">
        <v>115.01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5</v>
      </c>
      <c r="Y107" s="8">
        <v>0</v>
      </c>
      <c r="Z107" s="8">
        <v>0</v>
      </c>
      <c r="AA107" s="8">
        <v>3</v>
      </c>
      <c r="AB107" s="8">
        <v>5</v>
      </c>
      <c r="AC107" s="5">
        <v>225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5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5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5">
        <v>0</v>
      </c>
      <c r="BJ107" s="8">
        <v>0</v>
      </c>
      <c r="BK107" s="8">
        <v>0</v>
      </c>
      <c r="BL107" s="5">
        <v>0</v>
      </c>
      <c r="BM107" s="8">
        <v>0</v>
      </c>
      <c r="BN107" s="8">
        <v>0</v>
      </c>
      <c r="BO107" s="8">
        <v>0</v>
      </c>
      <c r="BP107" s="8">
        <v>0</v>
      </c>
      <c r="BQ107" s="8">
        <v>0</v>
      </c>
      <c r="BR107" s="8">
        <v>0</v>
      </c>
      <c r="BS107" s="5">
        <v>0</v>
      </c>
      <c r="BT107" s="5">
        <v>340.01</v>
      </c>
      <c r="BU107" s="5"/>
      <c r="BV107" s="5"/>
      <c r="BW107" s="5"/>
      <c r="BX107" s="5"/>
      <c r="BY107" s="7">
        <f>Tabela1[[#This Row],[PTS_TOTAL]]-BT$2</f>
        <v>-118031.14</v>
      </c>
      <c r="BZ107" s="7">
        <f>BT106-Tabela1[[#This Row],[PTS_TOTAL]]</f>
        <v>0.53000000000002956</v>
      </c>
      <c r="CA10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7" s="5">
        <f>Tabela1[[#This Row],[PTS_TITULO]]-CA106</f>
        <v>0</v>
      </c>
      <c r="CC107" s="11">
        <v>106</v>
      </c>
      <c r="CD107" s="11">
        <f>Tabela1[[#This Row],[Pos]]-Tabela1[[#This Row],[Rk_Tit]]</f>
        <v>0</v>
      </c>
    </row>
    <row r="108" spans="1:82" x14ac:dyDescent="0.3">
      <c r="A108" s="1">
        <v>107</v>
      </c>
      <c r="B108" t="s">
        <v>177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3</v>
      </c>
      <c r="J108" s="8">
        <v>1</v>
      </c>
      <c r="K108" s="8">
        <v>1</v>
      </c>
      <c r="L108" s="8">
        <v>5</v>
      </c>
      <c r="M108" s="8">
        <v>0</v>
      </c>
      <c r="N108" s="5">
        <v>54.67</v>
      </c>
      <c r="O108" s="8">
        <v>0</v>
      </c>
      <c r="P108" s="8">
        <v>0</v>
      </c>
      <c r="Q108" s="8">
        <v>0</v>
      </c>
      <c r="R108" s="8">
        <v>0</v>
      </c>
      <c r="S108" s="8">
        <v>1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1</v>
      </c>
      <c r="AC108" s="5">
        <v>281.25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5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5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0</v>
      </c>
      <c r="BD108" s="8">
        <v>0</v>
      </c>
      <c r="BE108" s="8">
        <v>0</v>
      </c>
      <c r="BF108" s="8">
        <v>0</v>
      </c>
      <c r="BG108" s="8">
        <v>0</v>
      </c>
      <c r="BH108" s="8">
        <v>0</v>
      </c>
      <c r="BI108" s="5">
        <v>0</v>
      </c>
      <c r="BJ108" s="8">
        <v>0</v>
      </c>
      <c r="BK108" s="8">
        <v>0</v>
      </c>
      <c r="BL108" s="5">
        <v>0</v>
      </c>
      <c r="BM108" s="8">
        <v>0</v>
      </c>
      <c r="BN108" s="8">
        <v>0</v>
      </c>
      <c r="BO108" s="8">
        <v>0</v>
      </c>
      <c r="BP108" s="8">
        <v>0</v>
      </c>
      <c r="BQ108" s="8">
        <v>0</v>
      </c>
      <c r="BR108" s="8">
        <v>0</v>
      </c>
      <c r="BS108" s="5">
        <v>0</v>
      </c>
      <c r="BT108" s="5">
        <v>335.92</v>
      </c>
      <c r="BU108" s="5"/>
      <c r="BV108" s="5"/>
      <c r="BW108" s="5"/>
      <c r="BX108" s="5"/>
      <c r="BY108" s="7">
        <f>Tabela1[[#This Row],[PTS_TOTAL]]-BT$2</f>
        <v>-118035.23</v>
      </c>
      <c r="BZ108" s="7">
        <f>BT107-Tabela1[[#This Row],[PTS_TOTAL]]</f>
        <v>4.089999999999975</v>
      </c>
      <c r="CA10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8" s="5">
        <f>Tabela1[[#This Row],[PTS_TITULO]]-CA107</f>
        <v>0</v>
      </c>
      <c r="CC108" s="11">
        <v>107</v>
      </c>
      <c r="CD108" s="11">
        <f>Tabela1[[#This Row],[Pos]]-Tabela1[[#This Row],[Rk_Tit]]</f>
        <v>0</v>
      </c>
    </row>
    <row r="109" spans="1:82" x14ac:dyDescent="0.3">
      <c r="A109" s="1">
        <v>108</v>
      </c>
      <c r="B109" t="s">
        <v>164</v>
      </c>
      <c r="C109" s="8">
        <v>0</v>
      </c>
      <c r="D109" s="8">
        <v>0</v>
      </c>
      <c r="E109" s="8">
        <v>1</v>
      </c>
      <c r="F109" s="8">
        <v>0</v>
      </c>
      <c r="G109" s="8">
        <v>1</v>
      </c>
      <c r="H109" s="8">
        <v>0</v>
      </c>
      <c r="I109" s="8">
        <v>0</v>
      </c>
      <c r="J109" s="8">
        <v>0</v>
      </c>
      <c r="K109" s="8">
        <v>0</v>
      </c>
      <c r="L109" s="8">
        <v>2</v>
      </c>
      <c r="M109" s="8">
        <v>0</v>
      </c>
      <c r="N109" s="5">
        <v>303.33333333333331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5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5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5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0</v>
      </c>
      <c r="BH109" s="8">
        <v>0</v>
      </c>
      <c r="BI109" s="5">
        <v>0</v>
      </c>
      <c r="BJ109" s="8">
        <v>0</v>
      </c>
      <c r="BK109" s="8">
        <v>0</v>
      </c>
      <c r="BL109" s="5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5">
        <v>0</v>
      </c>
      <c r="BT109" s="5">
        <v>303.33</v>
      </c>
      <c r="BU109" s="5"/>
      <c r="BV109" s="5"/>
      <c r="BW109" s="5"/>
      <c r="BX109" s="5"/>
      <c r="BY109" s="7">
        <f>Tabela1[[#This Row],[PTS_TOTAL]]-BT$2</f>
        <v>-118067.81999999999</v>
      </c>
      <c r="BZ109" s="7">
        <f>BT108-Tabela1[[#This Row],[PTS_TOTAL]]</f>
        <v>32.590000000000032</v>
      </c>
      <c r="CA10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09" s="5">
        <f>Tabela1[[#This Row],[PTS_TITULO]]-CA108</f>
        <v>0</v>
      </c>
      <c r="CC109" s="11">
        <v>108</v>
      </c>
      <c r="CD109" s="11">
        <f>Tabela1[[#This Row],[Pos]]-Tabela1[[#This Row],[Rk_Tit]]</f>
        <v>0</v>
      </c>
    </row>
    <row r="110" spans="1:82" x14ac:dyDescent="0.3">
      <c r="A110" s="1">
        <v>109</v>
      </c>
      <c r="B110" t="s">
        <v>180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5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1</v>
      </c>
      <c r="V110" s="8">
        <v>1</v>
      </c>
      <c r="W110" s="8">
        <v>0</v>
      </c>
      <c r="X110" s="8">
        <v>0</v>
      </c>
      <c r="Y110" s="8">
        <v>0</v>
      </c>
      <c r="Z110" s="8">
        <v>0</v>
      </c>
      <c r="AA110" s="8">
        <v>1</v>
      </c>
      <c r="AB110" s="8">
        <v>2</v>
      </c>
      <c r="AC110" s="5">
        <v>292.5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5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5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5">
        <v>0</v>
      </c>
      <c r="BJ110" s="8">
        <v>0</v>
      </c>
      <c r="BK110" s="8">
        <v>0</v>
      </c>
      <c r="BL110" s="5">
        <v>0</v>
      </c>
      <c r="BM110" s="8">
        <v>0</v>
      </c>
      <c r="BN110" s="8">
        <v>0</v>
      </c>
      <c r="BO110" s="8">
        <v>0</v>
      </c>
      <c r="BP110" s="8">
        <v>0</v>
      </c>
      <c r="BQ110" s="8">
        <v>0</v>
      </c>
      <c r="BR110" s="8">
        <v>0</v>
      </c>
      <c r="BS110" s="5">
        <v>0</v>
      </c>
      <c r="BT110" s="5">
        <v>292.5</v>
      </c>
      <c r="BU110" s="5"/>
      <c r="BV110" s="5"/>
      <c r="BW110" s="5"/>
      <c r="BX110" s="5"/>
      <c r="BY110" s="7">
        <f>Tabela1[[#This Row],[PTS_TOTAL]]-BT$2</f>
        <v>-118078.65</v>
      </c>
      <c r="BZ110" s="7">
        <f>BT109-Tabela1[[#This Row],[PTS_TOTAL]]</f>
        <v>10.829999999999984</v>
      </c>
      <c r="CA11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0" s="5">
        <f>Tabela1[[#This Row],[PTS_TITULO]]-CA109</f>
        <v>0</v>
      </c>
      <c r="CC110" s="11">
        <v>109</v>
      </c>
      <c r="CD110" s="11">
        <f>Tabela1[[#This Row],[Pos]]-Tabela1[[#This Row],[Rk_Tit]]</f>
        <v>0</v>
      </c>
    </row>
    <row r="111" spans="1:82" x14ac:dyDescent="0.3">
      <c r="A111" s="1">
        <v>110</v>
      </c>
      <c r="B111" t="s">
        <v>181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5">
        <v>0</v>
      </c>
      <c r="O111" s="8">
        <v>0</v>
      </c>
      <c r="P111" s="8">
        <v>0</v>
      </c>
      <c r="Q111" s="8">
        <v>0</v>
      </c>
      <c r="R111" s="8">
        <v>0</v>
      </c>
      <c r="S111" s="8">
        <v>1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1</v>
      </c>
      <c r="AC111" s="5">
        <v>281.25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5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5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5">
        <v>0</v>
      </c>
      <c r="BJ111" s="8">
        <v>0</v>
      </c>
      <c r="BK111" s="8">
        <v>0</v>
      </c>
      <c r="BL111" s="5">
        <v>0</v>
      </c>
      <c r="BM111" s="8">
        <v>0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5">
        <v>0</v>
      </c>
      <c r="BT111" s="5">
        <v>281.25</v>
      </c>
      <c r="BU111" s="5"/>
      <c r="BV111" s="5"/>
      <c r="BW111" s="5"/>
      <c r="BX111" s="5"/>
      <c r="BY111" s="7">
        <f>Tabela1[[#This Row],[PTS_TOTAL]]-BT$2</f>
        <v>-118089.9</v>
      </c>
      <c r="BZ111" s="7">
        <f>BT110-Tabela1[[#This Row],[PTS_TOTAL]]</f>
        <v>11.25</v>
      </c>
      <c r="CA11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1" s="5">
        <f>Tabela1[[#This Row],[PTS_TITULO]]-CA110</f>
        <v>0</v>
      </c>
      <c r="CC111" s="11">
        <v>110</v>
      </c>
      <c r="CD111" s="11">
        <f>Tabela1[[#This Row],[Pos]]-Tabela1[[#This Row],[Rk_Tit]]</f>
        <v>0</v>
      </c>
    </row>
    <row r="112" spans="1:82" x14ac:dyDescent="0.3">
      <c r="A112" s="1">
        <v>111</v>
      </c>
      <c r="B112" t="s">
        <v>174</v>
      </c>
      <c r="C112" s="8">
        <v>0</v>
      </c>
      <c r="D112" s="8">
        <v>0</v>
      </c>
      <c r="E112" s="8">
        <v>1</v>
      </c>
      <c r="F112" s="8">
        <v>0</v>
      </c>
      <c r="G112" s="8">
        <v>0</v>
      </c>
      <c r="H112" s="8">
        <v>1</v>
      </c>
      <c r="I112" s="8">
        <v>1</v>
      </c>
      <c r="J112" s="8">
        <v>0</v>
      </c>
      <c r="K112" s="8">
        <v>0</v>
      </c>
      <c r="L112" s="8">
        <v>3</v>
      </c>
      <c r="M112" s="8">
        <v>0</v>
      </c>
      <c r="N112" s="5">
        <v>279.53333333333342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5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5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5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5">
        <v>0</v>
      </c>
      <c r="BJ112" s="8">
        <v>0</v>
      </c>
      <c r="BK112" s="8">
        <v>0</v>
      </c>
      <c r="BL112" s="5">
        <v>0</v>
      </c>
      <c r="BM112" s="8">
        <v>0</v>
      </c>
      <c r="BN112" s="8">
        <v>0</v>
      </c>
      <c r="BO112" s="8">
        <v>0</v>
      </c>
      <c r="BP112" s="8">
        <v>0</v>
      </c>
      <c r="BQ112" s="8">
        <v>0</v>
      </c>
      <c r="BR112" s="8">
        <v>0</v>
      </c>
      <c r="BS112" s="5">
        <v>0</v>
      </c>
      <c r="BT112" s="5">
        <v>279.52999999999997</v>
      </c>
      <c r="BU112" s="5"/>
      <c r="BV112" s="5"/>
      <c r="BW112" s="5"/>
      <c r="BX112" s="5"/>
      <c r="BY112" s="7">
        <f>Tabela1[[#This Row],[PTS_TOTAL]]-BT$2</f>
        <v>-118091.62</v>
      </c>
      <c r="BZ112" s="7">
        <f>BT111-Tabela1[[#This Row],[PTS_TOTAL]]</f>
        <v>1.7200000000000273</v>
      </c>
      <c r="CA11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2" s="5">
        <f>Tabela1[[#This Row],[PTS_TITULO]]-CA111</f>
        <v>0</v>
      </c>
      <c r="CC112" s="11">
        <v>111</v>
      </c>
      <c r="CD112" s="11">
        <f>Tabela1[[#This Row],[Pos]]-Tabela1[[#This Row],[Rk_Tit]]</f>
        <v>0</v>
      </c>
    </row>
    <row r="113" spans="1:82" x14ac:dyDescent="0.3">
      <c r="A113" s="1">
        <v>112</v>
      </c>
      <c r="B113" t="s">
        <v>182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1</v>
      </c>
      <c r="K113" s="8">
        <v>0</v>
      </c>
      <c r="L113" s="8">
        <v>1</v>
      </c>
      <c r="M113" s="8">
        <v>0</v>
      </c>
      <c r="N113" s="5">
        <v>7.0000000000000009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2</v>
      </c>
      <c r="W113" s="8">
        <v>0</v>
      </c>
      <c r="X113" s="8">
        <v>1</v>
      </c>
      <c r="Y113" s="8">
        <v>0</v>
      </c>
      <c r="Z113" s="8">
        <v>0</v>
      </c>
      <c r="AA113" s="8">
        <v>2</v>
      </c>
      <c r="AB113" s="8">
        <v>3</v>
      </c>
      <c r="AC113" s="5">
        <v>270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5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5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0</v>
      </c>
      <c r="BI113" s="5">
        <v>0</v>
      </c>
      <c r="BJ113" s="8">
        <v>0</v>
      </c>
      <c r="BK113" s="8">
        <v>0</v>
      </c>
      <c r="BL113" s="5">
        <v>0</v>
      </c>
      <c r="BM113" s="8">
        <v>0</v>
      </c>
      <c r="BN113" s="8">
        <v>0</v>
      </c>
      <c r="BO113" s="8">
        <v>0</v>
      </c>
      <c r="BP113" s="8">
        <v>0</v>
      </c>
      <c r="BQ113" s="8">
        <v>0</v>
      </c>
      <c r="BR113" s="8">
        <v>0</v>
      </c>
      <c r="BS113" s="5">
        <v>0</v>
      </c>
      <c r="BT113" s="5">
        <v>277</v>
      </c>
      <c r="BU113" s="5"/>
      <c r="BV113" s="5"/>
      <c r="BW113" s="5"/>
      <c r="BX113" s="5"/>
      <c r="BY113" s="7">
        <f>Tabela1[[#This Row],[PTS_TOTAL]]-BT$2</f>
        <v>-118094.15</v>
      </c>
      <c r="BZ113" s="7">
        <f>BT112-Tabela1[[#This Row],[PTS_TOTAL]]</f>
        <v>2.5299999999999727</v>
      </c>
      <c r="CA11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3" s="5">
        <f>Tabela1[[#This Row],[PTS_TITULO]]-CA112</f>
        <v>0</v>
      </c>
      <c r="CC113" s="11">
        <v>112</v>
      </c>
      <c r="CD113" s="11">
        <f>Tabela1[[#This Row],[Pos]]-Tabela1[[#This Row],[Rk_Tit]]</f>
        <v>0</v>
      </c>
    </row>
    <row r="114" spans="1:82" x14ac:dyDescent="0.3">
      <c r="A114" s="1">
        <v>113</v>
      </c>
      <c r="B114" t="s">
        <v>186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3</v>
      </c>
      <c r="I114" s="8">
        <v>5</v>
      </c>
      <c r="J114" s="8">
        <v>1</v>
      </c>
      <c r="K114" s="8">
        <v>0</v>
      </c>
      <c r="L114" s="8">
        <v>9</v>
      </c>
      <c r="M114" s="8">
        <v>0</v>
      </c>
      <c r="N114" s="5">
        <v>175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5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5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5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5">
        <v>0</v>
      </c>
      <c r="BJ114" s="8">
        <v>0</v>
      </c>
      <c r="BK114" s="8">
        <v>0</v>
      </c>
      <c r="BL114" s="5">
        <v>0</v>
      </c>
      <c r="BM114" s="8">
        <v>0</v>
      </c>
      <c r="BN114" s="8">
        <v>0</v>
      </c>
      <c r="BO114" s="8">
        <v>0</v>
      </c>
      <c r="BP114" s="8">
        <v>1</v>
      </c>
      <c r="BQ114" s="8">
        <v>1</v>
      </c>
      <c r="BR114" s="8">
        <v>2</v>
      </c>
      <c r="BS114" s="5">
        <v>93.333333333333329</v>
      </c>
      <c r="BT114" s="5">
        <v>268.33</v>
      </c>
      <c r="BU114" s="5"/>
      <c r="BV114" s="5"/>
      <c r="BW114" s="5"/>
      <c r="BX114" s="5"/>
      <c r="BY114" s="7">
        <f>Tabela1[[#This Row],[PTS_TOTAL]]-BT$2</f>
        <v>-118102.81999999999</v>
      </c>
      <c r="BZ114" s="7">
        <f>BT113-Tabela1[[#This Row],[PTS_TOTAL]]</f>
        <v>8.6700000000000159</v>
      </c>
      <c r="CA11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4" s="5">
        <f>Tabela1[[#This Row],[PTS_TITULO]]-CA113</f>
        <v>0</v>
      </c>
      <c r="CC114" s="11">
        <v>113</v>
      </c>
      <c r="CD114" s="11">
        <f>Tabela1[[#This Row],[Pos]]-Tabela1[[#This Row],[Rk_Tit]]</f>
        <v>0</v>
      </c>
    </row>
    <row r="115" spans="1:82" x14ac:dyDescent="0.3">
      <c r="A115" s="1">
        <v>114</v>
      </c>
      <c r="B115" t="s">
        <v>185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2</v>
      </c>
      <c r="I115" s="8">
        <v>0</v>
      </c>
      <c r="J115" s="8">
        <v>0</v>
      </c>
      <c r="K115" s="8">
        <v>0</v>
      </c>
      <c r="L115" s="8">
        <v>2</v>
      </c>
      <c r="M115" s="8">
        <v>0</v>
      </c>
      <c r="N115" s="5">
        <v>63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1</v>
      </c>
      <c r="X115" s="8">
        <v>2</v>
      </c>
      <c r="Y115" s="8">
        <v>1</v>
      </c>
      <c r="Z115" s="8">
        <v>0</v>
      </c>
      <c r="AA115" s="8">
        <v>3</v>
      </c>
      <c r="AB115" s="8">
        <v>4</v>
      </c>
      <c r="AC115" s="5">
        <v>202.5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5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5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5">
        <v>0</v>
      </c>
      <c r="BJ115" s="8">
        <v>0</v>
      </c>
      <c r="BK115" s="8">
        <v>0</v>
      </c>
      <c r="BL115" s="5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5">
        <v>0</v>
      </c>
      <c r="BT115" s="5">
        <v>265.5</v>
      </c>
      <c r="BU115" s="5"/>
      <c r="BV115" s="5"/>
      <c r="BW115" s="5"/>
      <c r="BX115" s="5"/>
      <c r="BY115" s="7">
        <f>Tabela1[[#This Row],[PTS_TOTAL]]-BT$2</f>
        <v>-118105.65</v>
      </c>
      <c r="BZ115" s="7">
        <f>BT114-Tabela1[[#This Row],[PTS_TOTAL]]</f>
        <v>2.8299999999999841</v>
      </c>
      <c r="CA11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5" s="5">
        <f>Tabela1[[#This Row],[PTS_TITULO]]-CA114</f>
        <v>0</v>
      </c>
      <c r="CC115" s="11">
        <v>114</v>
      </c>
      <c r="CD115" s="11">
        <f>Tabela1[[#This Row],[Pos]]-Tabela1[[#This Row],[Rk_Tit]]</f>
        <v>0</v>
      </c>
    </row>
    <row r="116" spans="1:82" x14ac:dyDescent="0.3">
      <c r="A116" s="1">
        <v>115</v>
      </c>
      <c r="B116" t="s">
        <v>183</v>
      </c>
      <c r="C116" s="8">
        <v>0</v>
      </c>
      <c r="D116" s="8">
        <v>0</v>
      </c>
      <c r="E116" s="8">
        <v>0</v>
      </c>
      <c r="F116" s="8">
        <v>0</v>
      </c>
      <c r="G116" s="8">
        <v>1</v>
      </c>
      <c r="H116" s="8">
        <v>0</v>
      </c>
      <c r="I116" s="8">
        <v>1</v>
      </c>
      <c r="J116" s="8">
        <v>0</v>
      </c>
      <c r="K116" s="8">
        <v>0</v>
      </c>
      <c r="L116" s="8">
        <v>2</v>
      </c>
      <c r="M116" s="8">
        <v>0</v>
      </c>
      <c r="N116" s="5">
        <v>84.7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1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1</v>
      </c>
      <c r="AC116" s="5">
        <v>180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5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5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5">
        <v>0</v>
      </c>
      <c r="BJ116" s="8">
        <v>0</v>
      </c>
      <c r="BK116" s="8">
        <v>0</v>
      </c>
      <c r="BL116" s="5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5">
        <v>0</v>
      </c>
      <c r="BT116" s="5">
        <v>264.7</v>
      </c>
      <c r="BU116" s="5"/>
      <c r="BV116" s="5"/>
      <c r="BW116" s="5"/>
      <c r="BX116" s="5"/>
      <c r="BY116" s="7">
        <f>Tabela1[[#This Row],[PTS_TOTAL]]-BT$2</f>
        <v>-118106.45</v>
      </c>
      <c r="BZ116" s="7">
        <f>BT115-Tabela1[[#This Row],[PTS_TOTAL]]</f>
        <v>0.80000000000001137</v>
      </c>
      <c r="CA11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6" s="5">
        <f>Tabela1[[#This Row],[PTS_TITULO]]-CA115</f>
        <v>0</v>
      </c>
      <c r="CC116" s="11">
        <v>115</v>
      </c>
      <c r="CD116" s="11">
        <f>Tabela1[[#This Row],[Pos]]-Tabela1[[#This Row],[Rk_Tit]]</f>
        <v>0</v>
      </c>
    </row>
    <row r="117" spans="1:82" x14ac:dyDescent="0.3">
      <c r="A117" s="1">
        <v>116</v>
      </c>
      <c r="B117" t="s">
        <v>187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2</v>
      </c>
      <c r="I117" s="8">
        <v>1</v>
      </c>
      <c r="J117" s="8">
        <v>0</v>
      </c>
      <c r="K117" s="8">
        <v>0</v>
      </c>
      <c r="L117" s="8">
        <v>3</v>
      </c>
      <c r="M117" s="8">
        <v>0</v>
      </c>
      <c r="N117" s="5">
        <v>77.7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1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1</v>
      </c>
      <c r="AB117" s="8">
        <v>1</v>
      </c>
      <c r="AC117" s="5">
        <v>180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5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5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5">
        <v>0</v>
      </c>
      <c r="BJ117" s="8">
        <v>0</v>
      </c>
      <c r="BK117" s="8">
        <v>0</v>
      </c>
      <c r="BL117" s="5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5">
        <v>0</v>
      </c>
      <c r="BT117" s="5">
        <v>257.7</v>
      </c>
      <c r="BU117" s="5"/>
      <c r="BV117" s="5"/>
      <c r="BW117" s="5"/>
      <c r="BX117" s="5"/>
      <c r="BY117" s="7">
        <f>Tabela1[[#This Row],[PTS_TOTAL]]-BT$2</f>
        <v>-118113.45</v>
      </c>
      <c r="BZ117" s="7">
        <f>BT116-Tabela1[[#This Row],[PTS_TOTAL]]</f>
        <v>7</v>
      </c>
      <c r="CA11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7" s="5">
        <f>Tabela1[[#This Row],[PTS_TITULO]]-CA116</f>
        <v>0</v>
      </c>
      <c r="CC117" s="11">
        <v>116</v>
      </c>
      <c r="CD117" s="11">
        <f>Tabela1[[#This Row],[Pos]]-Tabela1[[#This Row],[Rk_Tit]]</f>
        <v>0</v>
      </c>
    </row>
    <row r="118" spans="1:82" x14ac:dyDescent="0.3">
      <c r="A118" s="1">
        <v>117</v>
      </c>
      <c r="B118" t="s">
        <v>184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4</v>
      </c>
      <c r="J118" s="8">
        <v>1</v>
      </c>
      <c r="K118" s="8">
        <v>3</v>
      </c>
      <c r="L118" s="8">
        <v>8</v>
      </c>
      <c r="M118" s="8">
        <v>0</v>
      </c>
      <c r="N118" s="5">
        <v>76.509999999999991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1</v>
      </c>
      <c r="W118" s="8">
        <v>0</v>
      </c>
      <c r="X118" s="8">
        <v>1</v>
      </c>
      <c r="Y118" s="8">
        <v>1</v>
      </c>
      <c r="Z118" s="8">
        <v>0</v>
      </c>
      <c r="AA118" s="8">
        <v>1</v>
      </c>
      <c r="AB118" s="8">
        <v>3</v>
      </c>
      <c r="AC118" s="5">
        <v>180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5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5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5">
        <v>0</v>
      </c>
      <c r="BJ118" s="8">
        <v>0</v>
      </c>
      <c r="BK118" s="8">
        <v>0</v>
      </c>
      <c r="BL118" s="5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5">
        <v>0</v>
      </c>
      <c r="BT118" s="5">
        <v>256.51</v>
      </c>
      <c r="BU118" s="5"/>
      <c r="BV118" s="5"/>
      <c r="BW118" s="5"/>
      <c r="BX118" s="5"/>
      <c r="BY118" s="7">
        <f>Tabela1[[#This Row],[PTS_TOTAL]]-BT$2</f>
        <v>-118114.64</v>
      </c>
      <c r="BZ118" s="7">
        <f>BT117-Tabela1[[#This Row],[PTS_TOTAL]]</f>
        <v>1.1899999999999977</v>
      </c>
      <c r="CA11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8" s="5">
        <f>Tabela1[[#This Row],[PTS_TITULO]]-CA117</f>
        <v>0</v>
      </c>
      <c r="CC118" s="11">
        <v>117</v>
      </c>
      <c r="CD118" s="11">
        <f>Tabela1[[#This Row],[Pos]]-Tabela1[[#This Row],[Rk_Tit]]</f>
        <v>0</v>
      </c>
    </row>
    <row r="119" spans="1:82" x14ac:dyDescent="0.3">
      <c r="A119" s="1">
        <v>118</v>
      </c>
      <c r="B119" t="s">
        <v>192</v>
      </c>
      <c r="C119" s="8">
        <v>0</v>
      </c>
      <c r="D119" s="8">
        <v>0</v>
      </c>
      <c r="E119" s="8">
        <v>0</v>
      </c>
      <c r="F119" s="8">
        <v>0</v>
      </c>
      <c r="G119" s="8">
        <v>1</v>
      </c>
      <c r="H119" s="8">
        <v>3</v>
      </c>
      <c r="I119" s="8">
        <v>1</v>
      </c>
      <c r="J119" s="8">
        <v>0</v>
      </c>
      <c r="K119" s="8">
        <v>0</v>
      </c>
      <c r="L119" s="8">
        <v>5</v>
      </c>
      <c r="M119" s="8">
        <v>0</v>
      </c>
      <c r="N119" s="5">
        <v>179.2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1</v>
      </c>
      <c r="Y119" s="8">
        <v>1</v>
      </c>
      <c r="Z119" s="8">
        <v>0</v>
      </c>
      <c r="AA119" s="8">
        <v>2</v>
      </c>
      <c r="AB119" s="8">
        <v>2</v>
      </c>
      <c r="AC119" s="5">
        <v>67.5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5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5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5">
        <v>0</v>
      </c>
      <c r="BJ119" s="8">
        <v>0</v>
      </c>
      <c r="BK119" s="8">
        <v>0</v>
      </c>
      <c r="BL119" s="5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5">
        <v>0</v>
      </c>
      <c r="BT119" s="5">
        <v>246.7</v>
      </c>
      <c r="BU119" s="5"/>
      <c r="BV119" s="5"/>
      <c r="BW119" s="5"/>
      <c r="BX119" s="5"/>
      <c r="BY119" s="7">
        <f>Tabela1[[#This Row],[PTS_TOTAL]]-BT$2</f>
        <v>-118124.45</v>
      </c>
      <c r="BZ119" s="7">
        <f>BT118-Tabela1[[#This Row],[PTS_TOTAL]]</f>
        <v>9.8100000000000023</v>
      </c>
      <c r="CA11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19" s="5">
        <f>Tabela1[[#This Row],[PTS_TITULO]]-CA118</f>
        <v>0</v>
      </c>
      <c r="CC119" s="11">
        <v>118</v>
      </c>
      <c r="CD119" s="11">
        <f>Tabela1[[#This Row],[Pos]]-Tabela1[[#This Row],[Rk_Tit]]</f>
        <v>0</v>
      </c>
    </row>
    <row r="120" spans="1:82" x14ac:dyDescent="0.3">
      <c r="A120" s="1">
        <v>119</v>
      </c>
      <c r="B120" t="s">
        <v>188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1</v>
      </c>
      <c r="L120" s="8">
        <v>2</v>
      </c>
      <c r="M120" s="8">
        <v>0</v>
      </c>
      <c r="N120" s="5">
        <v>18.27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1</v>
      </c>
      <c r="V120" s="8">
        <v>0</v>
      </c>
      <c r="W120" s="8">
        <v>0</v>
      </c>
      <c r="X120" s="8">
        <v>1</v>
      </c>
      <c r="Y120" s="8">
        <v>0</v>
      </c>
      <c r="Z120" s="8">
        <v>0</v>
      </c>
      <c r="AA120" s="8">
        <v>0</v>
      </c>
      <c r="AB120" s="8">
        <v>2</v>
      </c>
      <c r="AC120" s="5">
        <v>225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5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5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5">
        <v>0</v>
      </c>
      <c r="BJ120" s="8">
        <v>0</v>
      </c>
      <c r="BK120" s="8">
        <v>0</v>
      </c>
      <c r="BL120" s="5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5">
        <v>0</v>
      </c>
      <c r="BT120" s="5">
        <v>243.27</v>
      </c>
      <c r="BU120" s="5"/>
      <c r="BV120" s="5"/>
      <c r="BW120" s="5"/>
      <c r="BX120" s="5"/>
      <c r="BY120" s="7">
        <f>Tabela1[[#This Row],[PTS_TOTAL]]-BT$2</f>
        <v>-118127.87999999999</v>
      </c>
      <c r="BZ120" s="7">
        <f>BT119-Tabela1[[#This Row],[PTS_TOTAL]]</f>
        <v>3.4299999999999784</v>
      </c>
      <c r="CA12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0" s="5">
        <f>Tabela1[[#This Row],[PTS_TITULO]]-CA119</f>
        <v>0</v>
      </c>
      <c r="CC120" s="11">
        <v>119</v>
      </c>
      <c r="CD120" s="11">
        <f>Tabela1[[#This Row],[Pos]]-Tabela1[[#This Row],[Rk_Tit]]</f>
        <v>0</v>
      </c>
    </row>
    <row r="121" spans="1:82" x14ac:dyDescent="0.3">
      <c r="A121" s="1">
        <v>120</v>
      </c>
      <c r="B121" t="s">
        <v>189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1</v>
      </c>
      <c r="I121" s="8">
        <v>4</v>
      </c>
      <c r="J121" s="8">
        <v>2</v>
      </c>
      <c r="K121" s="8">
        <v>0</v>
      </c>
      <c r="L121" s="8">
        <v>7</v>
      </c>
      <c r="M121" s="8">
        <v>0</v>
      </c>
      <c r="N121" s="5">
        <v>104.3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3</v>
      </c>
      <c r="Y121" s="8">
        <v>0</v>
      </c>
      <c r="Z121" s="8">
        <v>0</v>
      </c>
      <c r="AA121" s="8">
        <v>1</v>
      </c>
      <c r="AB121" s="8">
        <v>3</v>
      </c>
      <c r="AC121" s="5">
        <v>135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5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5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5">
        <v>0</v>
      </c>
      <c r="BJ121" s="8">
        <v>0</v>
      </c>
      <c r="BK121" s="8">
        <v>0</v>
      </c>
      <c r="BL121" s="5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5">
        <v>0</v>
      </c>
      <c r="BT121" s="5">
        <v>239.3</v>
      </c>
      <c r="BU121" s="5"/>
      <c r="BV121" s="5"/>
      <c r="BW121" s="5"/>
      <c r="BX121" s="5"/>
      <c r="BY121" s="7">
        <f>Tabela1[[#This Row],[PTS_TOTAL]]-BT$2</f>
        <v>-118131.84999999999</v>
      </c>
      <c r="BZ121" s="7">
        <f>BT120-Tabela1[[#This Row],[PTS_TOTAL]]</f>
        <v>3.9699999999999989</v>
      </c>
      <c r="CA12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1" s="5">
        <f>Tabela1[[#This Row],[PTS_TITULO]]-CA120</f>
        <v>0</v>
      </c>
      <c r="CC121" s="11">
        <v>120</v>
      </c>
      <c r="CD121" s="11">
        <f>Tabela1[[#This Row],[Pos]]-Tabela1[[#This Row],[Rk_Tit]]</f>
        <v>0</v>
      </c>
    </row>
    <row r="122" spans="1:82" x14ac:dyDescent="0.3">
      <c r="A122" s="1">
        <v>121</v>
      </c>
      <c r="B122" t="s">
        <v>191</v>
      </c>
      <c r="C122" s="8">
        <v>0</v>
      </c>
      <c r="D122" s="8">
        <v>0</v>
      </c>
      <c r="E122" s="8">
        <v>0</v>
      </c>
      <c r="F122" s="8">
        <v>0</v>
      </c>
      <c r="G122" s="8">
        <v>2</v>
      </c>
      <c r="H122" s="8">
        <v>0</v>
      </c>
      <c r="I122" s="8">
        <v>6</v>
      </c>
      <c r="J122" s="8">
        <v>0</v>
      </c>
      <c r="K122" s="8">
        <v>1</v>
      </c>
      <c r="L122" s="8">
        <v>9</v>
      </c>
      <c r="M122" s="8">
        <v>0</v>
      </c>
      <c r="N122" s="5">
        <v>231.77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5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5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5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5">
        <v>0</v>
      </c>
      <c r="BJ122" s="8">
        <v>0</v>
      </c>
      <c r="BK122" s="8">
        <v>0</v>
      </c>
      <c r="BL122" s="5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5">
        <v>0</v>
      </c>
      <c r="BT122" s="5">
        <v>231.77</v>
      </c>
      <c r="BU122" s="5"/>
      <c r="BV122" s="5"/>
      <c r="BW122" s="5"/>
      <c r="BX122" s="5"/>
      <c r="BY122" s="7">
        <f>Tabela1[[#This Row],[PTS_TOTAL]]-BT$2</f>
        <v>-118139.37999999999</v>
      </c>
      <c r="BZ122" s="7">
        <f>BT121-Tabela1[[#This Row],[PTS_TOTAL]]</f>
        <v>7.5300000000000011</v>
      </c>
      <c r="CA12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2" s="5">
        <f>Tabela1[[#This Row],[PTS_TITULO]]-CA121</f>
        <v>0</v>
      </c>
      <c r="CC122" s="11">
        <v>121</v>
      </c>
      <c r="CD122" s="11">
        <f>Tabela1[[#This Row],[Pos]]-Tabela1[[#This Row],[Rk_Tit]]</f>
        <v>0</v>
      </c>
    </row>
    <row r="123" spans="1:82" x14ac:dyDescent="0.3">
      <c r="A123" s="1">
        <v>122</v>
      </c>
      <c r="B123" t="s">
        <v>193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5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1</v>
      </c>
      <c r="V123" s="8">
        <v>0</v>
      </c>
      <c r="W123" s="8">
        <v>0</v>
      </c>
      <c r="X123" s="8">
        <v>1</v>
      </c>
      <c r="Y123" s="8">
        <v>0</v>
      </c>
      <c r="Z123" s="8">
        <v>0</v>
      </c>
      <c r="AA123" s="8">
        <v>0</v>
      </c>
      <c r="AB123" s="8">
        <v>2</v>
      </c>
      <c r="AC123" s="5">
        <v>225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5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5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5">
        <v>0</v>
      </c>
      <c r="BJ123" s="8">
        <v>0</v>
      </c>
      <c r="BK123" s="8">
        <v>0</v>
      </c>
      <c r="BL123" s="5">
        <v>0</v>
      </c>
      <c r="BM123" s="8">
        <v>0</v>
      </c>
      <c r="BN123" s="8">
        <v>0</v>
      </c>
      <c r="BO123" s="8">
        <v>0</v>
      </c>
      <c r="BP123" s="8">
        <v>0</v>
      </c>
      <c r="BQ123" s="8">
        <v>0</v>
      </c>
      <c r="BR123" s="8">
        <v>0</v>
      </c>
      <c r="BS123" s="5">
        <v>0</v>
      </c>
      <c r="BT123" s="5">
        <v>225</v>
      </c>
      <c r="BU123" s="5"/>
      <c r="BV123" s="5"/>
      <c r="BW123" s="5"/>
      <c r="BX123" s="5"/>
      <c r="BY123" s="7">
        <f>Tabela1[[#This Row],[PTS_TOTAL]]-BT$2</f>
        <v>-118146.15</v>
      </c>
      <c r="BZ123" s="7">
        <f>BT122-Tabela1[[#This Row],[PTS_TOTAL]]</f>
        <v>6.7700000000000102</v>
      </c>
      <c r="CA12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3" s="5">
        <f>Tabela1[[#This Row],[PTS_TITULO]]-CA122</f>
        <v>0</v>
      </c>
      <c r="CC123" s="11">
        <v>122</v>
      </c>
      <c r="CD123" s="11">
        <f>Tabela1[[#This Row],[Pos]]-Tabela1[[#This Row],[Rk_Tit]]</f>
        <v>0</v>
      </c>
    </row>
    <row r="124" spans="1:82" x14ac:dyDescent="0.3">
      <c r="A124" s="1">
        <v>123</v>
      </c>
      <c r="B124" t="s">
        <v>195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2</v>
      </c>
      <c r="J124" s="8">
        <v>0</v>
      </c>
      <c r="K124" s="8">
        <v>0</v>
      </c>
      <c r="L124" s="8">
        <v>2</v>
      </c>
      <c r="M124" s="8">
        <v>0</v>
      </c>
      <c r="N124" s="5">
        <v>29.400000000000009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1</v>
      </c>
      <c r="X124" s="8">
        <v>2</v>
      </c>
      <c r="Y124" s="8">
        <v>0</v>
      </c>
      <c r="Z124" s="8">
        <v>0</v>
      </c>
      <c r="AA124" s="8">
        <v>1</v>
      </c>
      <c r="AB124" s="8">
        <v>3</v>
      </c>
      <c r="AC124" s="5">
        <v>180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5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5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5">
        <v>0</v>
      </c>
      <c r="BJ124" s="8">
        <v>0</v>
      </c>
      <c r="BK124" s="8">
        <v>0</v>
      </c>
      <c r="BL124" s="5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5">
        <v>0</v>
      </c>
      <c r="BT124" s="5">
        <v>209.4</v>
      </c>
      <c r="BU124" s="5"/>
      <c r="BV124" s="5"/>
      <c r="BW124" s="5"/>
      <c r="BX124" s="5"/>
      <c r="BY124" s="7">
        <f>Tabela1[[#This Row],[PTS_TOTAL]]-BT$2</f>
        <v>-118161.75</v>
      </c>
      <c r="BZ124" s="7">
        <f>BT123-Tabela1[[#This Row],[PTS_TOTAL]]</f>
        <v>15.599999999999994</v>
      </c>
      <c r="CA12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4" s="5">
        <f>Tabela1[[#This Row],[PTS_TITULO]]-CA123</f>
        <v>0</v>
      </c>
      <c r="CC124" s="11">
        <v>123</v>
      </c>
      <c r="CD124" s="11">
        <f>Tabela1[[#This Row],[Pos]]-Tabela1[[#This Row],[Rk_Tit]]</f>
        <v>0</v>
      </c>
    </row>
    <row r="125" spans="1:82" x14ac:dyDescent="0.3">
      <c r="A125" s="1">
        <v>124</v>
      </c>
      <c r="B125" t="s">
        <v>196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5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1</v>
      </c>
      <c r="W125" s="8">
        <v>1</v>
      </c>
      <c r="X125" s="8">
        <v>0</v>
      </c>
      <c r="Y125" s="8">
        <v>0</v>
      </c>
      <c r="Z125" s="8">
        <v>0</v>
      </c>
      <c r="AA125" s="8">
        <v>0</v>
      </c>
      <c r="AB125" s="8">
        <v>2</v>
      </c>
      <c r="AC125" s="5">
        <v>202.5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5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5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5">
        <v>0</v>
      </c>
      <c r="BJ125" s="8">
        <v>0</v>
      </c>
      <c r="BK125" s="8">
        <v>0</v>
      </c>
      <c r="BL125" s="5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5">
        <v>0</v>
      </c>
      <c r="BT125" s="5">
        <v>202.5</v>
      </c>
      <c r="BU125" s="5"/>
      <c r="BV125" s="5"/>
      <c r="BW125" s="5"/>
      <c r="BX125" s="5"/>
      <c r="BY125" s="7">
        <f>Tabela1[[#This Row],[PTS_TOTAL]]-BT$2</f>
        <v>-118168.65</v>
      </c>
      <c r="BZ125" s="7">
        <f>BT124-Tabela1[[#This Row],[PTS_TOTAL]]</f>
        <v>6.9000000000000057</v>
      </c>
      <c r="CA12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5" s="5">
        <f>Tabela1[[#This Row],[PTS_TITULO]]-CA124</f>
        <v>0</v>
      </c>
      <c r="CC125" s="11">
        <v>124</v>
      </c>
      <c r="CD125" s="11">
        <f>Tabela1[[#This Row],[Pos]]-Tabela1[[#This Row],[Rk_Tit]]</f>
        <v>0</v>
      </c>
    </row>
    <row r="126" spans="1:82" x14ac:dyDescent="0.3">
      <c r="A126" s="1">
        <v>125</v>
      </c>
      <c r="B126" t="s">
        <v>198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1</v>
      </c>
      <c r="K126" s="8">
        <v>0</v>
      </c>
      <c r="L126" s="8">
        <v>1</v>
      </c>
      <c r="M126" s="8">
        <v>0</v>
      </c>
      <c r="N126" s="5">
        <v>7.0000000000000009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1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1</v>
      </c>
      <c r="AC126" s="5">
        <v>180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5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5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5">
        <v>0</v>
      </c>
      <c r="BJ126" s="8">
        <v>0</v>
      </c>
      <c r="BK126" s="8">
        <v>0</v>
      </c>
      <c r="BL126" s="5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5">
        <v>0</v>
      </c>
      <c r="BT126" s="5">
        <v>187</v>
      </c>
      <c r="BU126" s="5"/>
      <c r="BV126" s="5"/>
      <c r="BW126" s="5"/>
      <c r="BX126" s="5"/>
      <c r="BY126" s="7">
        <f>Tabela1[[#This Row],[PTS_TOTAL]]-BT$2</f>
        <v>-118184.15</v>
      </c>
      <c r="BZ126" s="7">
        <f>BT125-Tabela1[[#This Row],[PTS_TOTAL]]</f>
        <v>15.5</v>
      </c>
      <c r="CA12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6" s="5">
        <f>Tabela1[[#This Row],[PTS_TITULO]]-CA125</f>
        <v>0</v>
      </c>
      <c r="CC126" s="11">
        <v>125</v>
      </c>
      <c r="CD126" s="11">
        <f>Tabela1[[#This Row],[Pos]]-Tabela1[[#This Row],[Rk_Tit]]</f>
        <v>0</v>
      </c>
    </row>
    <row r="127" spans="1:82" x14ac:dyDescent="0.3">
      <c r="A127" s="1">
        <v>126</v>
      </c>
      <c r="B127" t="s">
        <v>199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1</v>
      </c>
      <c r="K127" s="8">
        <v>0</v>
      </c>
      <c r="L127" s="8">
        <v>1</v>
      </c>
      <c r="M127" s="8">
        <v>0</v>
      </c>
      <c r="N127" s="5">
        <v>7.0000000000000009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2</v>
      </c>
      <c r="X127" s="8">
        <v>0</v>
      </c>
      <c r="Y127" s="8">
        <v>0</v>
      </c>
      <c r="Z127" s="8">
        <v>0</v>
      </c>
      <c r="AA127" s="8">
        <v>0</v>
      </c>
      <c r="AB127" s="8">
        <v>2</v>
      </c>
      <c r="AC127" s="5">
        <v>180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5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5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5">
        <v>0</v>
      </c>
      <c r="BJ127" s="8">
        <v>0</v>
      </c>
      <c r="BK127" s="8">
        <v>0</v>
      </c>
      <c r="BL127" s="5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5">
        <v>0</v>
      </c>
      <c r="BT127" s="5">
        <v>187</v>
      </c>
      <c r="BU127" s="5"/>
      <c r="BV127" s="5"/>
      <c r="BW127" s="5"/>
      <c r="BX127" s="5"/>
      <c r="BY127" s="7">
        <f>Tabela1[[#This Row],[PTS_TOTAL]]-BT$2</f>
        <v>-118184.15</v>
      </c>
      <c r="BZ127" s="7">
        <f>BT126-Tabela1[[#This Row],[PTS_TOTAL]]</f>
        <v>0</v>
      </c>
      <c r="CA12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7" s="5">
        <f>Tabela1[[#This Row],[PTS_TITULO]]-CA126</f>
        <v>0</v>
      </c>
      <c r="CC127" s="11">
        <v>126</v>
      </c>
      <c r="CD127" s="11">
        <f>Tabela1[[#This Row],[Pos]]-Tabela1[[#This Row],[Rk_Tit]]</f>
        <v>0</v>
      </c>
    </row>
    <row r="128" spans="1:82" x14ac:dyDescent="0.3">
      <c r="A128" s="1">
        <v>127</v>
      </c>
      <c r="B128" t="s">
        <v>200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1</v>
      </c>
      <c r="L128" s="8">
        <v>1</v>
      </c>
      <c r="M128" s="8">
        <v>0</v>
      </c>
      <c r="N128" s="5">
        <v>3.57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1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1</v>
      </c>
      <c r="AC128" s="5">
        <v>180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5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5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5">
        <v>0</v>
      </c>
      <c r="BJ128" s="8">
        <v>0</v>
      </c>
      <c r="BK128" s="8">
        <v>0</v>
      </c>
      <c r="BL128" s="5">
        <v>0</v>
      </c>
      <c r="BM128" s="8">
        <v>0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5">
        <v>0</v>
      </c>
      <c r="BT128" s="5">
        <v>183.57</v>
      </c>
      <c r="BU128" s="5"/>
      <c r="BV128" s="5"/>
      <c r="BW128" s="5"/>
      <c r="BX128" s="5"/>
      <c r="BY128" s="7">
        <f>Tabela1[[#This Row],[PTS_TOTAL]]-BT$2</f>
        <v>-118187.57999999999</v>
      </c>
      <c r="BZ128" s="7">
        <f>BT127-Tabela1[[#This Row],[PTS_TOTAL]]</f>
        <v>3.4300000000000068</v>
      </c>
      <c r="CA12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8" s="5">
        <f>Tabela1[[#This Row],[PTS_TITULO]]-CA127</f>
        <v>0</v>
      </c>
      <c r="CC128" s="11">
        <v>127</v>
      </c>
      <c r="CD128" s="11">
        <f>Tabela1[[#This Row],[Pos]]-Tabela1[[#This Row],[Rk_Tit]]</f>
        <v>0</v>
      </c>
    </row>
    <row r="129" spans="1:82" x14ac:dyDescent="0.3">
      <c r="A129" s="1">
        <v>128</v>
      </c>
      <c r="B129" t="s">
        <v>201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5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1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1</v>
      </c>
      <c r="AC129" s="5">
        <v>180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5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5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5">
        <v>0</v>
      </c>
      <c r="BJ129" s="8">
        <v>0</v>
      </c>
      <c r="BK129" s="8">
        <v>0</v>
      </c>
      <c r="BL129" s="5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5">
        <v>0</v>
      </c>
      <c r="BT129" s="5">
        <v>180</v>
      </c>
      <c r="BU129" s="5"/>
      <c r="BV129" s="5"/>
      <c r="BW129" s="5"/>
      <c r="BX129" s="5"/>
      <c r="BY129" s="7">
        <f>Tabela1[[#This Row],[PTS_TOTAL]]-BT$2</f>
        <v>-118191.15</v>
      </c>
      <c r="BZ129" s="7">
        <f>BT128-Tabela1[[#This Row],[PTS_TOTAL]]</f>
        <v>3.5699999999999932</v>
      </c>
      <c r="CA12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29" s="5">
        <f>Tabela1[[#This Row],[PTS_TITULO]]-CA128</f>
        <v>0</v>
      </c>
      <c r="CC129" s="11">
        <v>128</v>
      </c>
      <c r="CD129" s="11">
        <f>Tabela1[[#This Row],[Pos]]-Tabela1[[#This Row],[Rk_Tit]]</f>
        <v>0</v>
      </c>
    </row>
    <row r="130" spans="1:82" x14ac:dyDescent="0.3">
      <c r="A130" s="1">
        <v>129</v>
      </c>
      <c r="B130" t="s">
        <v>202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5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1</v>
      </c>
      <c r="X130" s="8">
        <v>2</v>
      </c>
      <c r="Y130" s="8">
        <v>0</v>
      </c>
      <c r="Z130" s="8">
        <v>0</v>
      </c>
      <c r="AA130" s="8">
        <v>2</v>
      </c>
      <c r="AB130" s="8">
        <v>3</v>
      </c>
      <c r="AC130" s="5">
        <v>180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5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5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5">
        <v>0</v>
      </c>
      <c r="BJ130" s="8">
        <v>0</v>
      </c>
      <c r="BK130" s="8">
        <v>0</v>
      </c>
      <c r="BL130" s="5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5">
        <v>0</v>
      </c>
      <c r="BT130" s="5">
        <v>180</v>
      </c>
      <c r="BU130" s="5"/>
      <c r="BV130" s="5"/>
      <c r="BW130" s="5"/>
      <c r="BX130" s="5"/>
      <c r="BY130" s="7">
        <f>Tabela1[[#This Row],[PTS_TOTAL]]-BT$2</f>
        <v>-118191.15</v>
      </c>
      <c r="BZ130" s="7">
        <f>BT129-Tabela1[[#This Row],[PTS_TOTAL]]</f>
        <v>0</v>
      </c>
      <c r="CA13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0" s="5">
        <f>Tabela1[[#This Row],[PTS_TITULO]]-CA129</f>
        <v>0</v>
      </c>
      <c r="CC130" s="11">
        <v>129</v>
      </c>
      <c r="CD130" s="11">
        <f>Tabela1[[#This Row],[Pos]]-Tabela1[[#This Row],[Rk_Tit]]</f>
        <v>0</v>
      </c>
    </row>
    <row r="131" spans="1:82" x14ac:dyDescent="0.3">
      <c r="A131" s="1">
        <v>130</v>
      </c>
      <c r="B131" t="s">
        <v>203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5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1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1</v>
      </c>
      <c r="AC131" s="5">
        <v>180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5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5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5">
        <v>0</v>
      </c>
      <c r="BJ131" s="8">
        <v>0</v>
      </c>
      <c r="BK131" s="8">
        <v>0</v>
      </c>
      <c r="BL131" s="5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5">
        <v>0</v>
      </c>
      <c r="BT131" s="5">
        <v>180</v>
      </c>
      <c r="BU131" s="5"/>
      <c r="BV131" s="5"/>
      <c r="BW131" s="5"/>
      <c r="BX131" s="5"/>
      <c r="BY131" s="7">
        <f>Tabela1[[#This Row],[PTS_TOTAL]]-BT$2</f>
        <v>-118191.15</v>
      </c>
      <c r="BZ131" s="7">
        <f>BT130-Tabela1[[#This Row],[PTS_TOTAL]]</f>
        <v>0</v>
      </c>
      <c r="CA13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1" s="5">
        <f>Tabela1[[#This Row],[PTS_TITULO]]-CA130</f>
        <v>0</v>
      </c>
      <c r="CC131" s="11">
        <v>130</v>
      </c>
      <c r="CD131" s="11">
        <f>Tabela1[[#This Row],[Pos]]-Tabela1[[#This Row],[Rk_Tit]]</f>
        <v>0</v>
      </c>
    </row>
    <row r="132" spans="1:82" x14ac:dyDescent="0.3">
      <c r="A132" s="1">
        <v>131</v>
      </c>
      <c r="B132" t="s">
        <v>204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5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1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1</v>
      </c>
      <c r="AC132" s="5">
        <v>180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5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5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5">
        <v>0</v>
      </c>
      <c r="BJ132" s="8">
        <v>0</v>
      </c>
      <c r="BK132" s="8">
        <v>0</v>
      </c>
      <c r="BL132" s="5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5">
        <v>0</v>
      </c>
      <c r="BT132" s="5">
        <v>180</v>
      </c>
      <c r="BU132" s="5"/>
      <c r="BV132" s="5"/>
      <c r="BW132" s="5"/>
      <c r="BX132" s="5"/>
      <c r="BY132" s="7">
        <f>Tabela1[[#This Row],[PTS_TOTAL]]-BT$2</f>
        <v>-118191.15</v>
      </c>
      <c r="BZ132" s="7">
        <f>BT131-Tabela1[[#This Row],[PTS_TOTAL]]</f>
        <v>0</v>
      </c>
      <c r="CA13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2" s="5">
        <f>Tabela1[[#This Row],[PTS_TITULO]]-CA131</f>
        <v>0</v>
      </c>
      <c r="CC132" s="11">
        <v>131</v>
      </c>
      <c r="CD132" s="11">
        <f>Tabela1[[#This Row],[Pos]]-Tabela1[[#This Row],[Rk_Tit]]</f>
        <v>0</v>
      </c>
    </row>
    <row r="133" spans="1:82" x14ac:dyDescent="0.3">
      <c r="A133" s="1">
        <v>132</v>
      </c>
      <c r="B133" t="s">
        <v>205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5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1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1</v>
      </c>
      <c r="AB133" s="8">
        <v>1</v>
      </c>
      <c r="AC133" s="5">
        <v>180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5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5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5">
        <v>0</v>
      </c>
      <c r="BJ133" s="8">
        <v>0</v>
      </c>
      <c r="BK133" s="8">
        <v>0</v>
      </c>
      <c r="BL133" s="5">
        <v>0</v>
      </c>
      <c r="BM133" s="8">
        <v>0</v>
      </c>
      <c r="BN133" s="8">
        <v>0</v>
      </c>
      <c r="BO133" s="8">
        <v>0</v>
      </c>
      <c r="BP133" s="8">
        <v>0</v>
      </c>
      <c r="BQ133" s="8">
        <v>0</v>
      </c>
      <c r="BR133" s="8">
        <v>0</v>
      </c>
      <c r="BS133" s="5">
        <v>0</v>
      </c>
      <c r="BT133" s="5">
        <v>180</v>
      </c>
      <c r="BU133" s="5"/>
      <c r="BV133" s="5"/>
      <c r="BW133" s="5"/>
      <c r="BX133" s="5"/>
      <c r="BY133" s="7">
        <f>Tabela1[[#This Row],[PTS_TOTAL]]-BT$2</f>
        <v>-118191.15</v>
      </c>
      <c r="BZ133" s="7">
        <f>BT132-Tabela1[[#This Row],[PTS_TOTAL]]</f>
        <v>0</v>
      </c>
      <c r="CA13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3" s="5">
        <f>Tabela1[[#This Row],[PTS_TITULO]]-CA132</f>
        <v>0</v>
      </c>
      <c r="CC133" s="11">
        <v>132</v>
      </c>
      <c r="CD133" s="11">
        <f>Tabela1[[#This Row],[Pos]]-Tabela1[[#This Row],[Rk_Tit]]</f>
        <v>0</v>
      </c>
    </row>
    <row r="134" spans="1:82" x14ac:dyDescent="0.3">
      <c r="A134" s="1">
        <v>133</v>
      </c>
      <c r="B134" t="s">
        <v>206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5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1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1</v>
      </c>
      <c r="AC134" s="5">
        <v>180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5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5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5">
        <v>0</v>
      </c>
      <c r="BJ134" s="8">
        <v>0</v>
      </c>
      <c r="BK134" s="8">
        <v>0</v>
      </c>
      <c r="BL134" s="5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5">
        <v>0</v>
      </c>
      <c r="BT134" s="5">
        <v>180</v>
      </c>
      <c r="BU134" s="5"/>
      <c r="BV134" s="5"/>
      <c r="BW134" s="5"/>
      <c r="BX134" s="5"/>
      <c r="BY134" s="7">
        <f>Tabela1[[#This Row],[PTS_TOTAL]]-BT$2</f>
        <v>-118191.15</v>
      </c>
      <c r="BZ134" s="7">
        <f>BT133-Tabela1[[#This Row],[PTS_TOTAL]]</f>
        <v>0</v>
      </c>
      <c r="CA13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4" s="5">
        <f>Tabela1[[#This Row],[PTS_TITULO]]-CA133</f>
        <v>0</v>
      </c>
      <c r="CC134" s="11">
        <v>133</v>
      </c>
      <c r="CD134" s="11">
        <f>Tabela1[[#This Row],[Pos]]-Tabela1[[#This Row],[Rk_Tit]]</f>
        <v>0</v>
      </c>
    </row>
    <row r="135" spans="1:82" x14ac:dyDescent="0.3">
      <c r="A135" s="1">
        <v>134</v>
      </c>
      <c r="B135" t="s">
        <v>207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5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1</v>
      </c>
      <c r="X135" s="8">
        <v>2</v>
      </c>
      <c r="Y135" s="8">
        <v>0</v>
      </c>
      <c r="Z135" s="8">
        <v>0</v>
      </c>
      <c r="AA135" s="8">
        <v>1</v>
      </c>
      <c r="AB135" s="8">
        <v>3</v>
      </c>
      <c r="AC135" s="5">
        <v>180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5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5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5">
        <v>0</v>
      </c>
      <c r="BJ135" s="8">
        <v>0</v>
      </c>
      <c r="BK135" s="8">
        <v>0</v>
      </c>
      <c r="BL135" s="5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5">
        <v>0</v>
      </c>
      <c r="BT135" s="5">
        <v>180</v>
      </c>
      <c r="BU135" s="5"/>
      <c r="BV135" s="5"/>
      <c r="BW135" s="5"/>
      <c r="BX135" s="5"/>
      <c r="BY135" s="7">
        <f>Tabela1[[#This Row],[PTS_TOTAL]]-BT$2</f>
        <v>-118191.15</v>
      </c>
      <c r="BZ135" s="7">
        <f>BT134-Tabela1[[#This Row],[PTS_TOTAL]]</f>
        <v>0</v>
      </c>
      <c r="CA13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5" s="5">
        <f>Tabela1[[#This Row],[PTS_TITULO]]-CA134</f>
        <v>0</v>
      </c>
      <c r="CC135" s="11">
        <v>134</v>
      </c>
      <c r="CD135" s="11">
        <f>Tabela1[[#This Row],[Pos]]-Tabela1[[#This Row],[Rk_Tit]]</f>
        <v>0</v>
      </c>
    </row>
    <row r="136" spans="1:82" x14ac:dyDescent="0.3">
      <c r="A136" s="1">
        <v>135</v>
      </c>
      <c r="B136" t="s">
        <v>208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2</v>
      </c>
      <c r="J136" s="8">
        <v>3</v>
      </c>
      <c r="K136" s="8">
        <v>2</v>
      </c>
      <c r="L136" s="8">
        <v>8</v>
      </c>
      <c r="M136" s="8">
        <v>0</v>
      </c>
      <c r="N136" s="5">
        <v>89.04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1</v>
      </c>
      <c r="X136" s="8">
        <v>0</v>
      </c>
      <c r="Y136" s="8">
        <v>0</v>
      </c>
      <c r="Z136" s="8">
        <v>0</v>
      </c>
      <c r="AA136" s="8">
        <v>0</v>
      </c>
      <c r="AB136" s="8">
        <v>1</v>
      </c>
      <c r="AC136" s="5">
        <v>90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5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5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5">
        <v>0</v>
      </c>
      <c r="BJ136" s="8">
        <v>0</v>
      </c>
      <c r="BK136" s="8">
        <v>0</v>
      </c>
      <c r="BL136" s="5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5">
        <v>0</v>
      </c>
      <c r="BT136" s="5">
        <v>179.04</v>
      </c>
      <c r="BU136" s="5"/>
      <c r="BV136" s="5"/>
      <c r="BW136" s="5"/>
      <c r="BX136" s="5"/>
      <c r="BY136" s="7">
        <f>Tabela1[[#This Row],[PTS_TOTAL]]-BT$2</f>
        <v>-118192.11</v>
      </c>
      <c r="BZ136" s="7">
        <f>BT135-Tabela1[[#This Row],[PTS_TOTAL]]</f>
        <v>0.96000000000000796</v>
      </c>
      <c r="CA13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6" s="5">
        <f>Tabela1[[#This Row],[PTS_TITULO]]-CA135</f>
        <v>0</v>
      </c>
      <c r="CC136" s="11">
        <v>135</v>
      </c>
      <c r="CD136" s="11">
        <f>Tabela1[[#This Row],[Pos]]-Tabela1[[#This Row],[Rk_Tit]]</f>
        <v>0</v>
      </c>
    </row>
    <row r="137" spans="1:82" x14ac:dyDescent="0.3">
      <c r="A137" s="1">
        <v>136</v>
      </c>
      <c r="B137" t="s">
        <v>210</v>
      </c>
      <c r="C137" s="8">
        <v>0</v>
      </c>
      <c r="D137" s="8">
        <v>0</v>
      </c>
      <c r="E137" s="8">
        <v>0</v>
      </c>
      <c r="F137" s="8">
        <v>0</v>
      </c>
      <c r="G137" s="8">
        <v>1</v>
      </c>
      <c r="H137" s="8">
        <v>3</v>
      </c>
      <c r="I137" s="8">
        <v>0</v>
      </c>
      <c r="J137" s="8">
        <v>1</v>
      </c>
      <c r="K137" s="8">
        <v>1</v>
      </c>
      <c r="L137" s="8">
        <v>6</v>
      </c>
      <c r="M137" s="8">
        <v>0</v>
      </c>
      <c r="N137" s="5">
        <v>175.07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5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5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5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5">
        <v>0</v>
      </c>
      <c r="BJ137" s="8">
        <v>0</v>
      </c>
      <c r="BK137" s="8">
        <v>0</v>
      </c>
      <c r="BL137" s="5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5">
        <v>0</v>
      </c>
      <c r="BT137" s="5">
        <v>175.07</v>
      </c>
      <c r="BU137" s="5"/>
      <c r="BV137" s="5"/>
      <c r="BW137" s="5"/>
      <c r="BX137" s="5"/>
      <c r="BY137" s="7">
        <f>Tabela1[[#This Row],[PTS_TOTAL]]-BT$2</f>
        <v>-118196.07999999999</v>
      </c>
      <c r="BZ137" s="7">
        <f>BT136-Tabela1[[#This Row],[PTS_TOTAL]]</f>
        <v>3.9699999999999989</v>
      </c>
      <c r="CA13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7" s="5">
        <f>Tabela1[[#This Row],[PTS_TITULO]]-CA136</f>
        <v>0</v>
      </c>
      <c r="CC137" s="11">
        <v>136</v>
      </c>
      <c r="CD137" s="11">
        <f>Tabela1[[#This Row],[Pos]]-Tabela1[[#This Row],[Rk_Tit]]</f>
        <v>0</v>
      </c>
    </row>
    <row r="138" spans="1:82" x14ac:dyDescent="0.3">
      <c r="A138" s="1">
        <v>137</v>
      </c>
      <c r="B138" t="s">
        <v>190</v>
      </c>
      <c r="C138" s="8">
        <v>0</v>
      </c>
      <c r="D138" s="8">
        <v>0</v>
      </c>
      <c r="E138" s="8">
        <v>0</v>
      </c>
      <c r="F138" s="8">
        <v>1</v>
      </c>
      <c r="G138" s="8">
        <v>0</v>
      </c>
      <c r="H138" s="8">
        <v>0</v>
      </c>
      <c r="I138" s="8">
        <v>3</v>
      </c>
      <c r="J138" s="8">
        <v>1</v>
      </c>
      <c r="K138" s="8">
        <v>2</v>
      </c>
      <c r="L138" s="8">
        <v>7</v>
      </c>
      <c r="M138" s="8">
        <v>0</v>
      </c>
      <c r="N138" s="5">
        <v>174.90666666666669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5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5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5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5">
        <v>0</v>
      </c>
      <c r="BJ138" s="8">
        <v>0</v>
      </c>
      <c r="BK138" s="8">
        <v>0</v>
      </c>
      <c r="BL138" s="5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0</v>
      </c>
      <c r="BR138" s="8">
        <v>0</v>
      </c>
      <c r="BS138" s="5">
        <v>0</v>
      </c>
      <c r="BT138" s="5">
        <v>174.91</v>
      </c>
      <c r="BU138" s="5"/>
      <c r="BV138" s="5"/>
      <c r="BW138" s="5"/>
      <c r="BX138" s="5"/>
      <c r="BY138" s="7">
        <f>Tabela1[[#This Row],[PTS_TOTAL]]-BT$2</f>
        <v>-118196.23999999999</v>
      </c>
      <c r="BZ138" s="7">
        <f>BT137-Tabela1[[#This Row],[PTS_TOTAL]]</f>
        <v>0.15999999999999659</v>
      </c>
      <c r="CA13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8" s="5">
        <f>Tabela1[[#This Row],[PTS_TITULO]]-CA137</f>
        <v>0</v>
      </c>
      <c r="CC138" s="11">
        <v>137</v>
      </c>
      <c r="CD138" s="11">
        <f>Tabela1[[#This Row],[Pos]]-Tabela1[[#This Row],[Rk_Tit]]</f>
        <v>0</v>
      </c>
    </row>
    <row r="139" spans="1:82" x14ac:dyDescent="0.3">
      <c r="A139" s="1">
        <v>138</v>
      </c>
      <c r="B139" t="s">
        <v>211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2</v>
      </c>
      <c r="I139" s="8">
        <v>6</v>
      </c>
      <c r="J139" s="8">
        <v>2</v>
      </c>
      <c r="K139" s="8">
        <v>0</v>
      </c>
      <c r="L139" s="8">
        <v>10</v>
      </c>
      <c r="M139" s="8">
        <v>0</v>
      </c>
      <c r="N139" s="5">
        <v>165.2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5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5">
        <v>0</v>
      </c>
      <c r="AM139" s="8">
        <v>0</v>
      </c>
      <c r="AN139" s="8">
        <v>0</v>
      </c>
      <c r="AO139" s="8">
        <v>0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5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5">
        <v>0</v>
      </c>
      <c r="BJ139" s="8">
        <v>0</v>
      </c>
      <c r="BK139" s="8">
        <v>0</v>
      </c>
      <c r="BL139" s="5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5">
        <v>0</v>
      </c>
      <c r="BT139" s="5">
        <v>165.2</v>
      </c>
      <c r="BU139" s="5"/>
      <c r="BV139" s="5"/>
      <c r="BW139" s="5"/>
      <c r="BX139" s="5"/>
      <c r="BY139" s="7">
        <f>Tabela1[[#This Row],[PTS_TOTAL]]-BT$2</f>
        <v>-118205.95</v>
      </c>
      <c r="BZ139" s="7">
        <f>BT138-Tabela1[[#This Row],[PTS_TOTAL]]</f>
        <v>9.710000000000008</v>
      </c>
      <c r="CA13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39" s="5">
        <f>Tabela1[[#This Row],[PTS_TITULO]]-CA138</f>
        <v>0</v>
      </c>
      <c r="CC139" s="11">
        <v>138</v>
      </c>
      <c r="CD139" s="11">
        <f>Tabela1[[#This Row],[Pos]]-Tabela1[[#This Row],[Rk_Tit]]</f>
        <v>0</v>
      </c>
    </row>
    <row r="140" spans="1:82" x14ac:dyDescent="0.3">
      <c r="A140" s="1">
        <v>139</v>
      </c>
      <c r="B140" t="s">
        <v>194</v>
      </c>
      <c r="C140" s="8">
        <v>0</v>
      </c>
      <c r="D140" s="8">
        <v>0</v>
      </c>
      <c r="E140" s="8">
        <v>0</v>
      </c>
      <c r="F140" s="8">
        <v>1</v>
      </c>
      <c r="G140" s="8">
        <v>0</v>
      </c>
      <c r="H140" s="8">
        <v>0</v>
      </c>
      <c r="I140" s="8">
        <v>3</v>
      </c>
      <c r="J140" s="8">
        <v>0</v>
      </c>
      <c r="K140" s="8">
        <v>0</v>
      </c>
      <c r="L140" s="8">
        <v>4</v>
      </c>
      <c r="M140" s="8">
        <v>0</v>
      </c>
      <c r="N140" s="5">
        <v>160.76666666666671</v>
      </c>
      <c r="O140" s="8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5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  <c r="AK140" s="8">
        <v>0</v>
      </c>
      <c r="AL140" s="5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</v>
      </c>
      <c r="AT140" s="8">
        <v>0</v>
      </c>
      <c r="AU140" s="8">
        <v>0</v>
      </c>
      <c r="AV140" s="8">
        <v>0</v>
      </c>
      <c r="AW140" s="5">
        <v>0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0</v>
      </c>
      <c r="BI140" s="5">
        <v>0</v>
      </c>
      <c r="BJ140" s="8">
        <v>0</v>
      </c>
      <c r="BK140" s="8">
        <v>0</v>
      </c>
      <c r="BL140" s="5">
        <v>0</v>
      </c>
      <c r="BM140" s="8">
        <v>0</v>
      </c>
      <c r="BN140" s="8">
        <v>0</v>
      </c>
      <c r="BO140" s="8">
        <v>0</v>
      </c>
      <c r="BP140" s="8">
        <v>0</v>
      </c>
      <c r="BQ140" s="8">
        <v>0</v>
      </c>
      <c r="BR140" s="8">
        <v>0</v>
      </c>
      <c r="BS140" s="5">
        <v>0</v>
      </c>
      <c r="BT140" s="5">
        <v>160.77000000000001</v>
      </c>
      <c r="BU140" s="5"/>
      <c r="BV140" s="5"/>
      <c r="BW140" s="5"/>
      <c r="BX140" s="5"/>
      <c r="BY140" s="7">
        <f>Tabela1[[#This Row],[PTS_TOTAL]]-BT$2</f>
        <v>-118210.37999999999</v>
      </c>
      <c r="BZ140" s="7">
        <f>BT139-Tabela1[[#This Row],[PTS_TOTAL]]</f>
        <v>4.4299999999999784</v>
      </c>
      <c r="CA14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0" s="5">
        <f>Tabela1[[#This Row],[PTS_TITULO]]-CA139</f>
        <v>0</v>
      </c>
      <c r="CC140" s="11">
        <v>139</v>
      </c>
      <c r="CD140" s="11">
        <f>Tabela1[[#This Row],[Pos]]-Tabela1[[#This Row],[Rk_Tit]]</f>
        <v>0</v>
      </c>
    </row>
    <row r="141" spans="1:82" x14ac:dyDescent="0.3">
      <c r="A141" s="1">
        <v>140</v>
      </c>
      <c r="B141" t="s">
        <v>209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5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1</v>
      </c>
      <c r="W141" s="8">
        <v>0</v>
      </c>
      <c r="X141" s="8">
        <v>1</v>
      </c>
      <c r="Y141" s="8">
        <v>0</v>
      </c>
      <c r="Z141" s="8">
        <v>0</v>
      </c>
      <c r="AA141" s="8">
        <v>0</v>
      </c>
      <c r="AB141" s="8">
        <v>2</v>
      </c>
      <c r="AC141" s="5">
        <v>157.5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5">
        <v>0</v>
      </c>
      <c r="AM141" s="8">
        <v>0</v>
      </c>
      <c r="AN141" s="8">
        <v>0</v>
      </c>
      <c r="AO141" s="8">
        <v>0</v>
      </c>
      <c r="AP141" s="8">
        <v>0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5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0</v>
      </c>
      <c r="BD141" s="8">
        <v>0</v>
      </c>
      <c r="BE141" s="8">
        <v>0</v>
      </c>
      <c r="BF141" s="8">
        <v>0</v>
      </c>
      <c r="BG141" s="8">
        <v>0</v>
      </c>
      <c r="BH141" s="8">
        <v>0</v>
      </c>
      <c r="BI141" s="5">
        <v>0</v>
      </c>
      <c r="BJ141" s="8">
        <v>0</v>
      </c>
      <c r="BK141" s="8">
        <v>0</v>
      </c>
      <c r="BL141" s="5">
        <v>0</v>
      </c>
      <c r="BM141" s="8">
        <v>0</v>
      </c>
      <c r="BN141" s="8">
        <v>0</v>
      </c>
      <c r="BO141" s="8">
        <v>0</v>
      </c>
      <c r="BP141" s="8">
        <v>0</v>
      </c>
      <c r="BQ141" s="8">
        <v>0</v>
      </c>
      <c r="BR141" s="8">
        <v>0</v>
      </c>
      <c r="BS141" s="5">
        <v>0</v>
      </c>
      <c r="BT141" s="5">
        <v>157.5</v>
      </c>
      <c r="BU141" s="5"/>
      <c r="BV141" s="5"/>
      <c r="BW141" s="5"/>
      <c r="BX141" s="5"/>
      <c r="BY141" s="7">
        <f>Tabela1[[#This Row],[PTS_TOTAL]]-BT$2</f>
        <v>-118213.65</v>
      </c>
      <c r="BZ141" s="7">
        <f>BT140-Tabela1[[#This Row],[PTS_TOTAL]]</f>
        <v>3.2700000000000102</v>
      </c>
      <c r="CA14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1" s="5">
        <f>Tabela1[[#This Row],[PTS_TITULO]]-CA140</f>
        <v>0</v>
      </c>
      <c r="CC141" s="11">
        <v>140</v>
      </c>
      <c r="CD141" s="11">
        <f>Tabela1[[#This Row],[Pos]]-Tabela1[[#This Row],[Rk_Tit]]</f>
        <v>0</v>
      </c>
    </row>
    <row r="142" spans="1:82" x14ac:dyDescent="0.3">
      <c r="A142" s="1">
        <v>141</v>
      </c>
      <c r="B142" t="s">
        <v>212</v>
      </c>
      <c r="C142" s="8">
        <v>0</v>
      </c>
      <c r="D142" s="8">
        <v>0</v>
      </c>
      <c r="E142" s="8">
        <v>0</v>
      </c>
      <c r="F142" s="8">
        <v>0</v>
      </c>
      <c r="G142" s="8">
        <v>2</v>
      </c>
      <c r="H142" s="8">
        <v>0</v>
      </c>
      <c r="I142" s="8">
        <v>1</v>
      </c>
      <c r="J142" s="8">
        <v>0</v>
      </c>
      <c r="K142" s="8">
        <v>0</v>
      </c>
      <c r="L142" s="8">
        <v>3</v>
      </c>
      <c r="M142" s="8">
        <v>0</v>
      </c>
      <c r="N142" s="5">
        <v>154.69999999999999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5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5">
        <v>0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8">
        <v>0</v>
      </c>
      <c r="AU142" s="8">
        <v>0</v>
      </c>
      <c r="AV142" s="8">
        <v>0</v>
      </c>
      <c r="AW142" s="5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0</v>
      </c>
      <c r="BH142" s="8">
        <v>0</v>
      </c>
      <c r="BI142" s="5">
        <v>0</v>
      </c>
      <c r="BJ142" s="8">
        <v>0</v>
      </c>
      <c r="BK142" s="8">
        <v>0</v>
      </c>
      <c r="BL142" s="5">
        <v>0</v>
      </c>
      <c r="BM142" s="8">
        <v>0</v>
      </c>
      <c r="BN142" s="8">
        <v>0</v>
      </c>
      <c r="BO142" s="8">
        <v>0</v>
      </c>
      <c r="BP142" s="8">
        <v>0</v>
      </c>
      <c r="BQ142" s="8">
        <v>0</v>
      </c>
      <c r="BR142" s="8">
        <v>0</v>
      </c>
      <c r="BS142" s="5">
        <v>0</v>
      </c>
      <c r="BT142" s="5">
        <v>154.69999999999999</v>
      </c>
      <c r="BU142" s="5"/>
      <c r="BV142" s="5"/>
      <c r="BW142" s="5"/>
      <c r="BX142" s="5"/>
      <c r="BY142" s="7">
        <f>Tabela1[[#This Row],[PTS_TOTAL]]-BT$2</f>
        <v>-118216.45</v>
      </c>
      <c r="BZ142" s="7">
        <f>BT141-Tabela1[[#This Row],[PTS_TOTAL]]</f>
        <v>2.8000000000000114</v>
      </c>
      <c r="CA14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2" s="5">
        <f>Tabela1[[#This Row],[PTS_TITULO]]-CA141</f>
        <v>0</v>
      </c>
      <c r="CC142" s="11">
        <v>141</v>
      </c>
      <c r="CD142" s="11">
        <f>Tabela1[[#This Row],[Pos]]-Tabela1[[#This Row],[Rk_Tit]]</f>
        <v>0</v>
      </c>
    </row>
    <row r="143" spans="1:82" x14ac:dyDescent="0.3">
      <c r="A143" s="1">
        <v>142</v>
      </c>
      <c r="B143" t="s">
        <v>218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3</v>
      </c>
      <c r="J143" s="8">
        <v>1</v>
      </c>
      <c r="K143" s="8">
        <v>1</v>
      </c>
      <c r="L143" s="8">
        <v>8</v>
      </c>
      <c r="M143" s="8">
        <v>0</v>
      </c>
      <c r="N143" s="5">
        <v>149.16999999999999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5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5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5">
        <v>0</v>
      </c>
      <c r="AX143" s="8">
        <v>0</v>
      </c>
      <c r="AY143" s="8">
        <v>0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5">
        <v>0</v>
      </c>
      <c r="BJ143" s="8">
        <v>0</v>
      </c>
      <c r="BK143" s="8">
        <v>0</v>
      </c>
      <c r="BL143" s="5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5">
        <v>0</v>
      </c>
      <c r="BT143" s="5">
        <v>149.16999999999999</v>
      </c>
      <c r="BU143" s="5"/>
      <c r="BV143" s="5"/>
      <c r="BW143" s="5"/>
      <c r="BX143" s="5"/>
      <c r="BY143" s="7">
        <f>Tabela1[[#This Row],[PTS_TOTAL]]-BT$2</f>
        <v>-118221.98</v>
      </c>
      <c r="BZ143" s="7">
        <f>BT142-Tabela1[[#This Row],[PTS_TOTAL]]</f>
        <v>5.5300000000000011</v>
      </c>
      <c r="CA14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3" s="5">
        <f>Tabela1[[#This Row],[PTS_TITULO]]-CA142</f>
        <v>0</v>
      </c>
      <c r="CC143" s="11">
        <v>142</v>
      </c>
      <c r="CD143" s="11">
        <f>Tabela1[[#This Row],[Pos]]-Tabela1[[#This Row],[Rk_Tit]]</f>
        <v>0</v>
      </c>
    </row>
    <row r="144" spans="1:82" x14ac:dyDescent="0.3">
      <c r="A144" s="1">
        <v>143</v>
      </c>
      <c r="B144" t="s">
        <v>219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2</v>
      </c>
      <c r="J144" s="8">
        <v>2</v>
      </c>
      <c r="K144" s="8">
        <v>2</v>
      </c>
      <c r="L144" s="8">
        <v>9</v>
      </c>
      <c r="M144" s="8">
        <v>0</v>
      </c>
      <c r="N144" s="5">
        <v>145.04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5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  <c r="AK144" s="8">
        <v>0</v>
      </c>
      <c r="AL144" s="5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8">
        <v>0</v>
      </c>
      <c r="AW144" s="5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0</v>
      </c>
      <c r="BH144" s="8">
        <v>0</v>
      </c>
      <c r="BI144" s="5">
        <v>0</v>
      </c>
      <c r="BJ144" s="8">
        <v>0</v>
      </c>
      <c r="BK144" s="8">
        <v>0</v>
      </c>
      <c r="BL144" s="5">
        <v>0</v>
      </c>
      <c r="BM144" s="8">
        <v>0</v>
      </c>
      <c r="BN144" s="8">
        <v>0</v>
      </c>
      <c r="BO144" s="8">
        <v>0</v>
      </c>
      <c r="BP144" s="8">
        <v>0</v>
      </c>
      <c r="BQ144" s="8">
        <v>0</v>
      </c>
      <c r="BR144" s="8">
        <v>0</v>
      </c>
      <c r="BS144" s="5">
        <v>0</v>
      </c>
      <c r="BT144" s="5">
        <v>145.04</v>
      </c>
      <c r="BU144" s="5"/>
      <c r="BV144" s="5"/>
      <c r="BW144" s="5"/>
      <c r="BX144" s="5"/>
      <c r="BY144" s="7">
        <f>Tabela1[[#This Row],[PTS_TOTAL]]-BT$2</f>
        <v>-118226.11</v>
      </c>
      <c r="BZ144" s="7">
        <f>BT143-Tabela1[[#This Row],[PTS_TOTAL]]</f>
        <v>4.1299999999999955</v>
      </c>
      <c r="CA14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4" s="5">
        <f>Tabela1[[#This Row],[PTS_TITULO]]-CA143</f>
        <v>0</v>
      </c>
      <c r="CC144" s="11">
        <v>143</v>
      </c>
      <c r="CD144" s="11">
        <f>Tabela1[[#This Row],[Pos]]-Tabela1[[#This Row],[Rk_Tit]]</f>
        <v>0</v>
      </c>
    </row>
    <row r="145" spans="1:82" x14ac:dyDescent="0.3">
      <c r="A145" s="1">
        <v>144</v>
      </c>
      <c r="B145" t="s">
        <v>213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1</v>
      </c>
      <c r="I145" s="8">
        <v>1</v>
      </c>
      <c r="J145" s="8">
        <v>1</v>
      </c>
      <c r="K145" s="8">
        <v>0</v>
      </c>
      <c r="L145" s="8">
        <v>3</v>
      </c>
      <c r="M145" s="8">
        <v>0</v>
      </c>
      <c r="N145" s="5">
        <v>53.2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1</v>
      </c>
      <c r="X145" s="8">
        <v>0</v>
      </c>
      <c r="Y145" s="8">
        <v>0</v>
      </c>
      <c r="Z145" s="8">
        <v>0</v>
      </c>
      <c r="AA145" s="8">
        <v>0</v>
      </c>
      <c r="AB145" s="8">
        <v>1</v>
      </c>
      <c r="AC145" s="5">
        <v>90</v>
      </c>
      <c r="AD145" s="8">
        <v>0</v>
      </c>
      <c r="AE145" s="8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5">
        <v>0</v>
      </c>
      <c r="AM145" s="8">
        <v>0</v>
      </c>
      <c r="AN145" s="8">
        <v>0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8">
        <v>0</v>
      </c>
      <c r="AV145" s="8">
        <v>0</v>
      </c>
      <c r="AW145" s="5">
        <v>0</v>
      </c>
      <c r="AX145" s="8">
        <v>0</v>
      </c>
      <c r="AY145" s="8">
        <v>0</v>
      </c>
      <c r="AZ145" s="8">
        <v>0</v>
      </c>
      <c r="BA145" s="8">
        <v>0</v>
      </c>
      <c r="BB145" s="8">
        <v>0</v>
      </c>
      <c r="BC145" s="8">
        <v>0</v>
      </c>
      <c r="BD145" s="8">
        <v>0</v>
      </c>
      <c r="BE145" s="8">
        <v>0</v>
      </c>
      <c r="BF145" s="8">
        <v>0</v>
      </c>
      <c r="BG145" s="8">
        <v>0</v>
      </c>
      <c r="BH145" s="8">
        <v>0</v>
      </c>
      <c r="BI145" s="5">
        <v>0</v>
      </c>
      <c r="BJ145" s="8">
        <v>0</v>
      </c>
      <c r="BK145" s="8">
        <v>0</v>
      </c>
      <c r="BL145" s="5">
        <v>0</v>
      </c>
      <c r="BM145" s="8">
        <v>0</v>
      </c>
      <c r="BN145" s="8">
        <v>0</v>
      </c>
      <c r="BO145" s="8">
        <v>0</v>
      </c>
      <c r="BP145" s="8">
        <v>0</v>
      </c>
      <c r="BQ145" s="8">
        <v>0</v>
      </c>
      <c r="BR145" s="8">
        <v>0</v>
      </c>
      <c r="BS145" s="5">
        <v>0</v>
      </c>
      <c r="BT145" s="5">
        <v>143.19999999999999</v>
      </c>
      <c r="BU145" s="5"/>
      <c r="BV145" s="5"/>
      <c r="BW145" s="5"/>
      <c r="BX145" s="5"/>
      <c r="BY145" s="7">
        <f>Tabela1[[#This Row],[PTS_TOTAL]]-BT$2</f>
        <v>-118227.95</v>
      </c>
      <c r="BZ145" s="7">
        <f>BT144-Tabela1[[#This Row],[PTS_TOTAL]]</f>
        <v>1.8400000000000034</v>
      </c>
      <c r="CA14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5" s="5">
        <f>Tabela1[[#This Row],[PTS_TITULO]]-CA144</f>
        <v>0</v>
      </c>
      <c r="CC145" s="11">
        <v>144</v>
      </c>
      <c r="CD145" s="11">
        <f>Tabela1[[#This Row],[Pos]]-Tabela1[[#This Row],[Rk_Tit]]</f>
        <v>0</v>
      </c>
    </row>
    <row r="146" spans="1:82" x14ac:dyDescent="0.3">
      <c r="A146" s="1">
        <v>145</v>
      </c>
      <c r="B146" t="s">
        <v>217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1</v>
      </c>
      <c r="I146" s="8">
        <v>1</v>
      </c>
      <c r="J146" s="8">
        <v>0</v>
      </c>
      <c r="K146" s="8">
        <v>1</v>
      </c>
      <c r="L146" s="8">
        <v>3</v>
      </c>
      <c r="M146" s="8">
        <v>0</v>
      </c>
      <c r="N146" s="5">
        <v>49.77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2</v>
      </c>
      <c r="Y146" s="8">
        <v>0</v>
      </c>
      <c r="Z146" s="8">
        <v>0</v>
      </c>
      <c r="AA146" s="8">
        <v>0</v>
      </c>
      <c r="AB146" s="8">
        <v>2</v>
      </c>
      <c r="AC146" s="5">
        <v>90</v>
      </c>
      <c r="AD146" s="8">
        <v>0</v>
      </c>
      <c r="AE146" s="8">
        <v>0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  <c r="AK146" s="8">
        <v>0</v>
      </c>
      <c r="AL146" s="5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8">
        <v>0</v>
      </c>
      <c r="AW146" s="5">
        <v>0</v>
      </c>
      <c r="AX146" s="8">
        <v>0</v>
      </c>
      <c r="AY146" s="8">
        <v>0</v>
      </c>
      <c r="AZ146" s="8">
        <v>0</v>
      </c>
      <c r="BA146" s="8">
        <v>0</v>
      </c>
      <c r="BB146" s="8">
        <v>0</v>
      </c>
      <c r="BC146" s="8">
        <v>0</v>
      </c>
      <c r="BD146" s="8">
        <v>0</v>
      </c>
      <c r="BE146" s="8">
        <v>0</v>
      </c>
      <c r="BF146" s="8">
        <v>0</v>
      </c>
      <c r="BG146" s="8">
        <v>0</v>
      </c>
      <c r="BH146" s="8">
        <v>0</v>
      </c>
      <c r="BI146" s="5">
        <v>0</v>
      </c>
      <c r="BJ146" s="8">
        <v>0</v>
      </c>
      <c r="BK146" s="8">
        <v>0</v>
      </c>
      <c r="BL146" s="5">
        <v>0</v>
      </c>
      <c r="BM146" s="8">
        <v>0</v>
      </c>
      <c r="BN146" s="8">
        <v>0</v>
      </c>
      <c r="BO146" s="8">
        <v>0</v>
      </c>
      <c r="BP146" s="8">
        <v>0</v>
      </c>
      <c r="BQ146" s="8">
        <v>0</v>
      </c>
      <c r="BR146" s="8">
        <v>0</v>
      </c>
      <c r="BS146" s="5">
        <v>0</v>
      </c>
      <c r="BT146" s="5">
        <v>139.77000000000001</v>
      </c>
      <c r="BU146" s="5"/>
      <c r="BV146" s="5"/>
      <c r="BW146" s="5"/>
      <c r="BX146" s="5"/>
      <c r="BY146" s="7">
        <f>Tabela1[[#This Row],[PTS_TOTAL]]-BT$2</f>
        <v>-118231.37999999999</v>
      </c>
      <c r="BZ146" s="7">
        <f>BT145-Tabela1[[#This Row],[PTS_TOTAL]]</f>
        <v>3.4299999999999784</v>
      </c>
      <c r="CA14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6" s="5">
        <f>Tabela1[[#This Row],[PTS_TITULO]]-CA145</f>
        <v>0</v>
      </c>
      <c r="CC146" s="11">
        <v>145</v>
      </c>
      <c r="CD146" s="11">
        <f>Tabela1[[#This Row],[Pos]]-Tabela1[[#This Row],[Rk_Tit]]</f>
        <v>0</v>
      </c>
    </row>
    <row r="147" spans="1:82" x14ac:dyDescent="0.3">
      <c r="A147" s="1">
        <v>146</v>
      </c>
      <c r="B147" t="s">
        <v>220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2</v>
      </c>
      <c r="I147" s="8">
        <v>4</v>
      </c>
      <c r="J147" s="8">
        <v>2</v>
      </c>
      <c r="K147" s="8">
        <v>0</v>
      </c>
      <c r="L147" s="8">
        <v>8</v>
      </c>
      <c r="M147" s="8">
        <v>0</v>
      </c>
      <c r="N147" s="5">
        <v>135.80000000000001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5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5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5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5">
        <v>0</v>
      </c>
      <c r="BJ147" s="8">
        <v>0</v>
      </c>
      <c r="BK147" s="8">
        <v>0</v>
      </c>
      <c r="BL147" s="5">
        <v>0</v>
      </c>
      <c r="BM147" s="8">
        <v>0</v>
      </c>
      <c r="BN147" s="8">
        <v>0</v>
      </c>
      <c r="BO147" s="8">
        <v>0</v>
      </c>
      <c r="BP147" s="8">
        <v>0</v>
      </c>
      <c r="BQ147" s="8">
        <v>0</v>
      </c>
      <c r="BR147" s="8">
        <v>0</v>
      </c>
      <c r="BS147" s="5">
        <v>0</v>
      </c>
      <c r="BT147" s="5">
        <v>135.80000000000001</v>
      </c>
      <c r="BU147" s="5"/>
      <c r="BV147" s="5"/>
      <c r="BW147" s="5"/>
      <c r="BX147" s="5"/>
      <c r="BY147" s="7">
        <f>Tabela1[[#This Row],[PTS_TOTAL]]-BT$2</f>
        <v>-118235.34999999999</v>
      </c>
      <c r="BZ147" s="7">
        <f>BT146-Tabela1[[#This Row],[PTS_TOTAL]]</f>
        <v>3.9699999999999989</v>
      </c>
      <c r="CA14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7" s="5">
        <f>Tabela1[[#This Row],[PTS_TITULO]]-CA146</f>
        <v>0</v>
      </c>
      <c r="CC147" s="11">
        <v>146</v>
      </c>
      <c r="CD147" s="11">
        <f>Tabela1[[#This Row],[Pos]]-Tabela1[[#This Row],[Rk_Tit]]</f>
        <v>0</v>
      </c>
    </row>
    <row r="148" spans="1:82" x14ac:dyDescent="0.3">
      <c r="A148" s="1">
        <v>147</v>
      </c>
      <c r="B148" t="s">
        <v>214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5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1</v>
      </c>
      <c r="X148" s="8">
        <v>1</v>
      </c>
      <c r="Y148" s="8">
        <v>0</v>
      </c>
      <c r="Z148" s="8">
        <v>0</v>
      </c>
      <c r="AA148" s="8">
        <v>0</v>
      </c>
      <c r="AB148" s="8">
        <v>2</v>
      </c>
      <c r="AC148" s="5">
        <v>135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  <c r="AK148" s="8">
        <v>0</v>
      </c>
      <c r="AL148" s="5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8">
        <v>0</v>
      </c>
      <c r="AW148" s="5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5">
        <v>0</v>
      </c>
      <c r="BJ148" s="8">
        <v>0</v>
      </c>
      <c r="BK148" s="8">
        <v>0</v>
      </c>
      <c r="BL148" s="5">
        <v>0</v>
      </c>
      <c r="BM148" s="8">
        <v>0</v>
      </c>
      <c r="BN148" s="8">
        <v>0</v>
      </c>
      <c r="BO148" s="8">
        <v>0</v>
      </c>
      <c r="BP148" s="8">
        <v>0</v>
      </c>
      <c r="BQ148" s="8">
        <v>0</v>
      </c>
      <c r="BR148" s="8">
        <v>0</v>
      </c>
      <c r="BS148" s="5">
        <v>0</v>
      </c>
      <c r="BT148" s="5">
        <v>135</v>
      </c>
      <c r="BU148" s="5"/>
      <c r="BV148" s="5"/>
      <c r="BW148" s="5"/>
      <c r="BX148" s="5"/>
      <c r="BY148" s="7">
        <f>Tabela1[[#This Row],[PTS_TOTAL]]-BT$2</f>
        <v>-118236.15</v>
      </c>
      <c r="BZ148" s="7">
        <f>BT147-Tabela1[[#This Row],[PTS_TOTAL]]</f>
        <v>0.80000000000001137</v>
      </c>
      <c r="CA14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8" s="5">
        <f>Tabela1[[#This Row],[PTS_TITULO]]-CA147</f>
        <v>0</v>
      </c>
      <c r="CC148" s="11">
        <v>147</v>
      </c>
      <c r="CD148" s="11">
        <f>Tabela1[[#This Row],[Pos]]-Tabela1[[#This Row],[Rk_Tit]]</f>
        <v>0</v>
      </c>
    </row>
    <row r="149" spans="1:82" x14ac:dyDescent="0.3">
      <c r="A149" s="1">
        <v>148</v>
      </c>
      <c r="B149" t="s">
        <v>215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5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1</v>
      </c>
      <c r="X149" s="8">
        <v>1</v>
      </c>
      <c r="Y149" s="8">
        <v>0</v>
      </c>
      <c r="Z149" s="8">
        <v>0</v>
      </c>
      <c r="AA149" s="8">
        <v>1</v>
      </c>
      <c r="AB149" s="8">
        <v>2</v>
      </c>
      <c r="AC149" s="5">
        <v>135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5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5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5">
        <v>0</v>
      </c>
      <c r="BJ149" s="8">
        <v>0</v>
      </c>
      <c r="BK149" s="8">
        <v>0</v>
      </c>
      <c r="BL149" s="5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5">
        <v>0</v>
      </c>
      <c r="BT149" s="5">
        <v>135</v>
      </c>
      <c r="BU149" s="5"/>
      <c r="BV149" s="5"/>
      <c r="BW149" s="5"/>
      <c r="BX149" s="5"/>
      <c r="BY149" s="7">
        <f>Tabela1[[#This Row],[PTS_TOTAL]]-BT$2</f>
        <v>-118236.15</v>
      </c>
      <c r="BZ149" s="7">
        <f>BT148-Tabela1[[#This Row],[PTS_TOTAL]]</f>
        <v>0</v>
      </c>
      <c r="CA14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49" s="5">
        <f>Tabela1[[#This Row],[PTS_TITULO]]-CA148</f>
        <v>0</v>
      </c>
      <c r="CC149" s="11">
        <v>148</v>
      </c>
      <c r="CD149" s="11">
        <f>Tabela1[[#This Row],[Pos]]-Tabela1[[#This Row],[Rk_Tit]]</f>
        <v>0</v>
      </c>
    </row>
    <row r="150" spans="1:82" x14ac:dyDescent="0.3">
      <c r="A150" s="1">
        <v>149</v>
      </c>
      <c r="B150" t="s">
        <v>216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5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3</v>
      </c>
      <c r="Y150" s="8">
        <v>0</v>
      </c>
      <c r="Z150" s="8">
        <v>0</v>
      </c>
      <c r="AA150" s="8">
        <v>0</v>
      </c>
      <c r="AB150" s="8">
        <v>3</v>
      </c>
      <c r="AC150" s="5">
        <v>135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5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5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5">
        <v>0</v>
      </c>
      <c r="BJ150" s="8">
        <v>0</v>
      </c>
      <c r="BK150" s="8">
        <v>0</v>
      </c>
      <c r="BL150" s="5">
        <v>0</v>
      </c>
      <c r="BM150" s="8">
        <v>0</v>
      </c>
      <c r="BN150" s="8">
        <v>0</v>
      </c>
      <c r="BO150" s="8">
        <v>0</v>
      </c>
      <c r="BP150" s="8">
        <v>0</v>
      </c>
      <c r="BQ150" s="8">
        <v>0</v>
      </c>
      <c r="BR150" s="8">
        <v>0</v>
      </c>
      <c r="BS150" s="5">
        <v>0</v>
      </c>
      <c r="BT150" s="5">
        <v>135</v>
      </c>
      <c r="BU150" s="5"/>
      <c r="BV150" s="5"/>
      <c r="BW150" s="5"/>
      <c r="BX150" s="5"/>
      <c r="BY150" s="7">
        <f>Tabela1[[#This Row],[PTS_TOTAL]]-BT$2</f>
        <v>-118236.15</v>
      </c>
      <c r="BZ150" s="7">
        <f>BT149-Tabela1[[#This Row],[PTS_TOTAL]]</f>
        <v>0</v>
      </c>
      <c r="CA15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0" s="5">
        <f>Tabela1[[#This Row],[PTS_TITULO]]-CA149</f>
        <v>0</v>
      </c>
      <c r="CC150" s="11">
        <v>149</v>
      </c>
      <c r="CD150" s="11">
        <f>Tabela1[[#This Row],[Pos]]-Tabela1[[#This Row],[Rk_Tit]]</f>
        <v>0</v>
      </c>
    </row>
    <row r="151" spans="1:82" x14ac:dyDescent="0.3">
      <c r="A151" s="1">
        <v>150</v>
      </c>
      <c r="B151" t="s">
        <v>197</v>
      </c>
      <c r="C151" s="8">
        <v>0</v>
      </c>
      <c r="D151" s="8">
        <v>0</v>
      </c>
      <c r="E151" s="8">
        <v>0</v>
      </c>
      <c r="F151" s="8">
        <v>1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2</v>
      </c>
      <c r="M151" s="8">
        <v>0</v>
      </c>
      <c r="N151" s="5">
        <v>131.3666666666667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5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5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5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5">
        <v>0</v>
      </c>
      <c r="BJ151" s="8">
        <v>0</v>
      </c>
      <c r="BK151" s="8">
        <v>0</v>
      </c>
      <c r="BL151" s="5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5">
        <v>0</v>
      </c>
      <c r="BT151" s="5">
        <v>131.37</v>
      </c>
      <c r="BU151" s="5"/>
      <c r="BV151" s="5"/>
      <c r="BW151" s="5"/>
      <c r="BX151" s="5"/>
      <c r="BY151" s="7">
        <f>Tabela1[[#This Row],[PTS_TOTAL]]-BT$2</f>
        <v>-118239.78</v>
      </c>
      <c r="BZ151" s="7">
        <f>BT150-Tabela1[[#This Row],[PTS_TOTAL]]</f>
        <v>3.6299999999999955</v>
      </c>
      <c r="CA15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1" s="5">
        <f>Tabela1[[#This Row],[PTS_TITULO]]-CA150</f>
        <v>0</v>
      </c>
      <c r="CC151" s="11">
        <v>150</v>
      </c>
      <c r="CD151" s="11">
        <f>Tabela1[[#This Row],[Pos]]-Tabela1[[#This Row],[Rk_Tit]]</f>
        <v>0</v>
      </c>
    </row>
    <row r="152" spans="1:82" x14ac:dyDescent="0.3">
      <c r="A152" s="1">
        <v>151</v>
      </c>
      <c r="B152" t="s">
        <v>229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3</v>
      </c>
      <c r="I152" s="8">
        <v>2</v>
      </c>
      <c r="J152" s="8">
        <v>1</v>
      </c>
      <c r="K152" s="8">
        <v>0</v>
      </c>
      <c r="L152" s="8">
        <v>6</v>
      </c>
      <c r="M152" s="8">
        <v>0</v>
      </c>
      <c r="N152" s="5">
        <v>130.9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5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5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5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0</v>
      </c>
      <c r="BH152" s="8">
        <v>0</v>
      </c>
      <c r="BI152" s="5">
        <v>0</v>
      </c>
      <c r="BJ152" s="8">
        <v>0</v>
      </c>
      <c r="BK152" s="8">
        <v>0</v>
      </c>
      <c r="BL152" s="5">
        <v>0</v>
      </c>
      <c r="BM152" s="8">
        <v>0</v>
      </c>
      <c r="BN152" s="8">
        <v>0</v>
      </c>
      <c r="BO152" s="8">
        <v>0</v>
      </c>
      <c r="BP152" s="8">
        <v>0</v>
      </c>
      <c r="BQ152" s="8">
        <v>0</v>
      </c>
      <c r="BR152" s="8">
        <v>0</v>
      </c>
      <c r="BS152" s="5">
        <v>0</v>
      </c>
      <c r="BT152" s="5">
        <v>130.9</v>
      </c>
      <c r="BU152" s="5"/>
      <c r="BV152" s="5"/>
      <c r="BW152" s="5"/>
      <c r="BX152" s="5"/>
      <c r="BY152" s="7">
        <f>Tabela1[[#This Row],[PTS_TOTAL]]-BT$2</f>
        <v>-118240.25</v>
      </c>
      <c r="BZ152" s="7">
        <f>BT151-Tabela1[[#This Row],[PTS_TOTAL]]</f>
        <v>0.46999999999999886</v>
      </c>
      <c r="CA15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2" s="5">
        <f>Tabela1[[#This Row],[PTS_TITULO]]-CA151</f>
        <v>0</v>
      </c>
      <c r="CC152" s="11">
        <v>151</v>
      </c>
      <c r="CD152" s="11">
        <f>Tabela1[[#This Row],[Pos]]-Tabela1[[#This Row],[Rk_Tit]]</f>
        <v>0</v>
      </c>
    </row>
    <row r="153" spans="1:82" x14ac:dyDescent="0.3">
      <c r="A153" s="1">
        <v>152</v>
      </c>
      <c r="B153" t="s">
        <v>221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</v>
      </c>
      <c r="I153" s="8">
        <v>4</v>
      </c>
      <c r="J153" s="8">
        <v>4</v>
      </c>
      <c r="K153" s="8">
        <v>2</v>
      </c>
      <c r="L153" s="8">
        <v>11</v>
      </c>
      <c r="M153" s="8">
        <v>0</v>
      </c>
      <c r="N153" s="5">
        <v>125.44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5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5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5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0</v>
      </c>
      <c r="BH153" s="8">
        <v>0</v>
      </c>
      <c r="BI153" s="5">
        <v>0</v>
      </c>
      <c r="BJ153" s="8">
        <v>0</v>
      </c>
      <c r="BK153" s="8">
        <v>0</v>
      </c>
      <c r="BL153" s="5">
        <v>0</v>
      </c>
      <c r="BM153" s="8">
        <v>0</v>
      </c>
      <c r="BN153" s="8">
        <v>0</v>
      </c>
      <c r="BO153" s="8">
        <v>0</v>
      </c>
      <c r="BP153" s="8">
        <v>0</v>
      </c>
      <c r="BQ153" s="8">
        <v>0</v>
      </c>
      <c r="BR153" s="8">
        <v>0</v>
      </c>
      <c r="BS153" s="5">
        <v>0</v>
      </c>
      <c r="BT153" s="5">
        <v>125.44</v>
      </c>
      <c r="BU153" s="5"/>
      <c r="BV153" s="5"/>
      <c r="BW153" s="5"/>
      <c r="BX153" s="5"/>
      <c r="BY153" s="7">
        <f>Tabela1[[#This Row],[PTS_TOTAL]]-BT$2</f>
        <v>-118245.70999999999</v>
      </c>
      <c r="BZ153" s="7">
        <f>BT152-Tabela1[[#This Row],[PTS_TOTAL]]</f>
        <v>5.460000000000008</v>
      </c>
      <c r="CA15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3" s="5">
        <f>Tabela1[[#This Row],[PTS_TITULO]]-CA152</f>
        <v>0</v>
      </c>
      <c r="CC153" s="11">
        <v>152</v>
      </c>
      <c r="CD153" s="11">
        <f>Tabela1[[#This Row],[Pos]]-Tabela1[[#This Row],[Rk_Tit]]</f>
        <v>0</v>
      </c>
    </row>
    <row r="154" spans="1:82" x14ac:dyDescent="0.3">
      <c r="A154" s="1">
        <v>153</v>
      </c>
      <c r="B154" t="s">
        <v>225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2</v>
      </c>
      <c r="I154" s="8">
        <v>3</v>
      </c>
      <c r="J154" s="8">
        <v>2</v>
      </c>
      <c r="K154" s="8">
        <v>1</v>
      </c>
      <c r="L154" s="8">
        <v>8</v>
      </c>
      <c r="M154" s="8">
        <v>0</v>
      </c>
      <c r="N154" s="5">
        <v>124.67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5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5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5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5">
        <v>0</v>
      </c>
      <c r="BJ154" s="8">
        <v>0</v>
      </c>
      <c r="BK154" s="8">
        <v>0</v>
      </c>
      <c r="BL154" s="5">
        <v>0</v>
      </c>
      <c r="BM154" s="8">
        <v>0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5">
        <v>0</v>
      </c>
      <c r="BT154" s="5">
        <v>124.67</v>
      </c>
      <c r="BU154" s="5"/>
      <c r="BV154" s="5"/>
      <c r="BW154" s="5"/>
      <c r="BX154" s="5"/>
      <c r="BY154" s="7">
        <f>Tabela1[[#This Row],[PTS_TOTAL]]-BT$2</f>
        <v>-118246.48</v>
      </c>
      <c r="BZ154" s="7">
        <f>BT153-Tabela1[[#This Row],[PTS_TOTAL]]</f>
        <v>0.76999999999999602</v>
      </c>
      <c r="CA15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4" s="5">
        <f>Tabela1[[#This Row],[PTS_TITULO]]-CA153</f>
        <v>0</v>
      </c>
      <c r="CC154" s="11">
        <v>153</v>
      </c>
      <c r="CD154" s="11">
        <f>Tabela1[[#This Row],[Pos]]-Tabela1[[#This Row],[Rk_Tit]]</f>
        <v>0</v>
      </c>
    </row>
    <row r="155" spans="1:82" x14ac:dyDescent="0.3">
      <c r="A155" s="1">
        <v>154</v>
      </c>
      <c r="B155" t="s">
        <v>228</v>
      </c>
      <c r="C155" s="8">
        <v>0</v>
      </c>
      <c r="D155" s="8">
        <v>0</v>
      </c>
      <c r="E155" s="8">
        <v>0</v>
      </c>
      <c r="F155" s="8">
        <v>0</v>
      </c>
      <c r="G155" s="8">
        <v>1</v>
      </c>
      <c r="H155" s="8">
        <v>1</v>
      </c>
      <c r="I155" s="8">
        <v>1</v>
      </c>
      <c r="J155" s="8">
        <v>0</v>
      </c>
      <c r="K155" s="8">
        <v>1</v>
      </c>
      <c r="L155" s="8">
        <v>4</v>
      </c>
      <c r="M155" s="8">
        <v>0</v>
      </c>
      <c r="N155" s="5">
        <v>119.77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5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5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5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5">
        <v>0</v>
      </c>
      <c r="BJ155" s="8">
        <v>0</v>
      </c>
      <c r="BK155" s="8">
        <v>0</v>
      </c>
      <c r="BL155" s="5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0</v>
      </c>
      <c r="BR155" s="8">
        <v>0</v>
      </c>
      <c r="BS155" s="5">
        <v>0</v>
      </c>
      <c r="BT155" s="5">
        <v>119.77</v>
      </c>
      <c r="BU155" s="5"/>
      <c r="BV155" s="5"/>
      <c r="BW155" s="5"/>
      <c r="BX155" s="5"/>
      <c r="BY155" s="7">
        <f>Tabela1[[#This Row],[PTS_TOTAL]]-BT$2</f>
        <v>-118251.37999999999</v>
      </c>
      <c r="BZ155" s="7">
        <f>BT154-Tabela1[[#This Row],[PTS_TOTAL]]</f>
        <v>4.9000000000000057</v>
      </c>
      <c r="CA15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5" s="5">
        <f>Tabela1[[#This Row],[PTS_TITULO]]-CA154</f>
        <v>0</v>
      </c>
      <c r="CC155" s="11">
        <v>154</v>
      </c>
      <c r="CD155" s="11">
        <f>Tabela1[[#This Row],[Pos]]-Tabela1[[#This Row],[Rk_Tit]]</f>
        <v>0</v>
      </c>
    </row>
    <row r="156" spans="1:82" x14ac:dyDescent="0.3">
      <c r="A156" s="1">
        <v>155</v>
      </c>
      <c r="B156" t="s">
        <v>227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1</v>
      </c>
      <c r="I156" s="8">
        <v>6</v>
      </c>
      <c r="J156" s="8">
        <v>0</v>
      </c>
      <c r="K156" s="8">
        <v>0</v>
      </c>
      <c r="L156" s="8">
        <v>7</v>
      </c>
      <c r="M156" s="8">
        <v>0</v>
      </c>
      <c r="N156" s="5">
        <v>119.7</v>
      </c>
      <c r="O156" s="8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5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5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5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5">
        <v>0</v>
      </c>
      <c r="BJ156" s="8">
        <v>0</v>
      </c>
      <c r="BK156" s="8">
        <v>0</v>
      </c>
      <c r="BL156" s="5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0</v>
      </c>
      <c r="BR156" s="8">
        <v>0</v>
      </c>
      <c r="BS156" s="5">
        <v>0</v>
      </c>
      <c r="BT156" s="5">
        <v>119.7</v>
      </c>
      <c r="BU156" s="5"/>
      <c r="BV156" s="5"/>
      <c r="BW156" s="5"/>
      <c r="BX156" s="5"/>
      <c r="BY156" s="7">
        <f>Tabela1[[#This Row],[PTS_TOTAL]]-BT$2</f>
        <v>-118251.45</v>
      </c>
      <c r="BZ156" s="7">
        <f>BT155-Tabela1[[#This Row],[PTS_TOTAL]]</f>
        <v>6.9999999999993179E-2</v>
      </c>
      <c r="CA15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6" s="5">
        <f>Tabela1[[#This Row],[PTS_TITULO]]-CA155</f>
        <v>0</v>
      </c>
      <c r="CC156" s="11">
        <v>155</v>
      </c>
      <c r="CD156" s="11">
        <f>Tabela1[[#This Row],[Pos]]-Tabela1[[#This Row],[Rk_Tit]]</f>
        <v>0</v>
      </c>
    </row>
    <row r="157" spans="1:82" x14ac:dyDescent="0.3">
      <c r="A157" s="1">
        <v>156</v>
      </c>
      <c r="B157" t="s">
        <v>223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1</v>
      </c>
      <c r="I157" s="8">
        <v>3</v>
      </c>
      <c r="J157" s="8">
        <v>3</v>
      </c>
      <c r="K157" s="8">
        <v>0</v>
      </c>
      <c r="L157" s="8">
        <v>7</v>
      </c>
      <c r="M157" s="8">
        <v>0</v>
      </c>
      <c r="N157" s="5">
        <v>96.600000000000009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1</v>
      </c>
      <c r="Z157" s="8">
        <v>0</v>
      </c>
      <c r="AA157" s="8">
        <v>1</v>
      </c>
      <c r="AB157" s="8">
        <v>1</v>
      </c>
      <c r="AC157" s="5">
        <v>22.5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5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5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5">
        <v>0</v>
      </c>
      <c r="BJ157" s="8">
        <v>0</v>
      </c>
      <c r="BK157" s="8">
        <v>0</v>
      </c>
      <c r="BL157" s="5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5">
        <v>0</v>
      </c>
      <c r="BT157" s="5">
        <v>119.1</v>
      </c>
      <c r="BU157" s="5"/>
      <c r="BV157" s="5"/>
      <c r="BW157" s="5"/>
      <c r="BX157" s="5"/>
      <c r="BY157" s="7">
        <f>Tabela1[[#This Row],[PTS_TOTAL]]-BT$2</f>
        <v>-118252.04999999999</v>
      </c>
      <c r="BZ157" s="7">
        <f>BT156-Tabela1[[#This Row],[PTS_TOTAL]]</f>
        <v>0.60000000000000853</v>
      </c>
      <c r="CA15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7" s="5">
        <f>Tabela1[[#This Row],[PTS_TITULO]]-CA156</f>
        <v>0</v>
      </c>
      <c r="CC157" s="11">
        <v>156</v>
      </c>
      <c r="CD157" s="11">
        <f>Tabela1[[#This Row],[Pos]]-Tabela1[[#This Row],[Rk_Tit]]</f>
        <v>0</v>
      </c>
    </row>
    <row r="158" spans="1:82" x14ac:dyDescent="0.3">
      <c r="A158" s="1">
        <v>157</v>
      </c>
      <c r="B158" t="s">
        <v>222</v>
      </c>
      <c r="C158" s="8">
        <v>0</v>
      </c>
      <c r="D158" s="8">
        <v>0</v>
      </c>
      <c r="E158" s="8">
        <v>0</v>
      </c>
      <c r="F158" s="8">
        <v>0</v>
      </c>
      <c r="G158" s="8">
        <v>1</v>
      </c>
      <c r="H158" s="8">
        <v>0</v>
      </c>
      <c r="I158" s="8">
        <v>1</v>
      </c>
      <c r="J158" s="8">
        <v>4</v>
      </c>
      <c r="K158" s="8">
        <v>1</v>
      </c>
      <c r="L158" s="8">
        <v>7</v>
      </c>
      <c r="M158" s="8">
        <v>0</v>
      </c>
      <c r="N158" s="5">
        <v>116.27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5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  <c r="AK158" s="8">
        <v>0</v>
      </c>
      <c r="AL158" s="5">
        <v>0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0</v>
      </c>
      <c r="AS158" s="8">
        <v>0</v>
      </c>
      <c r="AT158" s="8">
        <v>0</v>
      </c>
      <c r="AU158" s="8">
        <v>0</v>
      </c>
      <c r="AV158" s="8">
        <v>0</v>
      </c>
      <c r="AW158" s="5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5">
        <v>0</v>
      </c>
      <c r="BJ158" s="8">
        <v>0</v>
      </c>
      <c r="BK158" s="8">
        <v>0</v>
      </c>
      <c r="BL158" s="5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5">
        <v>0</v>
      </c>
      <c r="BT158" s="5">
        <v>116.27</v>
      </c>
      <c r="BU158" s="5"/>
      <c r="BV158" s="5"/>
      <c r="BW158" s="5"/>
      <c r="BX158" s="5"/>
      <c r="BY158" s="7">
        <f>Tabela1[[#This Row],[PTS_TOTAL]]-BT$2</f>
        <v>-118254.87999999999</v>
      </c>
      <c r="BZ158" s="7">
        <f>BT157-Tabela1[[#This Row],[PTS_TOTAL]]</f>
        <v>2.8299999999999983</v>
      </c>
      <c r="CA15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8" s="5">
        <f>Tabela1[[#This Row],[PTS_TITULO]]-CA157</f>
        <v>0</v>
      </c>
      <c r="CC158" s="11">
        <v>157</v>
      </c>
      <c r="CD158" s="11">
        <f>Tabela1[[#This Row],[Pos]]-Tabela1[[#This Row],[Rk_Tit]]</f>
        <v>0</v>
      </c>
    </row>
    <row r="159" spans="1:82" x14ac:dyDescent="0.3">
      <c r="A159" s="1">
        <v>158</v>
      </c>
      <c r="B159" t="s">
        <v>243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3</v>
      </c>
      <c r="I159" s="8">
        <v>1</v>
      </c>
      <c r="J159" s="8">
        <v>1</v>
      </c>
      <c r="K159" s="8">
        <v>0</v>
      </c>
      <c r="L159" s="8">
        <v>5</v>
      </c>
      <c r="M159" s="8">
        <v>0</v>
      </c>
      <c r="N159" s="5">
        <v>116.2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5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5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0</v>
      </c>
      <c r="AT159" s="8">
        <v>0</v>
      </c>
      <c r="AU159" s="8">
        <v>0</v>
      </c>
      <c r="AV159" s="8">
        <v>0</v>
      </c>
      <c r="AW159" s="5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5">
        <v>0</v>
      </c>
      <c r="BJ159" s="8">
        <v>0</v>
      </c>
      <c r="BK159" s="8">
        <v>0</v>
      </c>
      <c r="BL159" s="5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5">
        <v>0</v>
      </c>
      <c r="BT159" s="5">
        <v>116.2</v>
      </c>
      <c r="BU159" s="5"/>
      <c r="BV159" s="5"/>
      <c r="BW159" s="5"/>
      <c r="BX159" s="5"/>
      <c r="BY159" s="7">
        <f>Tabela1[[#This Row],[PTS_TOTAL]]-BT$2</f>
        <v>-118254.95</v>
      </c>
      <c r="BZ159" s="7">
        <f>BT158-Tabela1[[#This Row],[PTS_TOTAL]]</f>
        <v>6.9999999999993179E-2</v>
      </c>
      <c r="CA15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59" s="5">
        <f>Tabela1[[#This Row],[PTS_TITULO]]-CA158</f>
        <v>0</v>
      </c>
      <c r="CC159" s="11">
        <v>158</v>
      </c>
      <c r="CD159" s="11">
        <f>Tabela1[[#This Row],[Pos]]-Tabela1[[#This Row],[Rk_Tit]]</f>
        <v>0</v>
      </c>
    </row>
    <row r="160" spans="1:82" x14ac:dyDescent="0.3">
      <c r="A160" s="1">
        <v>159</v>
      </c>
      <c r="B160" t="s">
        <v>226</v>
      </c>
      <c r="C160" s="8">
        <v>0</v>
      </c>
      <c r="D160" s="8">
        <v>0</v>
      </c>
      <c r="E160" s="8">
        <v>0</v>
      </c>
      <c r="F160" s="8">
        <v>0</v>
      </c>
      <c r="G160" s="8">
        <v>1</v>
      </c>
      <c r="H160" s="8">
        <v>0</v>
      </c>
      <c r="I160" s="8">
        <v>3</v>
      </c>
      <c r="J160" s="8">
        <v>0</v>
      </c>
      <c r="K160" s="8">
        <v>0</v>
      </c>
      <c r="L160" s="8">
        <v>4</v>
      </c>
      <c r="M160" s="8">
        <v>0</v>
      </c>
      <c r="N160" s="5">
        <v>114.1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5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  <c r="AK160" s="8">
        <v>0</v>
      </c>
      <c r="AL160" s="5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</v>
      </c>
      <c r="AS160" s="8">
        <v>0</v>
      </c>
      <c r="AT160" s="8">
        <v>0</v>
      </c>
      <c r="AU160" s="8">
        <v>0</v>
      </c>
      <c r="AV160" s="8">
        <v>0</v>
      </c>
      <c r="AW160" s="5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0</v>
      </c>
      <c r="BF160" s="8">
        <v>0</v>
      </c>
      <c r="BG160" s="8">
        <v>0</v>
      </c>
      <c r="BH160" s="8">
        <v>0</v>
      </c>
      <c r="BI160" s="5">
        <v>0</v>
      </c>
      <c r="BJ160" s="8">
        <v>0</v>
      </c>
      <c r="BK160" s="8">
        <v>0</v>
      </c>
      <c r="BL160" s="5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5">
        <v>0</v>
      </c>
      <c r="BT160" s="5">
        <v>114.1</v>
      </c>
      <c r="BU160" s="5"/>
      <c r="BV160" s="5"/>
      <c r="BW160" s="5"/>
      <c r="BX160" s="5"/>
      <c r="BY160" s="7">
        <f>Tabela1[[#This Row],[PTS_TOTAL]]-BT$2</f>
        <v>-118257.04999999999</v>
      </c>
      <c r="BZ160" s="7">
        <f>BT159-Tabela1[[#This Row],[PTS_TOTAL]]</f>
        <v>2.1000000000000085</v>
      </c>
      <c r="CA16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0" s="5">
        <f>Tabela1[[#This Row],[PTS_TITULO]]-CA159</f>
        <v>0</v>
      </c>
      <c r="CC160" s="11">
        <v>159</v>
      </c>
      <c r="CD160" s="11">
        <f>Tabela1[[#This Row],[Pos]]-Tabela1[[#This Row],[Rk_Tit]]</f>
        <v>0</v>
      </c>
    </row>
    <row r="161" spans="1:82" x14ac:dyDescent="0.3">
      <c r="A161" s="1">
        <v>160</v>
      </c>
      <c r="B161" t="s">
        <v>224</v>
      </c>
      <c r="C161" s="8">
        <v>0</v>
      </c>
      <c r="D161" s="8">
        <v>0</v>
      </c>
      <c r="E161" s="8">
        <v>0</v>
      </c>
      <c r="F161" s="8">
        <v>0</v>
      </c>
      <c r="G161" s="8">
        <v>1</v>
      </c>
      <c r="H161" s="8">
        <v>0</v>
      </c>
      <c r="I161" s="8">
        <v>2</v>
      </c>
      <c r="J161" s="8">
        <v>2</v>
      </c>
      <c r="K161" s="8">
        <v>0</v>
      </c>
      <c r="L161" s="8">
        <v>5</v>
      </c>
      <c r="M161" s="8">
        <v>0</v>
      </c>
      <c r="N161" s="5">
        <v>113.4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5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5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5">
        <v>0</v>
      </c>
      <c r="AX161" s="8">
        <v>0</v>
      </c>
      <c r="AY161" s="8">
        <v>0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0</v>
      </c>
      <c r="BH161" s="8">
        <v>0</v>
      </c>
      <c r="BI161" s="5">
        <v>0</v>
      </c>
      <c r="BJ161" s="8">
        <v>0</v>
      </c>
      <c r="BK161" s="8">
        <v>0</v>
      </c>
      <c r="BL161" s="5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5">
        <v>0</v>
      </c>
      <c r="BT161" s="5">
        <v>113.4</v>
      </c>
      <c r="BU161" s="5"/>
      <c r="BV161" s="5"/>
      <c r="BW161" s="5"/>
      <c r="BX161" s="5"/>
      <c r="BY161" s="7">
        <f>Tabela1[[#This Row],[PTS_TOTAL]]-BT$2</f>
        <v>-118257.75</v>
      </c>
      <c r="BZ161" s="7">
        <f>BT160-Tabela1[[#This Row],[PTS_TOTAL]]</f>
        <v>0.69999999999998863</v>
      </c>
      <c r="CA16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1" s="5">
        <f>Tabela1[[#This Row],[PTS_TITULO]]-CA160</f>
        <v>0</v>
      </c>
      <c r="CC161" s="11">
        <v>160</v>
      </c>
      <c r="CD161" s="11">
        <f>Tabela1[[#This Row],[Pos]]-Tabela1[[#This Row],[Rk_Tit]]</f>
        <v>0</v>
      </c>
    </row>
    <row r="162" spans="1:82" x14ac:dyDescent="0.3">
      <c r="A162" s="1">
        <v>161</v>
      </c>
      <c r="B162" t="s">
        <v>230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5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1</v>
      </c>
      <c r="W162" s="8">
        <v>0</v>
      </c>
      <c r="X162" s="8">
        <v>0</v>
      </c>
      <c r="Y162" s="8">
        <v>0</v>
      </c>
      <c r="Z162" s="8">
        <v>0</v>
      </c>
      <c r="AA162" s="8">
        <v>1</v>
      </c>
      <c r="AB162" s="8">
        <v>1</v>
      </c>
      <c r="AC162" s="5">
        <v>112.5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  <c r="AK162" s="8">
        <v>0</v>
      </c>
      <c r="AL162" s="5">
        <v>0</v>
      </c>
      <c r="AM162" s="8">
        <v>0</v>
      </c>
      <c r="AN162" s="8">
        <v>0</v>
      </c>
      <c r="AO162" s="8">
        <v>0</v>
      </c>
      <c r="AP162" s="8">
        <v>0</v>
      </c>
      <c r="AQ162" s="8">
        <v>0</v>
      </c>
      <c r="AR162" s="8">
        <v>0</v>
      </c>
      <c r="AS162" s="8">
        <v>0</v>
      </c>
      <c r="AT162" s="8">
        <v>0</v>
      </c>
      <c r="AU162" s="8">
        <v>0</v>
      </c>
      <c r="AV162" s="8">
        <v>0</v>
      </c>
      <c r="AW162" s="5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0</v>
      </c>
      <c r="BH162" s="8">
        <v>0</v>
      </c>
      <c r="BI162" s="5">
        <v>0</v>
      </c>
      <c r="BJ162" s="8">
        <v>0</v>
      </c>
      <c r="BK162" s="8">
        <v>0</v>
      </c>
      <c r="BL162" s="5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>
        <v>0</v>
      </c>
      <c r="BS162" s="5">
        <v>0</v>
      </c>
      <c r="BT162" s="5">
        <v>112.5</v>
      </c>
      <c r="BU162" s="5"/>
      <c r="BV162" s="5"/>
      <c r="BW162" s="5"/>
      <c r="BX162" s="5"/>
      <c r="BY162" s="7">
        <f>Tabela1[[#This Row],[PTS_TOTAL]]-BT$2</f>
        <v>-118258.65</v>
      </c>
      <c r="BZ162" s="7">
        <f>BT161-Tabela1[[#This Row],[PTS_TOTAL]]</f>
        <v>0.90000000000000568</v>
      </c>
      <c r="CA16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2" s="5">
        <f>Tabela1[[#This Row],[PTS_TITULO]]-CA161</f>
        <v>0</v>
      </c>
      <c r="CC162" s="11">
        <v>161</v>
      </c>
      <c r="CD162" s="11">
        <f>Tabela1[[#This Row],[Pos]]-Tabela1[[#This Row],[Rk_Tit]]</f>
        <v>0</v>
      </c>
    </row>
    <row r="163" spans="1:82" x14ac:dyDescent="0.3">
      <c r="A163" s="1">
        <v>162</v>
      </c>
      <c r="B163" t="s">
        <v>231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5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1</v>
      </c>
      <c r="W163" s="8">
        <v>0</v>
      </c>
      <c r="X163" s="8">
        <v>0</v>
      </c>
      <c r="Y163" s="8">
        <v>0</v>
      </c>
      <c r="Z163" s="8">
        <v>0</v>
      </c>
      <c r="AA163" s="8">
        <v>1</v>
      </c>
      <c r="AB163" s="8">
        <v>1</v>
      </c>
      <c r="AC163" s="5">
        <v>112.5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5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0</v>
      </c>
      <c r="AV163" s="8">
        <v>0</v>
      </c>
      <c r="AW163" s="5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0</v>
      </c>
      <c r="BH163" s="8">
        <v>0</v>
      </c>
      <c r="BI163" s="5">
        <v>0</v>
      </c>
      <c r="BJ163" s="8">
        <v>0</v>
      </c>
      <c r="BK163" s="8">
        <v>0</v>
      </c>
      <c r="BL163" s="5">
        <v>0</v>
      </c>
      <c r="BM163" s="8">
        <v>0</v>
      </c>
      <c r="BN163" s="8">
        <v>0</v>
      </c>
      <c r="BO163" s="8">
        <v>0</v>
      </c>
      <c r="BP163" s="8">
        <v>0</v>
      </c>
      <c r="BQ163" s="8">
        <v>0</v>
      </c>
      <c r="BR163" s="8">
        <v>0</v>
      </c>
      <c r="BS163" s="5">
        <v>0</v>
      </c>
      <c r="BT163" s="5">
        <v>112.5</v>
      </c>
      <c r="BU163" s="5"/>
      <c r="BV163" s="5"/>
      <c r="BW163" s="5"/>
      <c r="BX163" s="5"/>
      <c r="BY163" s="7">
        <f>Tabela1[[#This Row],[PTS_TOTAL]]-BT$2</f>
        <v>-118258.65</v>
      </c>
      <c r="BZ163" s="7">
        <f>BT162-Tabela1[[#This Row],[PTS_TOTAL]]</f>
        <v>0</v>
      </c>
      <c r="CA16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3" s="5">
        <f>Tabela1[[#This Row],[PTS_TITULO]]-CA162</f>
        <v>0</v>
      </c>
      <c r="CC163" s="11">
        <v>162</v>
      </c>
      <c r="CD163" s="11">
        <f>Tabela1[[#This Row],[Pos]]-Tabela1[[#This Row],[Rk_Tit]]</f>
        <v>0</v>
      </c>
    </row>
    <row r="164" spans="1:82" x14ac:dyDescent="0.3">
      <c r="A164" s="1">
        <v>163</v>
      </c>
      <c r="B164" t="s">
        <v>232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5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1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1</v>
      </c>
      <c r="AC164" s="5">
        <v>112.5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  <c r="AK164" s="8">
        <v>0</v>
      </c>
      <c r="AL164" s="5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</v>
      </c>
      <c r="AT164" s="8">
        <v>0</v>
      </c>
      <c r="AU164" s="8">
        <v>0</v>
      </c>
      <c r="AV164" s="8">
        <v>0</v>
      </c>
      <c r="AW164" s="5">
        <v>0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</v>
      </c>
      <c r="BG164" s="8">
        <v>0</v>
      </c>
      <c r="BH164" s="8">
        <v>0</v>
      </c>
      <c r="BI164" s="5">
        <v>0</v>
      </c>
      <c r="BJ164" s="8">
        <v>0</v>
      </c>
      <c r="BK164" s="8">
        <v>0</v>
      </c>
      <c r="BL164" s="5">
        <v>0</v>
      </c>
      <c r="BM164" s="8">
        <v>0</v>
      </c>
      <c r="BN164" s="8">
        <v>0</v>
      </c>
      <c r="BO164" s="8">
        <v>0</v>
      </c>
      <c r="BP164" s="8">
        <v>0</v>
      </c>
      <c r="BQ164" s="8">
        <v>0</v>
      </c>
      <c r="BR164" s="8">
        <v>0</v>
      </c>
      <c r="BS164" s="5">
        <v>0</v>
      </c>
      <c r="BT164" s="5">
        <v>112.5</v>
      </c>
      <c r="BU164" s="5"/>
      <c r="BV164" s="5"/>
      <c r="BW164" s="5"/>
      <c r="BX164" s="5"/>
      <c r="BY164" s="7">
        <f>Tabela1[[#This Row],[PTS_TOTAL]]-BT$2</f>
        <v>-118258.65</v>
      </c>
      <c r="BZ164" s="7">
        <f>BT163-Tabela1[[#This Row],[PTS_TOTAL]]</f>
        <v>0</v>
      </c>
      <c r="CA16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4" s="5">
        <f>Tabela1[[#This Row],[PTS_TITULO]]-CA163</f>
        <v>0</v>
      </c>
      <c r="CC164" s="11">
        <v>163</v>
      </c>
      <c r="CD164" s="11">
        <f>Tabela1[[#This Row],[Pos]]-Tabela1[[#This Row],[Rk_Tit]]</f>
        <v>0</v>
      </c>
    </row>
    <row r="165" spans="1:82" x14ac:dyDescent="0.3">
      <c r="A165" s="1">
        <v>164</v>
      </c>
      <c r="B165" t="s">
        <v>233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5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1</v>
      </c>
      <c r="W165" s="8">
        <v>0</v>
      </c>
      <c r="X165" s="8">
        <v>0</v>
      </c>
      <c r="Y165" s="8">
        <v>0</v>
      </c>
      <c r="Z165" s="8">
        <v>0</v>
      </c>
      <c r="AA165" s="8">
        <v>1</v>
      </c>
      <c r="AB165" s="8">
        <v>1</v>
      </c>
      <c r="AC165" s="5">
        <v>112.5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5">
        <v>0</v>
      </c>
      <c r="AM165" s="8">
        <v>0</v>
      </c>
      <c r="AN165" s="8">
        <v>0</v>
      </c>
      <c r="AO165" s="8">
        <v>0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5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0</v>
      </c>
      <c r="BH165" s="8">
        <v>0</v>
      </c>
      <c r="BI165" s="5">
        <v>0</v>
      </c>
      <c r="BJ165" s="8">
        <v>0</v>
      </c>
      <c r="BK165" s="8">
        <v>0</v>
      </c>
      <c r="BL165" s="5">
        <v>0</v>
      </c>
      <c r="BM165" s="8">
        <v>0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5">
        <v>0</v>
      </c>
      <c r="BT165" s="5">
        <v>112.5</v>
      </c>
      <c r="BU165" s="5"/>
      <c r="BV165" s="5"/>
      <c r="BW165" s="5"/>
      <c r="BX165" s="5"/>
      <c r="BY165" s="7">
        <f>Tabela1[[#This Row],[PTS_TOTAL]]-BT$2</f>
        <v>-118258.65</v>
      </c>
      <c r="BZ165" s="7">
        <f>BT164-Tabela1[[#This Row],[PTS_TOTAL]]</f>
        <v>0</v>
      </c>
      <c r="CA16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5" s="5">
        <f>Tabela1[[#This Row],[PTS_TITULO]]-CA164</f>
        <v>0</v>
      </c>
      <c r="CC165" s="11">
        <v>164</v>
      </c>
      <c r="CD165" s="11">
        <f>Tabela1[[#This Row],[Pos]]-Tabela1[[#This Row],[Rk_Tit]]</f>
        <v>0</v>
      </c>
    </row>
    <row r="166" spans="1:82" x14ac:dyDescent="0.3">
      <c r="A166" s="1">
        <v>165</v>
      </c>
      <c r="B166" t="s">
        <v>234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5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1</v>
      </c>
      <c r="W166" s="8">
        <v>0</v>
      </c>
      <c r="X166" s="8">
        <v>0</v>
      </c>
      <c r="Y166" s="8">
        <v>0</v>
      </c>
      <c r="Z166" s="8">
        <v>0</v>
      </c>
      <c r="AA166" s="8">
        <v>1</v>
      </c>
      <c r="AB166" s="8">
        <v>1</v>
      </c>
      <c r="AC166" s="5">
        <v>112.5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  <c r="AK166" s="8">
        <v>0</v>
      </c>
      <c r="AL166" s="5">
        <v>0</v>
      </c>
      <c r="AM166" s="8">
        <v>0</v>
      </c>
      <c r="AN166" s="8">
        <v>0</v>
      </c>
      <c r="AO166" s="8">
        <v>0</v>
      </c>
      <c r="AP166" s="8">
        <v>0</v>
      </c>
      <c r="AQ166" s="8">
        <v>0</v>
      </c>
      <c r="AR166" s="8">
        <v>0</v>
      </c>
      <c r="AS166" s="8">
        <v>0</v>
      </c>
      <c r="AT166" s="8">
        <v>0</v>
      </c>
      <c r="AU166" s="8">
        <v>0</v>
      </c>
      <c r="AV166" s="8">
        <v>0</v>
      </c>
      <c r="AW166" s="5">
        <v>0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</v>
      </c>
      <c r="BG166" s="8">
        <v>0</v>
      </c>
      <c r="BH166" s="8">
        <v>0</v>
      </c>
      <c r="BI166" s="5">
        <v>0</v>
      </c>
      <c r="BJ166" s="8">
        <v>0</v>
      </c>
      <c r="BK166" s="8">
        <v>0</v>
      </c>
      <c r="BL166" s="5">
        <v>0</v>
      </c>
      <c r="BM166" s="8">
        <v>0</v>
      </c>
      <c r="BN166" s="8">
        <v>0</v>
      </c>
      <c r="BO166" s="8">
        <v>0</v>
      </c>
      <c r="BP166" s="8">
        <v>0</v>
      </c>
      <c r="BQ166" s="8">
        <v>0</v>
      </c>
      <c r="BR166" s="8">
        <v>0</v>
      </c>
      <c r="BS166" s="5">
        <v>0</v>
      </c>
      <c r="BT166" s="5">
        <v>112.5</v>
      </c>
      <c r="BU166" s="5"/>
      <c r="BV166" s="5"/>
      <c r="BW166" s="5"/>
      <c r="BX166" s="5"/>
      <c r="BY166" s="7">
        <f>Tabela1[[#This Row],[PTS_TOTAL]]-BT$2</f>
        <v>-118258.65</v>
      </c>
      <c r="BZ166" s="7">
        <f>BT165-Tabela1[[#This Row],[PTS_TOTAL]]</f>
        <v>0</v>
      </c>
      <c r="CA16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6" s="5">
        <f>Tabela1[[#This Row],[PTS_TITULO]]-CA165</f>
        <v>0</v>
      </c>
      <c r="CC166" s="11">
        <v>165</v>
      </c>
      <c r="CD166" s="11">
        <f>Tabela1[[#This Row],[Pos]]-Tabela1[[#This Row],[Rk_Tit]]</f>
        <v>0</v>
      </c>
    </row>
    <row r="167" spans="1:82" x14ac:dyDescent="0.3">
      <c r="A167" s="1">
        <v>166</v>
      </c>
      <c r="B167" t="s">
        <v>235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5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1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1</v>
      </c>
      <c r="AC167" s="5">
        <v>112.5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5">
        <v>0</v>
      </c>
      <c r="AM167" s="8">
        <v>0</v>
      </c>
      <c r="AN167" s="8">
        <v>0</v>
      </c>
      <c r="AO167" s="8">
        <v>0</v>
      </c>
      <c r="AP167" s="8">
        <v>0</v>
      </c>
      <c r="AQ167" s="8">
        <v>0</v>
      </c>
      <c r="AR167" s="8">
        <v>0</v>
      </c>
      <c r="AS167" s="8">
        <v>0</v>
      </c>
      <c r="AT167" s="8">
        <v>0</v>
      </c>
      <c r="AU167" s="8">
        <v>0</v>
      </c>
      <c r="AV167" s="8">
        <v>0</v>
      </c>
      <c r="AW167" s="5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5">
        <v>0</v>
      </c>
      <c r="BJ167" s="8">
        <v>0</v>
      </c>
      <c r="BK167" s="8">
        <v>0</v>
      </c>
      <c r="BL167" s="5">
        <v>0</v>
      </c>
      <c r="BM167" s="8">
        <v>0</v>
      </c>
      <c r="BN167" s="8">
        <v>0</v>
      </c>
      <c r="BO167" s="8">
        <v>0</v>
      </c>
      <c r="BP167" s="8">
        <v>0</v>
      </c>
      <c r="BQ167" s="8">
        <v>0</v>
      </c>
      <c r="BR167" s="8">
        <v>0</v>
      </c>
      <c r="BS167" s="5">
        <v>0</v>
      </c>
      <c r="BT167" s="5">
        <v>112.5</v>
      </c>
      <c r="BU167" s="5"/>
      <c r="BV167" s="5"/>
      <c r="BW167" s="5"/>
      <c r="BX167" s="5"/>
      <c r="BY167" s="7">
        <f>Tabela1[[#This Row],[PTS_TOTAL]]-BT$2</f>
        <v>-118258.65</v>
      </c>
      <c r="BZ167" s="7">
        <f>BT166-Tabela1[[#This Row],[PTS_TOTAL]]</f>
        <v>0</v>
      </c>
      <c r="CA16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7" s="5">
        <f>Tabela1[[#This Row],[PTS_TITULO]]-CA166</f>
        <v>0</v>
      </c>
      <c r="CC167" s="11">
        <v>166</v>
      </c>
      <c r="CD167" s="11">
        <f>Tabela1[[#This Row],[Pos]]-Tabela1[[#This Row],[Rk_Tit]]</f>
        <v>0</v>
      </c>
    </row>
    <row r="168" spans="1:82" x14ac:dyDescent="0.3">
      <c r="A168" s="1">
        <v>167</v>
      </c>
      <c r="B168" t="s">
        <v>236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5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1</v>
      </c>
      <c r="W168" s="8">
        <v>0</v>
      </c>
      <c r="X168" s="8">
        <v>0</v>
      </c>
      <c r="Y168" s="8">
        <v>0</v>
      </c>
      <c r="Z168" s="8">
        <v>0</v>
      </c>
      <c r="AA168" s="8">
        <v>1</v>
      </c>
      <c r="AB168" s="8">
        <v>1</v>
      </c>
      <c r="AC168" s="5">
        <v>112.5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  <c r="AK168" s="8">
        <v>0</v>
      </c>
      <c r="AL168" s="5">
        <v>0</v>
      </c>
      <c r="AM168" s="8">
        <v>0</v>
      </c>
      <c r="AN168" s="8">
        <v>0</v>
      </c>
      <c r="AO168" s="8">
        <v>0</v>
      </c>
      <c r="AP168" s="8">
        <v>0</v>
      </c>
      <c r="AQ168" s="8">
        <v>0</v>
      </c>
      <c r="AR168" s="8">
        <v>0</v>
      </c>
      <c r="AS168" s="8">
        <v>0</v>
      </c>
      <c r="AT168" s="8">
        <v>0</v>
      </c>
      <c r="AU168" s="8">
        <v>0</v>
      </c>
      <c r="AV168" s="8">
        <v>0</v>
      </c>
      <c r="AW168" s="5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5">
        <v>0</v>
      </c>
      <c r="BJ168" s="8">
        <v>0</v>
      </c>
      <c r="BK168" s="8">
        <v>0</v>
      </c>
      <c r="BL168" s="5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0</v>
      </c>
      <c r="BR168" s="8">
        <v>0</v>
      </c>
      <c r="BS168" s="5">
        <v>0</v>
      </c>
      <c r="BT168" s="5">
        <v>112.5</v>
      </c>
      <c r="BU168" s="5"/>
      <c r="BV168" s="5"/>
      <c r="BW168" s="5"/>
      <c r="BX168" s="5"/>
      <c r="BY168" s="7">
        <f>Tabela1[[#This Row],[PTS_TOTAL]]-BT$2</f>
        <v>-118258.65</v>
      </c>
      <c r="BZ168" s="7">
        <f>BT167-Tabela1[[#This Row],[PTS_TOTAL]]</f>
        <v>0</v>
      </c>
      <c r="CA16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8" s="5">
        <f>Tabela1[[#This Row],[PTS_TITULO]]-CA167</f>
        <v>0</v>
      </c>
      <c r="CC168" s="11">
        <v>167</v>
      </c>
      <c r="CD168" s="11">
        <f>Tabela1[[#This Row],[Pos]]-Tabela1[[#This Row],[Rk_Tit]]</f>
        <v>0</v>
      </c>
    </row>
    <row r="169" spans="1:82" x14ac:dyDescent="0.3">
      <c r="A169" s="1">
        <v>168</v>
      </c>
      <c r="B169" t="s">
        <v>237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5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1</v>
      </c>
      <c r="W169" s="8">
        <v>0</v>
      </c>
      <c r="X169" s="8">
        <v>0</v>
      </c>
      <c r="Y169" s="8">
        <v>0</v>
      </c>
      <c r="Z169" s="8">
        <v>0</v>
      </c>
      <c r="AA169" s="8">
        <v>1</v>
      </c>
      <c r="AB169" s="8">
        <v>1</v>
      </c>
      <c r="AC169" s="5">
        <v>112.5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5">
        <v>0</v>
      </c>
      <c r="AM169" s="8">
        <v>0</v>
      </c>
      <c r="AN169" s="8">
        <v>0</v>
      </c>
      <c r="AO169" s="8">
        <v>0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5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5">
        <v>0</v>
      </c>
      <c r="BJ169" s="8">
        <v>0</v>
      </c>
      <c r="BK169" s="8">
        <v>0</v>
      </c>
      <c r="BL169" s="5">
        <v>0</v>
      </c>
      <c r="BM169" s="8">
        <v>0</v>
      </c>
      <c r="BN169" s="8">
        <v>0</v>
      </c>
      <c r="BO169" s="8">
        <v>0</v>
      </c>
      <c r="BP169" s="8">
        <v>0</v>
      </c>
      <c r="BQ169" s="8">
        <v>0</v>
      </c>
      <c r="BR169" s="8">
        <v>0</v>
      </c>
      <c r="BS169" s="5">
        <v>0</v>
      </c>
      <c r="BT169" s="5">
        <v>112.5</v>
      </c>
      <c r="BU169" s="5"/>
      <c r="BV169" s="5"/>
      <c r="BW169" s="5"/>
      <c r="BX169" s="5"/>
      <c r="BY169" s="7">
        <f>Tabela1[[#This Row],[PTS_TOTAL]]-BT$2</f>
        <v>-118258.65</v>
      </c>
      <c r="BZ169" s="7">
        <f>BT168-Tabela1[[#This Row],[PTS_TOTAL]]</f>
        <v>0</v>
      </c>
      <c r="CA16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69" s="5">
        <f>Tabela1[[#This Row],[PTS_TITULO]]-CA168</f>
        <v>0</v>
      </c>
      <c r="CC169" s="11">
        <v>168</v>
      </c>
      <c r="CD169" s="11">
        <f>Tabela1[[#This Row],[Pos]]-Tabela1[[#This Row],[Rk_Tit]]</f>
        <v>0</v>
      </c>
    </row>
    <row r="170" spans="1:82" x14ac:dyDescent="0.3">
      <c r="A170" s="1">
        <v>169</v>
      </c>
      <c r="B170" t="s">
        <v>240</v>
      </c>
      <c r="C170" s="8">
        <v>0</v>
      </c>
      <c r="D170" s="8">
        <v>0</v>
      </c>
      <c r="E170" s="8">
        <v>0</v>
      </c>
      <c r="F170" s="8">
        <v>0</v>
      </c>
      <c r="G170" s="8">
        <v>1</v>
      </c>
      <c r="H170" s="8">
        <v>1</v>
      </c>
      <c r="I170" s="8">
        <v>0</v>
      </c>
      <c r="J170" s="8">
        <v>1</v>
      </c>
      <c r="K170" s="8">
        <v>0</v>
      </c>
      <c r="L170" s="8">
        <v>3</v>
      </c>
      <c r="M170" s="8">
        <v>0</v>
      </c>
      <c r="N170" s="5">
        <v>108.5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5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  <c r="AK170" s="8">
        <v>0</v>
      </c>
      <c r="AL170" s="5">
        <v>0</v>
      </c>
      <c r="AM170" s="8">
        <v>0</v>
      </c>
      <c r="AN170" s="8">
        <v>0</v>
      </c>
      <c r="AO170" s="8">
        <v>0</v>
      </c>
      <c r="AP170" s="8">
        <v>0</v>
      </c>
      <c r="AQ170" s="8">
        <v>0</v>
      </c>
      <c r="AR170" s="8">
        <v>0</v>
      </c>
      <c r="AS170" s="8">
        <v>0</v>
      </c>
      <c r="AT170" s="8">
        <v>0</v>
      </c>
      <c r="AU170" s="8">
        <v>0</v>
      </c>
      <c r="AV170" s="8">
        <v>0</v>
      </c>
      <c r="AW170" s="5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5">
        <v>0</v>
      </c>
      <c r="BJ170" s="8">
        <v>0</v>
      </c>
      <c r="BK170" s="8">
        <v>0</v>
      </c>
      <c r="BL170" s="5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5">
        <v>0</v>
      </c>
      <c r="BT170" s="5">
        <v>108.5</v>
      </c>
      <c r="BU170" s="5"/>
      <c r="BV170" s="5"/>
      <c r="BW170" s="5"/>
      <c r="BX170" s="5"/>
      <c r="BY170" s="7">
        <f>Tabela1[[#This Row],[PTS_TOTAL]]-BT$2</f>
        <v>-118262.65</v>
      </c>
      <c r="BZ170" s="7">
        <f>BT169-Tabela1[[#This Row],[PTS_TOTAL]]</f>
        <v>4</v>
      </c>
      <c r="CA17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0" s="5">
        <f>Tabela1[[#This Row],[PTS_TITULO]]-CA169</f>
        <v>0</v>
      </c>
      <c r="CC170" s="11">
        <v>169</v>
      </c>
      <c r="CD170" s="11">
        <f>Tabela1[[#This Row],[Pos]]-Tabela1[[#This Row],[Rk_Tit]]</f>
        <v>0</v>
      </c>
    </row>
    <row r="171" spans="1:82" x14ac:dyDescent="0.3">
      <c r="A171" s="1">
        <v>170</v>
      </c>
      <c r="B171" t="s">
        <v>246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2</v>
      </c>
      <c r="I171" s="8">
        <v>3</v>
      </c>
      <c r="J171" s="8">
        <v>0</v>
      </c>
      <c r="K171" s="8">
        <v>0</v>
      </c>
      <c r="L171" s="8">
        <v>5</v>
      </c>
      <c r="M171" s="8">
        <v>0</v>
      </c>
      <c r="N171" s="5">
        <v>107.1</v>
      </c>
      <c r="O171" s="8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5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5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5">
        <v>0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</v>
      </c>
      <c r="BG171" s="8">
        <v>0</v>
      </c>
      <c r="BH171" s="8">
        <v>0</v>
      </c>
      <c r="BI171" s="5">
        <v>0</v>
      </c>
      <c r="BJ171" s="8">
        <v>0</v>
      </c>
      <c r="BK171" s="8">
        <v>0</v>
      </c>
      <c r="BL171" s="5">
        <v>0</v>
      </c>
      <c r="BM171" s="8">
        <v>0</v>
      </c>
      <c r="BN171" s="8">
        <v>0</v>
      </c>
      <c r="BO171" s="8">
        <v>0</v>
      </c>
      <c r="BP171" s="8">
        <v>0</v>
      </c>
      <c r="BQ171" s="8">
        <v>0</v>
      </c>
      <c r="BR171" s="8">
        <v>0</v>
      </c>
      <c r="BS171" s="5">
        <v>0</v>
      </c>
      <c r="BT171" s="5">
        <v>107.1</v>
      </c>
      <c r="BU171" s="5"/>
      <c r="BV171" s="5"/>
      <c r="BW171" s="5"/>
      <c r="BX171" s="5"/>
      <c r="BY171" s="7">
        <f>Tabela1[[#This Row],[PTS_TOTAL]]-BT$2</f>
        <v>-118264.04999999999</v>
      </c>
      <c r="BZ171" s="7">
        <f>BT170-Tabela1[[#This Row],[PTS_TOTAL]]</f>
        <v>1.4000000000000057</v>
      </c>
      <c r="CA17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1" s="5">
        <f>Tabela1[[#This Row],[PTS_TITULO]]-CA170</f>
        <v>0</v>
      </c>
      <c r="CC171" s="11">
        <v>170</v>
      </c>
      <c r="CD171" s="11">
        <f>Tabela1[[#This Row],[Pos]]-Tabela1[[#This Row],[Rk_Tit]]</f>
        <v>0</v>
      </c>
    </row>
    <row r="172" spans="1:82" x14ac:dyDescent="0.3">
      <c r="A172" s="1">
        <v>171</v>
      </c>
      <c r="B172" t="s">
        <v>242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2</v>
      </c>
      <c r="I172" s="8">
        <v>1</v>
      </c>
      <c r="J172" s="8">
        <v>4</v>
      </c>
      <c r="K172" s="8">
        <v>0</v>
      </c>
      <c r="L172" s="8">
        <v>7</v>
      </c>
      <c r="M172" s="8">
        <v>0</v>
      </c>
      <c r="N172" s="5">
        <v>105.7</v>
      </c>
      <c r="O172" s="8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5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5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5">
        <v>0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  <c r="BC172" s="8">
        <v>0</v>
      </c>
      <c r="BD172" s="8">
        <v>0</v>
      </c>
      <c r="BE172" s="8">
        <v>0</v>
      </c>
      <c r="BF172" s="8">
        <v>0</v>
      </c>
      <c r="BG172" s="8">
        <v>0</v>
      </c>
      <c r="BH172" s="8">
        <v>0</v>
      </c>
      <c r="BI172" s="5">
        <v>0</v>
      </c>
      <c r="BJ172" s="8">
        <v>0</v>
      </c>
      <c r="BK172" s="8">
        <v>0</v>
      </c>
      <c r="BL172" s="5">
        <v>0</v>
      </c>
      <c r="BM172" s="8">
        <v>0</v>
      </c>
      <c r="BN172" s="8">
        <v>0</v>
      </c>
      <c r="BO172" s="8">
        <v>0</v>
      </c>
      <c r="BP172" s="8">
        <v>0</v>
      </c>
      <c r="BQ172" s="8">
        <v>0</v>
      </c>
      <c r="BR172" s="8">
        <v>0</v>
      </c>
      <c r="BS172" s="5">
        <v>0</v>
      </c>
      <c r="BT172" s="5">
        <v>105.7</v>
      </c>
      <c r="BU172" s="5"/>
      <c r="BV172" s="5"/>
      <c r="BW172" s="5"/>
      <c r="BX172" s="5"/>
      <c r="BY172" s="7">
        <f>Tabela1[[#This Row],[PTS_TOTAL]]-BT$2</f>
        <v>-118265.45</v>
      </c>
      <c r="BZ172" s="7">
        <f>BT171-Tabela1[[#This Row],[PTS_TOTAL]]</f>
        <v>1.3999999999999915</v>
      </c>
      <c r="CA17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2" s="5">
        <f>Tabela1[[#This Row],[PTS_TITULO]]-CA171</f>
        <v>0</v>
      </c>
      <c r="CC172" s="11">
        <v>171</v>
      </c>
      <c r="CD172" s="11">
        <f>Tabela1[[#This Row],[Pos]]-Tabela1[[#This Row],[Rk_Tit]]</f>
        <v>0</v>
      </c>
    </row>
    <row r="173" spans="1:82" x14ac:dyDescent="0.3">
      <c r="A173" s="1">
        <v>172</v>
      </c>
      <c r="B173" t="s">
        <v>239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1</v>
      </c>
      <c r="J173" s="8">
        <v>0</v>
      </c>
      <c r="K173" s="8">
        <v>0</v>
      </c>
      <c r="L173" s="8">
        <v>1</v>
      </c>
      <c r="M173" s="8">
        <v>0</v>
      </c>
      <c r="N173" s="5">
        <v>14.7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2</v>
      </c>
      <c r="Y173" s="8">
        <v>0</v>
      </c>
      <c r="Z173" s="8">
        <v>0</v>
      </c>
      <c r="AA173" s="8">
        <v>1</v>
      </c>
      <c r="AB173" s="8">
        <v>2</v>
      </c>
      <c r="AC173" s="5">
        <v>90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5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5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0</v>
      </c>
      <c r="BH173" s="8">
        <v>0</v>
      </c>
      <c r="BI173" s="5">
        <v>0</v>
      </c>
      <c r="BJ173" s="8">
        <v>0</v>
      </c>
      <c r="BK173" s="8">
        <v>0</v>
      </c>
      <c r="BL173" s="5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0</v>
      </c>
      <c r="BR173" s="8">
        <v>0</v>
      </c>
      <c r="BS173" s="5">
        <v>0</v>
      </c>
      <c r="BT173" s="5">
        <v>104.7</v>
      </c>
      <c r="BU173" s="5"/>
      <c r="BV173" s="5"/>
      <c r="BW173" s="5"/>
      <c r="BX173" s="5"/>
      <c r="BY173" s="7">
        <f>Tabela1[[#This Row],[PTS_TOTAL]]-BT$2</f>
        <v>-118266.45</v>
      </c>
      <c r="BZ173" s="7">
        <f>BT172-Tabela1[[#This Row],[PTS_TOTAL]]</f>
        <v>1</v>
      </c>
      <c r="CA17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3" s="5">
        <f>Tabela1[[#This Row],[PTS_TITULO]]-CA172</f>
        <v>0</v>
      </c>
      <c r="CC173" s="11">
        <v>172</v>
      </c>
      <c r="CD173" s="11">
        <f>Tabela1[[#This Row],[Pos]]-Tabela1[[#This Row],[Rk_Tit]]</f>
        <v>0</v>
      </c>
    </row>
    <row r="174" spans="1:82" x14ac:dyDescent="0.3">
      <c r="A174" s="1">
        <v>173</v>
      </c>
      <c r="B174" t="s">
        <v>238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3</v>
      </c>
      <c r="J174" s="8">
        <v>2</v>
      </c>
      <c r="K174" s="8">
        <v>0</v>
      </c>
      <c r="L174" s="8">
        <v>5</v>
      </c>
      <c r="M174" s="8">
        <v>0</v>
      </c>
      <c r="N174" s="5">
        <v>58.100000000000009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1</v>
      </c>
      <c r="Y174" s="8">
        <v>0</v>
      </c>
      <c r="Z174" s="8">
        <v>0</v>
      </c>
      <c r="AA174" s="8">
        <v>0</v>
      </c>
      <c r="AB174" s="8">
        <v>1</v>
      </c>
      <c r="AC174" s="5">
        <v>45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5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5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5">
        <v>0</v>
      </c>
      <c r="BJ174" s="8">
        <v>0</v>
      </c>
      <c r="BK174" s="8">
        <v>0</v>
      </c>
      <c r="BL174" s="5">
        <v>0</v>
      </c>
      <c r="BM174" s="8">
        <v>0</v>
      </c>
      <c r="BN174" s="8">
        <v>0</v>
      </c>
      <c r="BO174" s="8">
        <v>0</v>
      </c>
      <c r="BP174" s="8">
        <v>0</v>
      </c>
      <c r="BQ174" s="8">
        <v>0</v>
      </c>
      <c r="BR174" s="8">
        <v>0</v>
      </c>
      <c r="BS174" s="5">
        <v>0</v>
      </c>
      <c r="BT174" s="5">
        <v>103.1</v>
      </c>
      <c r="BU174" s="5"/>
      <c r="BV174" s="5"/>
      <c r="BW174" s="5"/>
      <c r="BX174" s="5"/>
      <c r="BY174" s="7">
        <f>Tabela1[[#This Row],[PTS_TOTAL]]-BT$2</f>
        <v>-118268.04999999999</v>
      </c>
      <c r="BZ174" s="7">
        <f>BT173-Tabela1[[#This Row],[PTS_TOTAL]]</f>
        <v>1.6000000000000085</v>
      </c>
      <c r="CA17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4" s="5">
        <f>Tabela1[[#This Row],[PTS_TITULO]]-CA173</f>
        <v>0</v>
      </c>
      <c r="CC174" s="11">
        <v>173</v>
      </c>
      <c r="CD174" s="11">
        <f>Tabela1[[#This Row],[Pos]]-Tabela1[[#This Row],[Rk_Tit]]</f>
        <v>0</v>
      </c>
    </row>
    <row r="175" spans="1:82" x14ac:dyDescent="0.3">
      <c r="A175" s="1">
        <v>174</v>
      </c>
      <c r="B175" t="s">
        <v>248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2</v>
      </c>
      <c r="I175" s="8">
        <v>2</v>
      </c>
      <c r="J175" s="8">
        <v>1</v>
      </c>
      <c r="K175" s="8">
        <v>1</v>
      </c>
      <c r="L175" s="8">
        <v>6</v>
      </c>
      <c r="M175" s="8">
        <v>0</v>
      </c>
      <c r="N175" s="5">
        <v>102.97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5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5">
        <v>0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8">
        <v>0</v>
      </c>
      <c r="AU175" s="8">
        <v>0</v>
      </c>
      <c r="AV175" s="8">
        <v>0</v>
      </c>
      <c r="AW175" s="5">
        <v>0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  <c r="BC175" s="8">
        <v>0</v>
      </c>
      <c r="BD175" s="8">
        <v>0</v>
      </c>
      <c r="BE175" s="8">
        <v>0</v>
      </c>
      <c r="BF175" s="8">
        <v>0</v>
      </c>
      <c r="BG175" s="8">
        <v>0</v>
      </c>
      <c r="BH175" s="8">
        <v>0</v>
      </c>
      <c r="BI175" s="5">
        <v>0</v>
      </c>
      <c r="BJ175" s="8">
        <v>0</v>
      </c>
      <c r="BK175" s="8">
        <v>0</v>
      </c>
      <c r="BL175" s="5">
        <v>0</v>
      </c>
      <c r="BM175" s="8">
        <v>0</v>
      </c>
      <c r="BN175" s="8">
        <v>0</v>
      </c>
      <c r="BO175" s="8">
        <v>0</v>
      </c>
      <c r="BP175" s="8">
        <v>0</v>
      </c>
      <c r="BQ175" s="8">
        <v>0</v>
      </c>
      <c r="BR175" s="8">
        <v>0</v>
      </c>
      <c r="BS175" s="5">
        <v>0</v>
      </c>
      <c r="BT175" s="5">
        <v>102.97</v>
      </c>
      <c r="BU175" s="5"/>
      <c r="BV175" s="5"/>
      <c r="BW175" s="5"/>
      <c r="BX175" s="5"/>
      <c r="BY175" s="7">
        <f>Tabela1[[#This Row],[PTS_TOTAL]]-BT$2</f>
        <v>-118268.18</v>
      </c>
      <c r="BZ175" s="7">
        <f>BT174-Tabela1[[#This Row],[PTS_TOTAL]]</f>
        <v>0.12999999999999545</v>
      </c>
      <c r="CA17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5" s="5">
        <f>Tabela1[[#This Row],[PTS_TITULO]]-CA174</f>
        <v>0</v>
      </c>
      <c r="CC175" s="11">
        <v>174</v>
      </c>
      <c r="CD175" s="11">
        <f>Tabela1[[#This Row],[Pos]]-Tabela1[[#This Row],[Rk_Tit]]</f>
        <v>0</v>
      </c>
    </row>
    <row r="176" spans="1:82" x14ac:dyDescent="0.3">
      <c r="A176" s="1">
        <v>175</v>
      </c>
      <c r="B176" t="s">
        <v>244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1</v>
      </c>
      <c r="I176" s="8">
        <v>1</v>
      </c>
      <c r="J176" s="8">
        <v>1</v>
      </c>
      <c r="K176" s="8">
        <v>1</v>
      </c>
      <c r="L176" s="8">
        <v>4</v>
      </c>
      <c r="M176" s="8">
        <v>0</v>
      </c>
      <c r="N176" s="5">
        <v>56.77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2</v>
      </c>
      <c r="Z176" s="8">
        <v>0</v>
      </c>
      <c r="AA176" s="8">
        <v>1</v>
      </c>
      <c r="AB176" s="8">
        <v>2</v>
      </c>
      <c r="AC176" s="5">
        <v>45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5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5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0</v>
      </c>
      <c r="BH176" s="8">
        <v>0</v>
      </c>
      <c r="BI176" s="5">
        <v>0</v>
      </c>
      <c r="BJ176" s="8">
        <v>0</v>
      </c>
      <c r="BK176" s="8">
        <v>0</v>
      </c>
      <c r="BL176" s="5">
        <v>0</v>
      </c>
      <c r="BM176" s="8">
        <v>0</v>
      </c>
      <c r="BN176" s="8">
        <v>0</v>
      </c>
      <c r="BO176" s="8">
        <v>0</v>
      </c>
      <c r="BP176" s="8">
        <v>0</v>
      </c>
      <c r="BQ176" s="8">
        <v>0</v>
      </c>
      <c r="BR176" s="8">
        <v>0</v>
      </c>
      <c r="BS176" s="5">
        <v>0</v>
      </c>
      <c r="BT176" s="5">
        <v>101.77</v>
      </c>
      <c r="BU176" s="5"/>
      <c r="BV176" s="5"/>
      <c r="BW176" s="5"/>
      <c r="BX176" s="5"/>
      <c r="BY176" s="7">
        <f>Tabela1[[#This Row],[PTS_TOTAL]]-BT$2</f>
        <v>-118269.37999999999</v>
      </c>
      <c r="BZ176" s="7">
        <f>BT175-Tabela1[[#This Row],[PTS_TOTAL]]</f>
        <v>1.2000000000000028</v>
      </c>
      <c r="CA17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6" s="5">
        <f>Tabela1[[#This Row],[PTS_TITULO]]-CA175</f>
        <v>0</v>
      </c>
      <c r="CC176" s="11">
        <v>175</v>
      </c>
      <c r="CD176" s="11">
        <f>Tabela1[[#This Row],[Pos]]-Tabela1[[#This Row],[Rk_Tit]]</f>
        <v>0</v>
      </c>
    </row>
    <row r="177" spans="1:82" x14ac:dyDescent="0.3">
      <c r="A177" s="1">
        <v>176</v>
      </c>
      <c r="B177" t="s">
        <v>245</v>
      </c>
      <c r="C177" s="8">
        <v>0</v>
      </c>
      <c r="D177" s="8">
        <v>0</v>
      </c>
      <c r="E177" s="8">
        <v>0</v>
      </c>
      <c r="F177" s="8">
        <v>0</v>
      </c>
      <c r="G177" s="8">
        <v>1</v>
      </c>
      <c r="H177" s="8">
        <v>1</v>
      </c>
      <c r="I177" s="8">
        <v>0</v>
      </c>
      <c r="J177" s="8">
        <v>0</v>
      </c>
      <c r="K177" s="8">
        <v>0</v>
      </c>
      <c r="L177" s="8">
        <v>2</v>
      </c>
      <c r="M177" s="8">
        <v>0</v>
      </c>
      <c r="N177" s="5">
        <v>101.5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5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5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5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5">
        <v>0</v>
      </c>
      <c r="BJ177" s="8">
        <v>0</v>
      </c>
      <c r="BK177" s="8">
        <v>0</v>
      </c>
      <c r="BL177" s="5">
        <v>0</v>
      </c>
      <c r="BM177" s="8">
        <v>0</v>
      </c>
      <c r="BN177" s="8">
        <v>0</v>
      </c>
      <c r="BO177" s="8">
        <v>0</v>
      </c>
      <c r="BP177" s="8">
        <v>0</v>
      </c>
      <c r="BQ177" s="8">
        <v>0</v>
      </c>
      <c r="BR177" s="8">
        <v>0</v>
      </c>
      <c r="BS177" s="5">
        <v>0</v>
      </c>
      <c r="BT177" s="5">
        <v>101.5</v>
      </c>
      <c r="BU177" s="5"/>
      <c r="BV177" s="5"/>
      <c r="BW177" s="5"/>
      <c r="BX177" s="5"/>
      <c r="BY177" s="7">
        <f>Tabela1[[#This Row],[PTS_TOTAL]]-BT$2</f>
        <v>-118269.65</v>
      </c>
      <c r="BZ177" s="7">
        <f>BT176-Tabela1[[#This Row],[PTS_TOTAL]]</f>
        <v>0.26999999999999602</v>
      </c>
      <c r="CA17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7" s="5">
        <f>Tabela1[[#This Row],[PTS_TITULO]]-CA176</f>
        <v>0</v>
      </c>
      <c r="CC177" s="11">
        <v>176</v>
      </c>
      <c r="CD177" s="11">
        <f>Tabela1[[#This Row],[Pos]]-Tabela1[[#This Row],[Rk_Tit]]</f>
        <v>0</v>
      </c>
    </row>
    <row r="178" spans="1:82" x14ac:dyDescent="0.3">
      <c r="A178" s="1">
        <v>177</v>
      </c>
      <c r="B178" t="s">
        <v>251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2</v>
      </c>
      <c r="I178" s="8">
        <v>2</v>
      </c>
      <c r="J178" s="8">
        <v>1</v>
      </c>
      <c r="K178" s="8">
        <v>0</v>
      </c>
      <c r="L178" s="8">
        <v>5</v>
      </c>
      <c r="M178" s="8">
        <v>0</v>
      </c>
      <c r="N178" s="5">
        <v>99.399999999999991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5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5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5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5">
        <v>0</v>
      </c>
      <c r="BJ178" s="8">
        <v>0</v>
      </c>
      <c r="BK178" s="8">
        <v>0</v>
      </c>
      <c r="BL178" s="5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5">
        <v>0</v>
      </c>
      <c r="BT178" s="5">
        <v>99.4</v>
      </c>
      <c r="BU178" s="5"/>
      <c r="BV178" s="5"/>
      <c r="BW178" s="5"/>
      <c r="BX178" s="5"/>
      <c r="BY178" s="7">
        <f>Tabela1[[#This Row],[PTS_TOTAL]]-BT$2</f>
        <v>-118271.75</v>
      </c>
      <c r="BZ178" s="7">
        <f>BT177-Tabela1[[#This Row],[PTS_TOTAL]]</f>
        <v>2.0999999999999943</v>
      </c>
      <c r="CA17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8" s="5">
        <f>Tabela1[[#This Row],[PTS_TITULO]]-CA177</f>
        <v>0</v>
      </c>
      <c r="CC178" s="11">
        <v>177</v>
      </c>
      <c r="CD178" s="11">
        <f>Tabela1[[#This Row],[Pos]]-Tabela1[[#This Row],[Rk_Tit]]</f>
        <v>0</v>
      </c>
    </row>
    <row r="179" spans="1:82" x14ac:dyDescent="0.3">
      <c r="A179" s="1">
        <v>178</v>
      </c>
      <c r="B179" t="s">
        <v>250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2</v>
      </c>
      <c r="I179" s="8">
        <v>1</v>
      </c>
      <c r="J179" s="8">
        <v>2</v>
      </c>
      <c r="K179" s="8">
        <v>2</v>
      </c>
      <c r="L179" s="8">
        <v>7</v>
      </c>
      <c r="M179" s="8">
        <v>0</v>
      </c>
      <c r="N179" s="5">
        <v>98.840000000000018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5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5">
        <v>0</v>
      </c>
      <c r="AM179" s="8">
        <v>0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5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5">
        <v>0</v>
      </c>
      <c r="BJ179" s="8">
        <v>0</v>
      </c>
      <c r="BK179" s="8">
        <v>0</v>
      </c>
      <c r="BL179" s="5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5">
        <v>0</v>
      </c>
      <c r="BT179" s="5">
        <v>98.84</v>
      </c>
      <c r="BU179" s="5"/>
      <c r="BV179" s="5"/>
      <c r="BW179" s="5"/>
      <c r="BX179" s="5"/>
      <c r="BY179" s="7">
        <f>Tabela1[[#This Row],[PTS_TOTAL]]-BT$2</f>
        <v>-118272.31</v>
      </c>
      <c r="BZ179" s="7">
        <f>BT178-Tabela1[[#This Row],[PTS_TOTAL]]</f>
        <v>0.56000000000000227</v>
      </c>
      <c r="CA17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79" s="5">
        <f>Tabela1[[#This Row],[PTS_TITULO]]-CA178</f>
        <v>0</v>
      </c>
      <c r="CC179" s="11">
        <v>178</v>
      </c>
      <c r="CD179" s="11">
        <f>Tabela1[[#This Row],[Pos]]-Tabela1[[#This Row],[Rk_Tit]]</f>
        <v>0</v>
      </c>
    </row>
    <row r="180" spans="1:82" x14ac:dyDescent="0.3">
      <c r="A180" s="1">
        <v>179</v>
      </c>
      <c r="B180" t="s">
        <v>247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1</v>
      </c>
      <c r="I180" s="8">
        <v>3</v>
      </c>
      <c r="J180" s="8">
        <v>0</v>
      </c>
      <c r="K180" s="8">
        <v>0</v>
      </c>
      <c r="L180" s="8">
        <v>4</v>
      </c>
      <c r="M180" s="8">
        <v>0</v>
      </c>
      <c r="N180" s="5">
        <v>75.600000000000009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1</v>
      </c>
      <c r="Z180" s="8">
        <v>0</v>
      </c>
      <c r="AA180" s="8">
        <v>1</v>
      </c>
      <c r="AB180" s="8">
        <v>1</v>
      </c>
      <c r="AC180" s="5">
        <v>22.5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  <c r="AK180" s="8">
        <v>0</v>
      </c>
      <c r="AL180" s="5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8">
        <v>0</v>
      </c>
      <c r="AU180" s="8">
        <v>0</v>
      </c>
      <c r="AV180" s="8">
        <v>0</v>
      </c>
      <c r="AW180" s="5">
        <v>0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>
        <v>0</v>
      </c>
      <c r="BH180" s="8">
        <v>0</v>
      </c>
      <c r="BI180" s="5">
        <v>0</v>
      </c>
      <c r="BJ180" s="8">
        <v>0</v>
      </c>
      <c r="BK180" s="8">
        <v>0</v>
      </c>
      <c r="BL180" s="5">
        <v>0</v>
      </c>
      <c r="BM180" s="8">
        <v>0</v>
      </c>
      <c r="BN180" s="8">
        <v>0</v>
      </c>
      <c r="BO180" s="8">
        <v>0</v>
      </c>
      <c r="BP180" s="8">
        <v>0</v>
      </c>
      <c r="BQ180" s="8">
        <v>0</v>
      </c>
      <c r="BR180" s="8">
        <v>0</v>
      </c>
      <c r="BS180" s="5">
        <v>0</v>
      </c>
      <c r="BT180" s="5">
        <v>98.1</v>
      </c>
      <c r="BU180" s="5"/>
      <c r="BV180" s="5"/>
      <c r="BW180" s="5"/>
      <c r="BX180" s="5"/>
      <c r="BY180" s="7">
        <f>Tabela1[[#This Row],[PTS_TOTAL]]-BT$2</f>
        <v>-118273.04999999999</v>
      </c>
      <c r="BZ180" s="7">
        <f>BT179-Tabela1[[#This Row],[PTS_TOTAL]]</f>
        <v>0.74000000000000909</v>
      </c>
      <c r="CA18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0" s="5">
        <f>Tabela1[[#This Row],[PTS_TITULO]]-CA179</f>
        <v>0</v>
      </c>
      <c r="CC180" s="11">
        <v>179</v>
      </c>
      <c r="CD180" s="11">
        <f>Tabela1[[#This Row],[Pos]]-Tabela1[[#This Row],[Rk_Tit]]</f>
        <v>0</v>
      </c>
    </row>
    <row r="181" spans="1:82" x14ac:dyDescent="0.3">
      <c r="A181" s="1">
        <v>180</v>
      </c>
      <c r="B181" t="s">
        <v>241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3</v>
      </c>
      <c r="J181" s="8">
        <v>5</v>
      </c>
      <c r="K181" s="8">
        <v>4</v>
      </c>
      <c r="L181" s="8">
        <v>12</v>
      </c>
      <c r="M181" s="8">
        <v>0</v>
      </c>
      <c r="N181" s="5">
        <v>93.380000000000024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5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5">
        <v>0</v>
      </c>
      <c r="AM181" s="8">
        <v>0</v>
      </c>
      <c r="AN181" s="8">
        <v>0</v>
      </c>
      <c r="AO181" s="8">
        <v>0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0</v>
      </c>
      <c r="AW181" s="5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5">
        <v>0</v>
      </c>
      <c r="BJ181" s="8">
        <v>0</v>
      </c>
      <c r="BK181" s="8">
        <v>0</v>
      </c>
      <c r="BL181" s="5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5">
        <v>0</v>
      </c>
      <c r="BT181" s="5">
        <v>93.38</v>
      </c>
      <c r="BU181" s="5"/>
      <c r="BV181" s="5"/>
      <c r="BW181" s="5"/>
      <c r="BX181" s="5"/>
      <c r="BY181" s="7">
        <f>Tabela1[[#This Row],[PTS_TOTAL]]-BT$2</f>
        <v>-118277.76999999999</v>
      </c>
      <c r="BZ181" s="7">
        <f>BT180-Tabela1[[#This Row],[PTS_TOTAL]]</f>
        <v>4.7199999999999989</v>
      </c>
      <c r="CA18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1" s="5">
        <f>Tabela1[[#This Row],[PTS_TITULO]]-CA180</f>
        <v>0</v>
      </c>
      <c r="CC181" s="11">
        <v>180</v>
      </c>
      <c r="CD181" s="11">
        <f>Tabela1[[#This Row],[Pos]]-Tabela1[[#This Row],[Rk_Tit]]</f>
        <v>0</v>
      </c>
    </row>
    <row r="182" spans="1:82" x14ac:dyDescent="0.3">
      <c r="A182" s="1">
        <v>181</v>
      </c>
      <c r="B182" t="s">
        <v>249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5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1</v>
      </c>
      <c r="X182" s="8">
        <v>0</v>
      </c>
      <c r="Y182" s="8">
        <v>0</v>
      </c>
      <c r="Z182" s="8">
        <v>0</v>
      </c>
      <c r="AA182" s="8">
        <v>0</v>
      </c>
      <c r="AB182" s="8">
        <v>1</v>
      </c>
      <c r="AC182" s="5">
        <v>90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  <c r="AK182" s="8">
        <v>0</v>
      </c>
      <c r="AL182" s="5">
        <v>0</v>
      </c>
      <c r="AM182" s="8">
        <v>0</v>
      </c>
      <c r="AN182" s="8">
        <v>0</v>
      </c>
      <c r="AO182" s="8">
        <v>0</v>
      </c>
      <c r="AP182" s="8">
        <v>0</v>
      </c>
      <c r="AQ182" s="8">
        <v>0</v>
      </c>
      <c r="AR182" s="8">
        <v>0</v>
      </c>
      <c r="AS182" s="8">
        <v>0</v>
      </c>
      <c r="AT182" s="8">
        <v>0</v>
      </c>
      <c r="AU182" s="8">
        <v>0</v>
      </c>
      <c r="AV182" s="8">
        <v>0</v>
      </c>
      <c r="AW182" s="5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0</v>
      </c>
      <c r="BH182" s="8">
        <v>0</v>
      </c>
      <c r="BI182" s="5">
        <v>0</v>
      </c>
      <c r="BJ182" s="8">
        <v>0</v>
      </c>
      <c r="BK182" s="8">
        <v>0</v>
      </c>
      <c r="BL182" s="5">
        <v>0</v>
      </c>
      <c r="BM182" s="8">
        <v>0</v>
      </c>
      <c r="BN182" s="8">
        <v>0</v>
      </c>
      <c r="BO182" s="8">
        <v>0</v>
      </c>
      <c r="BP182" s="8">
        <v>0</v>
      </c>
      <c r="BQ182" s="8">
        <v>0</v>
      </c>
      <c r="BR182" s="8">
        <v>0</v>
      </c>
      <c r="BS182" s="5">
        <v>0</v>
      </c>
      <c r="BT182" s="5">
        <v>90</v>
      </c>
      <c r="BU182" s="5"/>
      <c r="BV182" s="5"/>
      <c r="BW182" s="5"/>
      <c r="BX182" s="5"/>
      <c r="BY182" s="7">
        <f>Tabela1[[#This Row],[PTS_TOTAL]]-BT$2</f>
        <v>-118281.15</v>
      </c>
      <c r="BZ182" s="7">
        <f>BT181-Tabela1[[#This Row],[PTS_TOTAL]]</f>
        <v>3.3799999999999955</v>
      </c>
      <c r="CA18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2" s="5">
        <f>Tabela1[[#This Row],[PTS_TITULO]]-CA181</f>
        <v>0</v>
      </c>
      <c r="CC182" s="11">
        <v>181</v>
      </c>
      <c r="CD182" s="11">
        <f>Tabela1[[#This Row],[Pos]]-Tabela1[[#This Row],[Rk_Tit]]</f>
        <v>0</v>
      </c>
    </row>
    <row r="183" spans="1:82" x14ac:dyDescent="0.3">
      <c r="A183" s="1">
        <v>182</v>
      </c>
      <c r="B183" t="s">
        <v>253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1</v>
      </c>
      <c r="I183" s="8">
        <v>2</v>
      </c>
      <c r="J183" s="8">
        <v>2</v>
      </c>
      <c r="K183" s="8">
        <v>3</v>
      </c>
      <c r="L183" s="8">
        <v>8</v>
      </c>
      <c r="M183" s="8">
        <v>0</v>
      </c>
      <c r="N183" s="5">
        <v>85.609999999999985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5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5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5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5">
        <v>0</v>
      </c>
      <c r="BJ183" s="8">
        <v>0</v>
      </c>
      <c r="BK183" s="8">
        <v>0</v>
      </c>
      <c r="BL183" s="5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5">
        <v>0</v>
      </c>
      <c r="BT183" s="5">
        <v>85.61</v>
      </c>
      <c r="BU183" s="5"/>
      <c r="BV183" s="5"/>
      <c r="BW183" s="5"/>
      <c r="BX183" s="5"/>
      <c r="BY183" s="7">
        <f>Tabela1[[#This Row],[PTS_TOTAL]]-BT$2</f>
        <v>-118285.54</v>
      </c>
      <c r="BZ183" s="7">
        <f>BT182-Tabela1[[#This Row],[PTS_TOTAL]]</f>
        <v>4.3900000000000006</v>
      </c>
      <c r="CA18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3" s="5">
        <f>Tabela1[[#This Row],[PTS_TITULO]]-CA182</f>
        <v>0</v>
      </c>
      <c r="CC183" s="11">
        <v>182</v>
      </c>
      <c r="CD183" s="11">
        <f>Tabela1[[#This Row],[Pos]]-Tabela1[[#This Row],[Rk_Tit]]</f>
        <v>0</v>
      </c>
    </row>
    <row r="184" spans="1:82" x14ac:dyDescent="0.3">
      <c r="A184" s="1">
        <v>183</v>
      </c>
      <c r="B184" t="s">
        <v>257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1</v>
      </c>
      <c r="I184" s="8">
        <v>2</v>
      </c>
      <c r="J184" s="8">
        <v>0</v>
      </c>
      <c r="K184" s="8">
        <v>0</v>
      </c>
      <c r="L184" s="8">
        <v>3</v>
      </c>
      <c r="M184" s="8">
        <v>0</v>
      </c>
      <c r="N184" s="5">
        <v>60.9</v>
      </c>
      <c r="O184" s="8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1</v>
      </c>
      <c r="Z184" s="8">
        <v>0</v>
      </c>
      <c r="AA184" s="8">
        <v>1</v>
      </c>
      <c r="AB184" s="8">
        <v>1</v>
      </c>
      <c r="AC184" s="5">
        <v>22.5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  <c r="AK184" s="8">
        <v>0</v>
      </c>
      <c r="AL184" s="5">
        <v>0</v>
      </c>
      <c r="AM184" s="8">
        <v>0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8">
        <v>0</v>
      </c>
      <c r="AU184" s="8">
        <v>0</v>
      </c>
      <c r="AV184" s="8">
        <v>0</v>
      </c>
      <c r="AW184" s="5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5">
        <v>0</v>
      </c>
      <c r="BJ184" s="8">
        <v>0</v>
      </c>
      <c r="BK184" s="8">
        <v>0</v>
      </c>
      <c r="BL184" s="5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5">
        <v>0</v>
      </c>
      <c r="BT184" s="5">
        <v>83.4</v>
      </c>
      <c r="BU184" s="5"/>
      <c r="BV184" s="5"/>
      <c r="BW184" s="5"/>
      <c r="BX184" s="5"/>
      <c r="BY184" s="7">
        <f>Tabela1[[#This Row],[PTS_TOTAL]]-BT$2</f>
        <v>-118287.75</v>
      </c>
      <c r="BZ184" s="7">
        <f>BT183-Tabela1[[#This Row],[PTS_TOTAL]]</f>
        <v>2.2099999999999937</v>
      </c>
      <c r="CA18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4" s="5">
        <f>Tabela1[[#This Row],[PTS_TITULO]]-CA183</f>
        <v>0</v>
      </c>
      <c r="CC184" s="11">
        <v>183</v>
      </c>
      <c r="CD184" s="11">
        <f>Tabela1[[#This Row],[Pos]]-Tabela1[[#This Row],[Rk_Tit]]</f>
        <v>0</v>
      </c>
    </row>
    <row r="185" spans="1:82" x14ac:dyDescent="0.3">
      <c r="A185" s="1">
        <v>184</v>
      </c>
      <c r="B185" t="s">
        <v>255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1</v>
      </c>
      <c r="J185" s="8">
        <v>0</v>
      </c>
      <c r="K185" s="8">
        <v>0</v>
      </c>
      <c r="L185" s="8">
        <v>1</v>
      </c>
      <c r="M185" s="8">
        <v>0</v>
      </c>
      <c r="N185" s="5">
        <v>14.7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1</v>
      </c>
      <c r="Y185" s="8">
        <v>1</v>
      </c>
      <c r="Z185" s="8">
        <v>0</v>
      </c>
      <c r="AA185" s="8">
        <v>2</v>
      </c>
      <c r="AB185" s="8">
        <v>2</v>
      </c>
      <c r="AC185" s="5">
        <v>67.5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5">
        <v>0</v>
      </c>
      <c r="AM185" s="8">
        <v>0</v>
      </c>
      <c r="AN185" s="8">
        <v>0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8">
        <v>0</v>
      </c>
      <c r="AU185" s="8">
        <v>0</v>
      </c>
      <c r="AV185" s="8">
        <v>0</v>
      </c>
      <c r="AW185" s="5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5">
        <v>0</v>
      </c>
      <c r="BJ185" s="8">
        <v>0</v>
      </c>
      <c r="BK185" s="8">
        <v>0</v>
      </c>
      <c r="BL185" s="5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5">
        <v>0</v>
      </c>
      <c r="BT185" s="5">
        <v>82.2</v>
      </c>
      <c r="BU185" s="5"/>
      <c r="BV185" s="5"/>
      <c r="BW185" s="5"/>
      <c r="BX185" s="5"/>
      <c r="BY185" s="7">
        <f>Tabela1[[#This Row],[PTS_TOTAL]]-BT$2</f>
        <v>-118288.95</v>
      </c>
      <c r="BZ185" s="7">
        <f>BT184-Tabela1[[#This Row],[PTS_TOTAL]]</f>
        <v>1.2000000000000028</v>
      </c>
      <c r="CA18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5" s="5">
        <f>Tabela1[[#This Row],[PTS_TITULO]]-CA184</f>
        <v>0</v>
      </c>
      <c r="CC185" s="11">
        <v>184</v>
      </c>
      <c r="CD185" s="11">
        <f>Tabela1[[#This Row],[Pos]]-Tabela1[[#This Row],[Rk_Tit]]</f>
        <v>0</v>
      </c>
    </row>
    <row r="186" spans="1:82" x14ac:dyDescent="0.3">
      <c r="A186" s="1">
        <v>185</v>
      </c>
      <c r="B186" t="s">
        <v>256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1</v>
      </c>
      <c r="I186" s="8">
        <v>2</v>
      </c>
      <c r="J186" s="8">
        <v>3</v>
      </c>
      <c r="K186" s="8">
        <v>0</v>
      </c>
      <c r="L186" s="8">
        <v>6</v>
      </c>
      <c r="M186" s="8">
        <v>0</v>
      </c>
      <c r="N186" s="5">
        <v>81.900000000000006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5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  <c r="AK186" s="8">
        <v>0</v>
      </c>
      <c r="AL186" s="5">
        <v>0</v>
      </c>
      <c r="AM186" s="8">
        <v>0</v>
      </c>
      <c r="AN186" s="8">
        <v>0</v>
      </c>
      <c r="AO186" s="8">
        <v>0</v>
      </c>
      <c r="AP186" s="8">
        <v>0</v>
      </c>
      <c r="AQ186" s="8">
        <v>0</v>
      </c>
      <c r="AR186" s="8">
        <v>0</v>
      </c>
      <c r="AS186" s="8">
        <v>0</v>
      </c>
      <c r="AT186" s="8">
        <v>0</v>
      </c>
      <c r="AU186" s="8">
        <v>0</v>
      </c>
      <c r="AV186" s="8">
        <v>0</v>
      </c>
      <c r="AW186" s="5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5">
        <v>0</v>
      </c>
      <c r="BJ186" s="8">
        <v>0</v>
      </c>
      <c r="BK186" s="8">
        <v>0</v>
      </c>
      <c r="BL186" s="5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5">
        <v>0</v>
      </c>
      <c r="BT186" s="5">
        <v>81.900000000000006</v>
      </c>
      <c r="BU186" s="5"/>
      <c r="BV186" s="5"/>
      <c r="BW186" s="5"/>
      <c r="BX186" s="5"/>
      <c r="BY186" s="7">
        <f>Tabela1[[#This Row],[PTS_TOTAL]]-BT$2</f>
        <v>-118289.25</v>
      </c>
      <c r="BZ186" s="7">
        <f>BT185-Tabela1[[#This Row],[PTS_TOTAL]]</f>
        <v>0.29999999999999716</v>
      </c>
      <c r="CA18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6" s="5">
        <f>Tabela1[[#This Row],[PTS_TITULO]]-CA185</f>
        <v>0</v>
      </c>
      <c r="CC186" s="11">
        <v>185</v>
      </c>
      <c r="CD186" s="11">
        <f>Tabela1[[#This Row],[Pos]]-Tabela1[[#This Row],[Rk_Tit]]</f>
        <v>0</v>
      </c>
    </row>
    <row r="187" spans="1:82" x14ac:dyDescent="0.3">
      <c r="A187" s="1">
        <v>186</v>
      </c>
      <c r="B187" t="s">
        <v>254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5</v>
      </c>
      <c r="J187" s="8">
        <v>1</v>
      </c>
      <c r="K187" s="8">
        <v>0</v>
      </c>
      <c r="L187" s="8">
        <v>6</v>
      </c>
      <c r="M187" s="8">
        <v>0</v>
      </c>
      <c r="N187" s="5">
        <v>80.500000000000014</v>
      </c>
      <c r="O187" s="8">
        <v>0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5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5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5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5">
        <v>0</v>
      </c>
      <c r="BJ187" s="8">
        <v>0</v>
      </c>
      <c r="BK187" s="8">
        <v>0</v>
      </c>
      <c r="BL187" s="5">
        <v>0</v>
      </c>
      <c r="BM187" s="8">
        <v>0</v>
      </c>
      <c r="BN187" s="8">
        <v>0</v>
      </c>
      <c r="BO187" s="8">
        <v>0</v>
      </c>
      <c r="BP187" s="8">
        <v>0</v>
      </c>
      <c r="BQ187" s="8">
        <v>0</v>
      </c>
      <c r="BR187" s="8">
        <v>0</v>
      </c>
      <c r="BS187" s="5">
        <v>0</v>
      </c>
      <c r="BT187" s="5">
        <v>80.5</v>
      </c>
      <c r="BU187" s="5"/>
      <c r="BV187" s="5"/>
      <c r="BW187" s="5"/>
      <c r="BX187" s="5"/>
      <c r="BY187" s="7">
        <f>Tabela1[[#This Row],[PTS_TOTAL]]-BT$2</f>
        <v>-118290.65</v>
      </c>
      <c r="BZ187" s="7">
        <f>BT186-Tabela1[[#This Row],[PTS_TOTAL]]</f>
        <v>1.4000000000000057</v>
      </c>
      <c r="CA18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7" s="5">
        <f>Tabela1[[#This Row],[PTS_TITULO]]-CA186</f>
        <v>0</v>
      </c>
      <c r="CC187" s="11">
        <v>186</v>
      </c>
      <c r="CD187" s="11">
        <f>Tabela1[[#This Row],[Pos]]-Tabela1[[#This Row],[Rk_Tit]]</f>
        <v>0</v>
      </c>
    </row>
    <row r="188" spans="1:82" x14ac:dyDescent="0.3">
      <c r="A188" s="1">
        <v>187</v>
      </c>
      <c r="B188" t="s">
        <v>270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2</v>
      </c>
      <c r="I188" s="8">
        <v>1</v>
      </c>
      <c r="J188" s="8">
        <v>0</v>
      </c>
      <c r="K188" s="8">
        <v>0</v>
      </c>
      <c r="L188" s="8">
        <v>3</v>
      </c>
      <c r="M188" s="8">
        <v>0</v>
      </c>
      <c r="N188" s="5">
        <v>77.7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5">
        <v>0</v>
      </c>
      <c r="AD188" s="8">
        <v>0</v>
      </c>
      <c r="AE188" s="8">
        <v>0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  <c r="AK188" s="8">
        <v>0</v>
      </c>
      <c r="AL188" s="5">
        <v>0</v>
      </c>
      <c r="AM188" s="8">
        <v>0</v>
      </c>
      <c r="AN188" s="8">
        <v>0</v>
      </c>
      <c r="AO188" s="8">
        <v>0</v>
      </c>
      <c r="AP188" s="8">
        <v>0</v>
      </c>
      <c r="AQ188" s="8">
        <v>0</v>
      </c>
      <c r="AR188" s="8">
        <v>0</v>
      </c>
      <c r="AS188" s="8">
        <v>0</v>
      </c>
      <c r="AT188" s="8">
        <v>0</v>
      </c>
      <c r="AU188" s="8">
        <v>0</v>
      </c>
      <c r="AV188" s="8">
        <v>0</v>
      </c>
      <c r="AW188" s="5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>
        <v>0</v>
      </c>
      <c r="BH188" s="8">
        <v>0</v>
      </c>
      <c r="BI188" s="5">
        <v>0</v>
      </c>
      <c r="BJ188" s="8">
        <v>0</v>
      </c>
      <c r="BK188" s="8">
        <v>0</v>
      </c>
      <c r="BL188" s="5">
        <v>0</v>
      </c>
      <c r="BM188" s="8">
        <v>0</v>
      </c>
      <c r="BN188" s="8">
        <v>0</v>
      </c>
      <c r="BO188" s="8">
        <v>0</v>
      </c>
      <c r="BP188" s="8">
        <v>0</v>
      </c>
      <c r="BQ188" s="8">
        <v>0</v>
      </c>
      <c r="BR188" s="8">
        <v>0</v>
      </c>
      <c r="BS188" s="5">
        <v>0</v>
      </c>
      <c r="BT188" s="5">
        <v>77.7</v>
      </c>
      <c r="BU188" s="5"/>
      <c r="BV188" s="5"/>
      <c r="BW188" s="5"/>
      <c r="BX188" s="5"/>
      <c r="BY188" s="7">
        <f>Tabela1[[#This Row],[PTS_TOTAL]]-BT$2</f>
        <v>-118293.45</v>
      </c>
      <c r="BZ188" s="7">
        <f>BT187-Tabela1[[#This Row],[PTS_TOTAL]]</f>
        <v>2.7999999999999972</v>
      </c>
      <c r="CA18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8" s="5">
        <f>Tabela1[[#This Row],[PTS_TITULO]]-CA187</f>
        <v>0</v>
      </c>
      <c r="CC188" s="11">
        <v>187</v>
      </c>
      <c r="CD188" s="11">
        <f>Tabela1[[#This Row],[Pos]]-Tabela1[[#This Row],[Rk_Tit]]</f>
        <v>0</v>
      </c>
    </row>
    <row r="189" spans="1:82" x14ac:dyDescent="0.3">
      <c r="A189" s="1">
        <v>188</v>
      </c>
      <c r="B189" t="s">
        <v>271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2</v>
      </c>
      <c r="I189" s="8">
        <v>1</v>
      </c>
      <c r="J189" s="8">
        <v>0</v>
      </c>
      <c r="K189" s="8">
        <v>0</v>
      </c>
      <c r="L189" s="8">
        <v>3</v>
      </c>
      <c r="M189" s="8">
        <v>0</v>
      </c>
      <c r="N189" s="5">
        <v>77.7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5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5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0</v>
      </c>
      <c r="AW189" s="5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0</v>
      </c>
      <c r="BH189" s="8">
        <v>0</v>
      </c>
      <c r="BI189" s="5">
        <v>0</v>
      </c>
      <c r="BJ189" s="8">
        <v>0</v>
      </c>
      <c r="BK189" s="8">
        <v>0</v>
      </c>
      <c r="BL189" s="5">
        <v>0</v>
      </c>
      <c r="BM189" s="8">
        <v>0</v>
      </c>
      <c r="BN189" s="8">
        <v>0</v>
      </c>
      <c r="BO189" s="8">
        <v>0</v>
      </c>
      <c r="BP189" s="8">
        <v>0</v>
      </c>
      <c r="BQ189" s="8">
        <v>0</v>
      </c>
      <c r="BR189" s="8">
        <v>0</v>
      </c>
      <c r="BS189" s="5">
        <v>0</v>
      </c>
      <c r="BT189" s="5">
        <v>77.7</v>
      </c>
      <c r="BU189" s="5"/>
      <c r="BV189" s="5"/>
      <c r="BW189" s="5"/>
      <c r="BX189" s="5"/>
      <c r="BY189" s="7">
        <f>Tabela1[[#This Row],[PTS_TOTAL]]-BT$2</f>
        <v>-118293.45</v>
      </c>
      <c r="BZ189" s="7">
        <f>BT188-Tabela1[[#This Row],[PTS_TOTAL]]</f>
        <v>0</v>
      </c>
      <c r="CA18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89" s="5">
        <f>Tabela1[[#This Row],[PTS_TITULO]]-CA188</f>
        <v>0</v>
      </c>
      <c r="CC189" s="11">
        <v>188</v>
      </c>
      <c r="CD189" s="11">
        <f>Tabela1[[#This Row],[Pos]]-Tabela1[[#This Row],[Rk_Tit]]</f>
        <v>0</v>
      </c>
    </row>
    <row r="190" spans="1:82" x14ac:dyDescent="0.3">
      <c r="A190" s="1">
        <v>189</v>
      </c>
      <c r="B190" t="s">
        <v>272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2</v>
      </c>
      <c r="I190" s="8">
        <v>1</v>
      </c>
      <c r="J190" s="8">
        <v>0</v>
      </c>
      <c r="K190" s="8">
        <v>0</v>
      </c>
      <c r="L190" s="8">
        <v>3</v>
      </c>
      <c r="M190" s="8">
        <v>0</v>
      </c>
      <c r="N190" s="5">
        <v>77.7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5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  <c r="AK190" s="8">
        <v>0</v>
      </c>
      <c r="AL190" s="5">
        <v>0</v>
      </c>
      <c r="AM190" s="8">
        <v>0</v>
      </c>
      <c r="AN190" s="8">
        <v>0</v>
      </c>
      <c r="AO190" s="8">
        <v>0</v>
      </c>
      <c r="AP190" s="8">
        <v>0</v>
      </c>
      <c r="AQ190" s="8">
        <v>0</v>
      </c>
      <c r="AR190" s="8">
        <v>0</v>
      </c>
      <c r="AS190" s="8">
        <v>0</v>
      </c>
      <c r="AT190" s="8">
        <v>0</v>
      </c>
      <c r="AU190" s="8">
        <v>0</v>
      </c>
      <c r="AV190" s="8">
        <v>0</v>
      </c>
      <c r="AW190" s="5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0</v>
      </c>
      <c r="BG190" s="8">
        <v>0</v>
      </c>
      <c r="BH190" s="8">
        <v>0</v>
      </c>
      <c r="BI190" s="5">
        <v>0</v>
      </c>
      <c r="BJ190" s="8">
        <v>0</v>
      </c>
      <c r="BK190" s="8">
        <v>0</v>
      </c>
      <c r="BL190" s="5">
        <v>0</v>
      </c>
      <c r="BM190" s="8">
        <v>0</v>
      </c>
      <c r="BN190" s="8">
        <v>0</v>
      </c>
      <c r="BO190" s="8">
        <v>0</v>
      </c>
      <c r="BP190" s="8">
        <v>0</v>
      </c>
      <c r="BQ190" s="8">
        <v>0</v>
      </c>
      <c r="BR190" s="8">
        <v>0</v>
      </c>
      <c r="BS190" s="5">
        <v>0</v>
      </c>
      <c r="BT190" s="5">
        <v>77.7</v>
      </c>
      <c r="BU190" s="5"/>
      <c r="BV190" s="5"/>
      <c r="BW190" s="5"/>
      <c r="BX190" s="5"/>
      <c r="BY190" s="7">
        <f>Tabela1[[#This Row],[PTS_TOTAL]]-BT$2</f>
        <v>-118293.45</v>
      </c>
      <c r="BZ190" s="7">
        <f>BT189-Tabela1[[#This Row],[PTS_TOTAL]]</f>
        <v>0</v>
      </c>
      <c r="CA19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0" s="5">
        <f>Tabela1[[#This Row],[PTS_TITULO]]-CA189</f>
        <v>0</v>
      </c>
      <c r="CC190" s="11">
        <v>189</v>
      </c>
      <c r="CD190" s="11">
        <f>Tabela1[[#This Row],[Pos]]-Tabela1[[#This Row],[Rk_Tit]]</f>
        <v>0</v>
      </c>
    </row>
    <row r="191" spans="1:82" x14ac:dyDescent="0.3">
      <c r="A191" s="1">
        <v>190</v>
      </c>
      <c r="B191" t="s">
        <v>252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3</v>
      </c>
      <c r="J191" s="8">
        <v>4</v>
      </c>
      <c r="K191" s="8">
        <v>1</v>
      </c>
      <c r="L191" s="8">
        <v>8</v>
      </c>
      <c r="M191" s="8">
        <v>0</v>
      </c>
      <c r="N191" s="5">
        <v>75.67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5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5">
        <v>0</v>
      </c>
      <c r="AM191" s="8">
        <v>0</v>
      </c>
      <c r="AN191" s="8">
        <v>0</v>
      </c>
      <c r="AO191" s="8">
        <v>0</v>
      </c>
      <c r="AP191" s="8">
        <v>0</v>
      </c>
      <c r="AQ191" s="8">
        <v>0</v>
      </c>
      <c r="AR191" s="8">
        <v>0</v>
      </c>
      <c r="AS191" s="8">
        <v>0</v>
      </c>
      <c r="AT191" s="8">
        <v>0</v>
      </c>
      <c r="AU191" s="8">
        <v>0</v>
      </c>
      <c r="AV191" s="8">
        <v>0</v>
      </c>
      <c r="AW191" s="5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5">
        <v>0</v>
      </c>
      <c r="BJ191" s="8">
        <v>0</v>
      </c>
      <c r="BK191" s="8">
        <v>0</v>
      </c>
      <c r="BL191" s="5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5">
        <v>0</v>
      </c>
      <c r="BT191" s="5">
        <v>75.67</v>
      </c>
      <c r="BU191" s="5"/>
      <c r="BV191" s="5"/>
      <c r="BW191" s="5"/>
      <c r="BX191" s="5"/>
      <c r="BY191" s="7">
        <f>Tabela1[[#This Row],[PTS_TOTAL]]-BT$2</f>
        <v>-118295.48</v>
      </c>
      <c r="BZ191" s="7">
        <f>BT190-Tabela1[[#This Row],[PTS_TOTAL]]</f>
        <v>2.0300000000000011</v>
      </c>
      <c r="CA19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1" s="5">
        <f>Tabela1[[#This Row],[PTS_TITULO]]-CA190</f>
        <v>0</v>
      </c>
      <c r="CC191" s="11">
        <v>190</v>
      </c>
      <c r="CD191" s="11">
        <f>Tabela1[[#This Row],[Pos]]-Tabela1[[#This Row],[Rk_Tit]]</f>
        <v>0</v>
      </c>
    </row>
    <row r="192" spans="1:82" x14ac:dyDescent="0.3">
      <c r="A192" s="1">
        <v>191</v>
      </c>
      <c r="B192" t="s">
        <v>260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1</v>
      </c>
      <c r="I192" s="8">
        <v>2</v>
      </c>
      <c r="J192" s="8">
        <v>2</v>
      </c>
      <c r="K192" s="8">
        <v>0</v>
      </c>
      <c r="L192" s="8">
        <v>5</v>
      </c>
      <c r="M192" s="8">
        <v>0</v>
      </c>
      <c r="N192" s="5">
        <v>74.899999999999991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5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5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5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5">
        <v>0</v>
      </c>
      <c r="BJ192" s="8">
        <v>0</v>
      </c>
      <c r="BK192" s="8">
        <v>0</v>
      </c>
      <c r="BL192" s="5">
        <v>0</v>
      </c>
      <c r="BM192" s="8">
        <v>0</v>
      </c>
      <c r="BN192" s="8">
        <v>0</v>
      </c>
      <c r="BO192" s="8">
        <v>0</v>
      </c>
      <c r="BP192" s="8">
        <v>0</v>
      </c>
      <c r="BQ192" s="8">
        <v>0</v>
      </c>
      <c r="BR192" s="8">
        <v>0</v>
      </c>
      <c r="BS192" s="5">
        <v>0</v>
      </c>
      <c r="BT192" s="5">
        <v>74.900000000000006</v>
      </c>
      <c r="BU192" s="5"/>
      <c r="BV192" s="5"/>
      <c r="BW192" s="5"/>
      <c r="BX192" s="5"/>
      <c r="BY192" s="7">
        <f>Tabela1[[#This Row],[PTS_TOTAL]]-BT$2</f>
        <v>-118296.25</v>
      </c>
      <c r="BZ192" s="7">
        <f>BT191-Tabela1[[#This Row],[PTS_TOTAL]]</f>
        <v>0.76999999999999602</v>
      </c>
      <c r="CA19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2" s="5">
        <f>Tabela1[[#This Row],[PTS_TITULO]]-CA191</f>
        <v>0</v>
      </c>
      <c r="CC192" s="11">
        <v>191</v>
      </c>
      <c r="CD192" s="11">
        <f>Tabela1[[#This Row],[Pos]]-Tabela1[[#This Row],[Rk_Tit]]</f>
        <v>0</v>
      </c>
    </row>
    <row r="193" spans="1:82" x14ac:dyDescent="0.3">
      <c r="A193" s="1">
        <v>192</v>
      </c>
      <c r="B193" t="s">
        <v>259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1</v>
      </c>
      <c r="I193" s="8">
        <v>1</v>
      </c>
      <c r="J193" s="8">
        <v>3</v>
      </c>
      <c r="K193" s="8">
        <v>2</v>
      </c>
      <c r="L193" s="8">
        <v>7</v>
      </c>
      <c r="M193" s="8">
        <v>0</v>
      </c>
      <c r="N193" s="5">
        <v>74.34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5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5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5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5">
        <v>0</v>
      </c>
      <c r="BJ193" s="8">
        <v>0</v>
      </c>
      <c r="BK193" s="8">
        <v>0</v>
      </c>
      <c r="BL193" s="5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5">
        <v>0</v>
      </c>
      <c r="BT193" s="5">
        <v>74.34</v>
      </c>
      <c r="BU193" s="5"/>
      <c r="BV193" s="5"/>
      <c r="BW193" s="5"/>
      <c r="BX193" s="5"/>
      <c r="BY193" s="7">
        <f>Tabela1[[#This Row],[PTS_TOTAL]]-BT$2</f>
        <v>-118296.81</v>
      </c>
      <c r="BZ193" s="7">
        <f>BT192-Tabela1[[#This Row],[PTS_TOTAL]]</f>
        <v>0.56000000000000227</v>
      </c>
      <c r="CA19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3" s="5">
        <f>Tabela1[[#This Row],[PTS_TITULO]]-CA192</f>
        <v>0</v>
      </c>
      <c r="CC193" s="11">
        <v>192</v>
      </c>
      <c r="CD193" s="11">
        <f>Tabela1[[#This Row],[Pos]]-Tabela1[[#This Row],[Rk_Tit]]</f>
        <v>0</v>
      </c>
    </row>
    <row r="194" spans="1:82" x14ac:dyDescent="0.3">
      <c r="A194" s="1">
        <v>193</v>
      </c>
      <c r="B194" t="s">
        <v>258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4</v>
      </c>
      <c r="J194" s="8">
        <v>2</v>
      </c>
      <c r="K194" s="8">
        <v>0</v>
      </c>
      <c r="L194" s="8">
        <v>6</v>
      </c>
      <c r="M194" s="8">
        <v>0</v>
      </c>
      <c r="N194" s="5">
        <v>72.8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5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5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5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5">
        <v>0</v>
      </c>
      <c r="BJ194" s="8">
        <v>0</v>
      </c>
      <c r="BK194" s="8">
        <v>0</v>
      </c>
      <c r="BL194" s="5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5">
        <v>0</v>
      </c>
      <c r="BT194" s="5">
        <v>72.8</v>
      </c>
      <c r="BU194" s="5"/>
      <c r="BV194" s="5"/>
      <c r="BW194" s="5"/>
      <c r="BX194" s="5"/>
      <c r="BY194" s="7">
        <f>Tabela1[[#This Row],[PTS_TOTAL]]-BT$2</f>
        <v>-118298.34999999999</v>
      </c>
      <c r="BZ194" s="7">
        <f>BT193-Tabela1[[#This Row],[PTS_TOTAL]]</f>
        <v>1.5400000000000063</v>
      </c>
      <c r="CA19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4" s="5">
        <f>Tabela1[[#This Row],[PTS_TITULO]]-CA193</f>
        <v>0</v>
      </c>
      <c r="CC194" s="11">
        <v>193</v>
      </c>
      <c r="CD194" s="11">
        <f>Tabela1[[#This Row],[Pos]]-Tabela1[[#This Row],[Rk_Tit]]</f>
        <v>0</v>
      </c>
    </row>
    <row r="195" spans="1:82" x14ac:dyDescent="0.3">
      <c r="A195" s="1">
        <v>194</v>
      </c>
      <c r="B195" t="s">
        <v>261</v>
      </c>
      <c r="C195" s="8">
        <v>0</v>
      </c>
      <c r="D195" s="8">
        <v>0</v>
      </c>
      <c r="E195" s="8">
        <v>0</v>
      </c>
      <c r="F195" s="8">
        <v>0</v>
      </c>
      <c r="G195" s="8">
        <v>1</v>
      </c>
      <c r="H195" s="8">
        <v>0</v>
      </c>
      <c r="I195" s="8">
        <v>0</v>
      </c>
      <c r="J195" s="8">
        <v>0</v>
      </c>
      <c r="K195" s="8">
        <v>0</v>
      </c>
      <c r="L195" s="8">
        <v>1</v>
      </c>
      <c r="M195" s="8">
        <v>0</v>
      </c>
      <c r="N195" s="5">
        <v>70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5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5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5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  <c r="BG195" s="8">
        <v>0</v>
      </c>
      <c r="BH195" s="8">
        <v>0</v>
      </c>
      <c r="BI195" s="5">
        <v>0</v>
      </c>
      <c r="BJ195" s="8">
        <v>0</v>
      </c>
      <c r="BK195" s="8">
        <v>0</v>
      </c>
      <c r="BL195" s="5">
        <v>0</v>
      </c>
      <c r="BM195" s="8">
        <v>0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5">
        <v>0</v>
      </c>
      <c r="BT195" s="5">
        <v>70</v>
      </c>
      <c r="BU195" s="5"/>
      <c r="BV195" s="5"/>
      <c r="BW195" s="5"/>
      <c r="BX195" s="5"/>
      <c r="BY195" s="7">
        <f>Tabela1[[#This Row],[PTS_TOTAL]]-BT$2</f>
        <v>-118301.15</v>
      </c>
      <c r="BZ195" s="7">
        <f>BT194-Tabela1[[#This Row],[PTS_TOTAL]]</f>
        <v>2.7999999999999972</v>
      </c>
      <c r="CA19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5" s="5">
        <f>Tabela1[[#This Row],[PTS_TITULO]]-CA194</f>
        <v>0</v>
      </c>
      <c r="CC195" s="11">
        <v>194</v>
      </c>
      <c r="CD195" s="11">
        <f>Tabela1[[#This Row],[Pos]]-Tabela1[[#This Row],[Rk_Tit]]</f>
        <v>0</v>
      </c>
    </row>
    <row r="196" spans="1:82" x14ac:dyDescent="0.3">
      <c r="A196" s="1">
        <v>195</v>
      </c>
      <c r="B196" t="s">
        <v>262</v>
      </c>
      <c r="C196" s="8">
        <v>0</v>
      </c>
      <c r="D196" s="8">
        <v>0</v>
      </c>
      <c r="E196" s="8">
        <v>0</v>
      </c>
      <c r="F196" s="8">
        <v>0</v>
      </c>
      <c r="G196" s="8">
        <v>1</v>
      </c>
      <c r="H196" s="8">
        <v>0</v>
      </c>
      <c r="I196" s="8">
        <v>0</v>
      </c>
      <c r="J196" s="8">
        <v>0</v>
      </c>
      <c r="K196" s="8">
        <v>0</v>
      </c>
      <c r="L196" s="8">
        <v>1</v>
      </c>
      <c r="M196" s="8">
        <v>0</v>
      </c>
      <c r="N196" s="5">
        <v>70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5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5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5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0</v>
      </c>
      <c r="BD196" s="8">
        <v>0</v>
      </c>
      <c r="BE196" s="8">
        <v>0</v>
      </c>
      <c r="BF196" s="8">
        <v>0</v>
      </c>
      <c r="BG196" s="8">
        <v>0</v>
      </c>
      <c r="BH196" s="8">
        <v>0</v>
      </c>
      <c r="BI196" s="5">
        <v>0</v>
      </c>
      <c r="BJ196" s="8">
        <v>0</v>
      </c>
      <c r="BK196" s="8">
        <v>0</v>
      </c>
      <c r="BL196" s="5">
        <v>0</v>
      </c>
      <c r="BM196" s="8">
        <v>0</v>
      </c>
      <c r="BN196" s="8">
        <v>0</v>
      </c>
      <c r="BO196" s="8">
        <v>0</v>
      </c>
      <c r="BP196" s="8">
        <v>0</v>
      </c>
      <c r="BQ196" s="8">
        <v>0</v>
      </c>
      <c r="BR196" s="8">
        <v>0</v>
      </c>
      <c r="BS196" s="5">
        <v>0</v>
      </c>
      <c r="BT196" s="5">
        <v>70</v>
      </c>
      <c r="BU196" s="5"/>
      <c r="BV196" s="5"/>
      <c r="BW196" s="5"/>
      <c r="BX196" s="5"/>
      <c r="BY196" s="7">
        <f>Tabela1[[#This Row],[PTS_TOTAL]]-BT$2</f>
        <v>-118301.15</v>
      </c>
      <c r="BZ196" s="7">
        <f>BT195-Tabela1[[#This Row],[PTS_TOTAL]]</f>
        <v>0</v>
      </c>
      <c r="CA19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6" s="5">
        <f>Tabela1[[#This Row],[PTS_TITULO]]-CA195</f>
        <v>0</v>
      </c>
      <c r="CC196" s="11">
        <v>195</v>
      </c>
      <c r="CD196" s="11">
        <f>Tabela1[[#This Row],[Pos]]-Tabela1[[#This Row],[Rk_Tit]]</f>
        <v>0</v>
      </c>
    </row>
    <row r="197" spans="1:82" x14ac:dyDescent="0.3">
      <c r="A197" s="1">
        <v>196</v>
      </c>
      <c r="B197" t="s">
        <v>280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2</v>
      </c>
      <c r="I197" s="8">
        <v>0</v>
      </c>
      <c r="J197" s="8">
        <v>1</v>
      </c>
      <c r="K197" s="8">
        <v>0</v>
      </c>
      <c r="L197" s="8">
        <v>3</v>
      </c>
      <c r="M197" s="8">
        <v>0</v>
      </c>
      <c r="N197" s="5">
        <v>70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5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5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5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5">
        <v>0</v>
      </c>
      <c r="BJ197" s="8">
        <v>0</v>
      </c>
      <c r="BK197" s="8">
        <v>0</v>
      </c>
      <c r="BL197" s="5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5">
        <v>0</v>
      </c>
      <c r="BT197" s="5">
        <v>70</v>
      </c>
      <c r="BU197" s="5"/>
      <c r="BV197" s="5"/>
      <c r="BW197" s="5"/>
      <c r="BX197" s="5"/>
      <c r="BY197" s="7">
        <f>Tabela1[[#This Row],[PTS_TOTAL]]-BT$2</f>
        <v>-118301.15</v>
      </c>
      <c r="BZ197" s="7">
        <f>BT196-Tabela1[[#This Row],[PTS_TOTAL]]</f>
        <v>0</v>
      </c>
      <c r="CA19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7" s="5">
        <f>Tabela1[[#This Row],[PTS_TITULO]]-CA196</f>
        <v>0</v>
      </c>
      <c r="CC197" s="11">
        <v>196</v>
      </c>
      <c r="CD197" s="11">
        <f>Tabela1[[#This Row],[Pos]]-Tabela1[[#This Row],[Rk_Tit]]</f>
        <v>0</v>
      </c>
    </row>
    <row r="198" spans="1:82" x14ac:dyDescent="0.3">
      <c r="A198" s="1">
        <v>197</v>
      </c>
      <c r="B198" t="s">
        <v>263</v>
      </c>
      <c r="C198" s="8">
        <v>0</v>
      </c>
      <c r="D198" s="8">
        <v>0</v>
      </c>
      <c r="E198" s="8">
        <v>0</v>
      </c>
      <c r="F198" s="8">
        <v>0</v>
      </c>
      <c r="G198" s="8">
        <v>1</v>
      </c>
      <c r="H198" s="8">
        <v>0</v>
      </c>
      <c r="I198" s="8">
        <v>0</v>
      </c>
      <c r="J198" s="8">
        <v>0</v>
      </c>
      <c r="K198" s="8">
        <v>0</v>
      </c>
      <c r="L198" s="8">
        <v>1</v>
      </c>
      <c r="M198" s="8">
        <v>0</v>
      </c>
      <c r="N198" s="5">
        <v>70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5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5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5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5">
        <v>0</v>
      </c>
      <c r="BJ198" s="8">
        <v>0</v>
      </c>
      <c r="BK198" s="8">
        <v>0</v>
      </c>
      <c r="BL198" s="5">
        <v>0</v>
      </c>
      <c r="BM198" s="8">
        <v>0</v>
      </c>
      <c r="BN198" s="8">
        <v>0</v>
      </c>
      <c r="BO198" s="8">
        <v>0</v>
      </c>
      <c r="BP198" s="8">
        <v>0</v>
      </c>
      <c r="BQ198" s="8">
        <v>0</v>
      </c>
      <c r="BR198" s="8">
        <v>0</v>
      </c>
      <c r="BS198" s="5">
        <v>0</v>
      </c>
      <c r="BT198" s="5">
        <v>70</v>
      </c>
      <c r="BU198" s="5"/>
      <c r="BV198" s="5"/>
      <c r="BW198" s="5"/>
      <c r="BX198" s="5"/>
      <c r="BY198" s="7">
        <f>Tabela1[[#This Row],[PTS_TOTAL]]-BT$2</f>
        <v>-118301.15</v>
      </c>
      <c r="BZ198" s="7">
        <f>BT197-Tabela1[[#This Row],[PTS_TOTAL]]</f>
        <v>0</v>
      </c>
      <c r="CA19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8" s="5">
        <f>Tabela1[[#This Row],[PTS_TITULO]]-CA197</f>
        <v>0</v>
      </c>
      <c r="CC198" s="11">
        <v>197</v>
      </c>
      <c r="CD198" s="11">
        <f>Tabela1[[#This Row],[Pos]]-Tabela1[[#This Row],[Rk_Tit]]</f>
        <v>0</v>
      </c>
    </row>
    <row r="199" spans="1:82" x14ac:dyDescent="0.3">
      <c r="A199" s="1">
        <v>198</v>
      </c>
      <c r="B199" t="s">
        <v>264</v>
      </c>
      <c r="C199" s="8">
        <v>0</v>
      </c>
      <c r="D199" s="8">
        <v>0</v>
      </c>
      <c r="E199" s="8">
        <v>0</v>
      </c>
      <c r="F199" s="8">
        <v>0</v>
      </c>
      <c r="G199" s="8">
        <v>1</v>
      </c>
      <c r="H199" s="8">
        <v>0</v>
      </c>
      <c r="I199" s="8">
        <v>0</v>
      </c>
      <c r="J199" s="8">
        <v>0</v>
      </c>
      <c r="K199" s="8">
        <v>0</v>
      </c>
      <c r="L199" s="8">
        <v>1</v>
      </c>
      <c r="M199" s="8">
        <v>0</v>
      </c>
      <c r="N199" s="5">
        <v>70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5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5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5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0</v>
      </c>
      <c r="BE199" s="8">
        <v>0</v>
      </c>
      <c r="BF199" s="8">
        <v>0</v>
      </c>
      <c r="BG199" s="8">
        <v>0</v>
      </c>
      <c r="BH199" s="8">
        <v>0</v>
      </c>
      <c r="BI199" s="5">
        <v>0</v>
      </c>
      <c r="BJ199" s="8">
        <v>0</v>
      </c>
      <c r="BK199" s="8">
        <v>0</v>
      </c>
      <c r="BL199" s="5">
        <v>0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5">
        <v>0</v>
      </c>
      <c r="BT199" s="5">
        <v>70</v>
      </c>
      <c r="BU199" s="5"/>
      <c r="BV199" s="5"/>
      <c r="BW199" s="5"/>
      <c r="BX199" s="5"/>
      <c r="BY199" s="7">
        <f>Tabela1[[#This Row],[PTS_TOTAL]]-BT$2</f>
        <v>-118301.15</v>
      </c>
      <c r="BZ199" s="7">
        <f>BT198-Tabela1[[#This Row],[PTS_TOTAL]]</f>
        <v>0</v>
      </c>
      <c r="CA19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199" s="5">
        <f>Tabela1[[#This Row],[PTS_TITULO]]-CA198</f>
        <v>0</v>
      </c>
      <c r="CC199" s="11">
        <v>198</v>
      </c>
      <c r="CD199" s="11">
        <f>Tabela1[[#This Row],[Pos]]-Tabela1[[#This Row],[Rk_Tit]]</f>
        <v>0</v>
      </c>
    </row>
    <row r="200" spans="1:82" x14ac:dyDescent="0.3">
      <c r="A200" s="1">
        <v>199</v>
      </c>
      <c r="B200" t="s">
        <v>265</v>
      </c>
      <c r="C200" s="8">
        <v>0</v>
      </c>
      <c r="D200" s="8">
        <v>0</v>
      </c>
      <c r="E200" s="8">
        <v>0</v>
      </c>
      <c r="F200" s="8">
        <v>0</v>
      </c>
      <c r="G200" s="8">
        <v>1</v>
      </c>
      <c r="H200" s="8">
        <v>0</v>
      </c>
      <c r="I200" s="8">
        <v>0</v>
      </c>
      <c r="J200" s="8">
        <v>0</v>
      </c>
      <c r="K200" s="8">
        <v>0</v>
      </c>
      <c r="L200" s="8">
        <v>1</v>
      </c>
      <c r="M200" s="8">
        <v>0</v>
      </c>
      <c r="N200" s="5">
        <v>70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5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  <c r="AK200" s="8">
        <v>0</v>
      </c>
      <c r="AL200" s="5">
        <v>0</v>
      </c>
      <c r="AM200" s="8">
        <v>0</v>
      </c>
      <c r="AN200" s="8">
        <v>0</v>
      </c>
      <c r="AO200" s="8">
        <v>0</v>
      </c>
      <c r="AP200" s="8">
        <v>0</v>
      </c>
      <c r="AQ200" s="8">
        <v>0</v>
      </c>
      <c r="AR200" s="8">
        <v>0</v>
      </c>
      <c r="AS200" s="8">
        <v>0</v>
      </c>
      <c r="AT200" s="8">
        <v>0</v>
      </c>
      <c r="AU200" s="8">
        <v>0</v>
      </c>
      <c r="AV200" s="8">
        <v>0</v>
      </c>
      <c r="AW200" s="5">
        <v>0</v>
      </c>
      <c r="AX200" s="8">
        <v>0</v>
      </c>
      <c r="AY200" s="8">
        <v>0</v>
      </c>
      <c r="AZ200" s="8">
        <v>0</v>
      </c>
      <c r="BA200" s="8">
        <v>0</v>
      </c>
      <c r="BB200" s="8">
        <v>0</v>
      </c>
      <c r="BC200" s="8">
        <v>0</v>
      </c>
      <c r="BD200" s="8">
        <v>0</v>
      </c>
      <c r="BE200" s="8">
        <v>0</v>
      </c>
      <c r="BF200" s="8">
        <v>0</v>
      </c>
      <c r="BG200" s="8">
        <v>0</v>
      </c>
      <c r="BH200" s="8">
        <v>0</v>
      </c>
      <c r="BI200" s="5">
        <v>0</v>
      </c>
      <c r="BJ200" s="8">
        <v>0</v>
      </c>
      <c r="BK200" s="8">
        <v>0</v>
      </c>
      <c r="BL200" s="5">
        <v>0</v>
      </c>
      <c r="BM200" s="8">
        <v>0</v>
      </c>
      <c r="BN200" s="8">
        <v>0</v>
      </c>
      <c r="BO200" s="8">
        <v>0</v>
      </c>
      <c r="BP200" s="8">
        <v>0</v>
      </c>
      <c r="BQ200" s="8">
        <v>0</v>
      </c>
      <c r="BR200" s="8">
        <v>0</v>
      </c>
      <c r="BS200" s="5">
        <v>0</v>
      </c>
      <c r="BT200" s="5">
        <v>70</v>
      </c>
      <c r="BU200" s="5"/>
      <c r="BV200" s="5"/>
      <c r="BW200" s="5"/>
      <c r="BX200" s="5"/>
      <c r="BY200" s="7">
        <f>Tabela1[[#This Row],[PTS_TOTAL]]-BT$2</f>
        <v>-118301.15</v>
      </c>
      <c r="BZ200" s="7">
        <f>BT199-Tabela1[[#This Row],[PTS_TOTAL]]</f>
        <v>0</v>
      </c>
      <c r="CA20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0" s="5">
        <f>Tabela1[[#This Row],[PTS_TITULO]]-CA199</f>
        <v>0</v>
      </c>
      <c r="CC200" s="11">
        <v>199</v>
      </c>
      <c r="CD200" s="11">
        <f>Tabela1[[#This Row],[Pos]]-Tabela1[[#This Row],[Rk_Tit]]</f>
        <v>0</v>
      </c>
    </row>
    <row r="201" spans="1:82" x14ac:dyDescent="0.3">
      <c r="A201" s="1">
        <v>200</v>
      </c>
      <c r="B201" t="s">
        <v>275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1</v>
      </c>
      <c r="I201" s="8">
        <v>1</v>
      </c>
      <c r="J201" s="8">
        <v>0</v>
      </c>
      <c r="K201" s="8">
        <v>0</v>
      </c>
      <c r="L201" s="8">
        <v>2</v>
      </c>
      <c r="M201" s="8">
        <v>0</v>
      </c>
      <c r="N201" s="5">
        <v>46.2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1</v>
      </c>
      <c r="Z201" s="8">
        <v>0</v>
      </c>
      <c r="AA201" s="8">
        <v>1</v>
      </c>
      <c r="AB201" s="8">
        <v>1</v>
      </c>
      <c r="AC201" s="5">
        <v>22.5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5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5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5">
        <v>0</v>
      </c>
      <c r="BJ201" s="8">
        <v>0</v>
      </c>
      <c r="BK201" s="8">
        <v>0</v>
      </c>
      <c r="BL201" s="5">
        <v>0</v>
      </c>
      <c r="BM201" s="8">
        <v>0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5">
        <v>0</v>
      </c>
      <c r="BT201" s="5">
        <v>68.7</v>
      </c>
      <c r="BU201" s="5"/>
      <c r="BV201" s="5"/>
      <c r="BW201" s="5"/>
      <c r="BX201" s="5"/>
      <c r="BY201" s="7">
        <f>Tabela1[[#This Row],[PTS_TOTAL]]-BT$2</f>
        <v>-118302.45</v>
      </c>
      <c r="BZ201" s="7">
        <f>BT200-Tabela1[[#This Row],[PTS_TOTAL]]</f>
        <v>1.2999999999999972</v>
      </c>
      <c r="CA20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1" s="5">
        <f>Tabela1[[#This Row],[PTS_TITULO]]-CA200</f>
        <v>0</v>
      </c>
      <c r="CC201" s="11">
        <v>200</v>
      </c>
      <c r="CD201" s="11">
        <f>Tabela1[[#This Row],[Pos]]-Tabela1[[#This Row],[Rk_Tit]]</f>
        <v>0</v>
      </c>
    </row>
    <row r="202" spans="1:82" x14ac:dyDescent="0.3">
      <c r="A202" s="1">
        <v>201</v>
      </c>
      <c r="B202" t="s">
        <v>267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1</v>
      </c>
      <c r="I202" s="8">
        <v>1</v>
      </c>
      <c r="J202" s="8">
        <v>3</v>
      </c>
      <c r="K202" s="8">
        <v>0</v>
      </c>
      <c r="L202" s="8">
        <v>5</v>
      </c>
      <c r="M202" s="8">
        <v>0</v>
      </c>
      <c r="N202" s="5">
        <v>67.2</v>
      </c>
      <c r="O202" s="8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5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  <c r="AK202" s="8">
        <v>0</v>
      </c>
      <c r="AL202" s="5">
        <v>0</v>
      </c>
      <c r="AM202" s="8">
        <v>0</v>
      </c>
      <c r="AN202" s="8">
        <v>0</v>
      </c>
      <c r="AO202" s="8">
        <v>0</v>
      </c>
      <c r="AP202" s="8">
        <v>0</v>
      </c>
      <c r="AQ202" s="8">
        <v>0</v>
      </c>
      <c r="AR202" s="8">
        <v>0</v>
      </c>
      <c r="AS202" s="8">
        <v>0</v>
      </c>
      <c r="AT202" s="8">
        <v>0</v>
      </c>
      <c r="AU202" s="8">
        <v>0</v>
      </c>
      <c r="AV202" s="8">
        <v>0</v>
      </c>
      <c r="AW202" s="5">
        <v>0</v>
      </c>
      <c r="AX202" s="8">
        <v>0</v>
      </c>
      <c r="AY202" s="8">
        <v>0</v>
      </c>
      <c r="AZ202" s="8">
        <v>0</v>
      </c>
      <c r="BA202" s="8">
        <v>0</v>
      </c>
      <c r="BB202" s="8">
        <v>0</v>
      </c>
      <c r="BC202" s="8">
        <v>0</v>
      </c>
      <c r="BD202" s="8">
        <v>0</v>
      </c>
      <c r="BE202" s="8">
        <v>0</v>
      </c>
      <c r="BF202" s="8">
        <v>0</v>
      </c>
      <c r="BG202" s="8">
        <v>0</v>
      </c>
      <c r="BH202" s="8">
        <v>0</v>
      </c>
      <c r="BI202" s="5">
        <v>0</v>
      </c>
      <c r="BJ202" s="8">
        <v>0</v>
      </c>
      <c r="BK202" s="8">
        <v>0</v>
      </c>
      <c r="BL202" s="5">
        <v>0</v>
      </c>
      <c r="BM202" s="8">
        <v>0</v>
      </c>
      <c r="BN202" s="8">
        <v>0</v>
      </c>
      <c r="BO202" s="8">
        <v>0</v>
      </c>
      <c r="BP202" s="8">
        <v>0</v>
      </c>
      <c r="BQ202" s="8">
        <v>0</v>
      </c>
      <c r="BR202" s="8">
        <v>0</v>
      </c>
      <c r="BS202" s="5">
        <v>0</v>
      </c>
      <c r="BT202" s="5">
        <v>67.2</v>
      </c>
      <c r="BU202" s="5"/>
      <c r="BV202" s="5"/>
      <c r="BW202" s="5"/>
      <c r="BX202" s="5"/>
      <c r="BY202" s="7">
        <f>Tabela1[[#This Row],[PTS_TOTAL]]-BT$2</f>
        <v>-118303.95</v>
      </c>
      <c r="BZ202" s="7">
        <f>BT201-Tabela1[[#This Row],[PTS_TOTAL]]</f>
        <v>1.5</v>
      </c>
      <c r="CA20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2" s="5">
        <f>Tabela1[[#This Row],[PTS_TITULO]]-CA201</f>
        <v>0</v>
      </c>
      <c r="CC202" s="11">
        <v>201</v>
      </c>
      <c r="CD202" s="11">
        <f>Tabela1[[#This Row],[Pos]]-Tabela1[[#This Row],[Rk_Tit]]</f>
        <v>0</v>
      </c>
    </row>
    <row r="203" spans="1:82" x14ac:dyDescent="0.3">
      <c r="A203" s="1">
        <v>202</v>
      </c>
      <c r="B203" t="s">
        <v>266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1</v>
      </c>
      <c r="J203" s="8">
        <v>1</v>
      </c>
      <c r="K203" s="8">
        <v>0</v>
      </c>
      <c r="L203" s="8">
        <v>2</v>
      </c>
      <c r="M203" s="8">
        <v>0</v>
      </c>
      <c r="N203" s="5">
        <v>21.7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1</v>
      </c>
      <c r="Y203" s="8">
        <v>0</v>
      </c>
      <c r="Z203" s="8">
        <v>0</v>
      </c>
      <c r="AA203" s="8">
        <v>0</v>
      </c>
      <c r="AB203" s="8">
        <v>1</v>
      </c>
      <c r="AC203" s="5">
        <v>45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5">
        <v>0</v>
      </c>
      <c r="AM203" s="8">
        <v>0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5">
        <v>0</v>
      </c>
      <c r="AX203" s="8">
        <v>0</v>
      </c>
      <c r="AY203" s="8">
        <v>0</v>
      </c>
      <c r="AZ203" s="8">
        <v>0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5">
        <v>0</v>
      </c>
      <c r="BJ203" s="8">
        <v>0</v>
      </c>
      <c r="BK203" s="8">
        <v>0</v>
      </c>
      <c r="BL203" s="5">
        <v>0</v>
      </c>
      <c r="BM203" s="8">
        <v>0</v>
      </c>
      <c r="BN203" s="8">
        <v>0</v>
      </c>
      <c r="BO203" s="8">
        <v>0</v>
      </c>
      <c r="BP203" s="8">
        <v>0</v>
      </c>
      <c r="BQ203" s="8">
        <v>0</v>
      </c>
      <c r="BR203" s="8">
        <v>0</v>
      </c>
      <c r="BS203" s="5">
        <v>0</v>
      </c>
      <c r="BT203" s="5">
        <v>66.7</v>
      </c>
      <c r="BU203" s="5"/>
      <c r="BV203" s="5"/>
      <c r="BW203" s="5"/>
      <c r="BX203" s="5"/>
      <c r="BY203" s="7">
        <f>Tabela1[[#This Row],[PTS_TOTAL]]-BT$2</f>
        <v>-118304.45</v>
      </c>
      <c r="BZ203" s="7">
        <f>BT202-Tabela1[[#This Row],[PTS_TOTAL]]</f>
        <v>0.5</v>
      </c>
      <c r="CA20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3" s="5">
        <f>Tabela1[[#This Row],[PTS_TITULO]]-CA202</f>
        <v>0</v>
      </c>
      <c r="CC203" s="11">
        <v>202</v>
      </c>
      <c r="CD203" s="11">
        <f>Tabela1[[#This Row],[Pos]]-Tabela1[[#This Row],[Rk_Tit]]</f>
        <v>0</v>
      </c>
    </row>
    <row r="204" spans="1:82" x14ac:dyDescent="0.3">
      <c r="A204" s="1">
        <v>203</v>
      </c>
      <c r="B204" t="s">
        <v>298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2</v>
      </c>
      <c r="I204" s="8">
        <v>0</v>
      </c>
      <c r="J204" s="8">
        <v>0</v>
      </c>
      <c r="K204" s="8">
        <v>0</v>
      </c>
      <c r="L204" s="8">
        <v>2</v>
      </c>
      <c r="M204" s="8">
        <v>0</v>
      </c>
      <c r="N204" s="5">
        <v>63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5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  <c r="AK204" s="8">
        <v>0</v>
      </c>
      <c r="AL204" s="5">
        <v>0</v>
      </c>
      <c r="AM204" s="8">
        <v>0</v>
      </c>
      <c r="AN204" s="8">
        <v>0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8">
        <v>0</v>
      </c>
      <c r="AU204" s="8">
        <v>0</v>
      </c>
      <c r="AV204" s="8">
        <v>0</v>
      </c>
      <c r="AW204" s="5">
        <v>0</v>
      </c>
      <c r="AX204" s="8">
        <v>0</v>
      </c>
      <c r="AY204" s="8">
        <v>0</v>
      </c>
      <c r="AZ204" s="8">
        <v>0</v>
      </c>
      <c r="BA204" s="8">
        <v>0</v>
      </c>
      <c r="BB204" s="8">
        <v>0</v>
      </c>
      <c r="BC204" s="8">
        <v>0</v>
      </c>
      <c r="BD204" s="8">
        <v>0</v>
      </c>
      <c r="BE204" s="8">
        <v>0</v>
      </c>
      <c r="BF204" s="8">
        <v>0</v>
      </c>
      <c r="BG204" s="8">
        <v>0</v>
      </c>
      <c r="BH204" s="8">
        <v>0</v>
      </c>
      <c r="BI204" s="5">
        <v>0</v>
      </c>
      <c r="BJ204" s="8">
        <v>0</v>
      </c>
      <c r="BK204" s="8">
        <v>0</v>
      </c>
      <c r="BL204" s="5">
        <v>0</v>
      </c>
      <c r="BM204" s="8">
        <v>0</v>
      </c>
      <c r="BN204" s="8">
        <v>0</v>
      </c>
      <c r="BO204" s="8">
        <v>0</v>
      </c>
      <c r="BP204" s="8">
        <v>0</v>
      </c>
      <c r="BQ204" s="8">
        <v>0</v>
      </c>
      <c r="BR204" s="8">
        <v>0</v>
      </c>
      <c r="BS204" s="5">
        <v>0</v>
      </c>
      <c r="BT204" s="5">
        <v>63</v>
      </c>
      <c r="BU204" s="5"/>
      <c r="BV204" s="5"/>
      <c r="BW204" s="5"/>
      <c r="BX204" s="5"/>
      <c r="BY204" s="7">
        <f>Tabela1[[#This Row],[PTS_TOTAL]]-BT$2</f>
        <v>-118308.15</v>
      </c>
      <c r="BZ204" s="7">
        <f>BT203-Tabela1[[#This Row],[PTS_TOTAL]]</f>
        <v>3.7000000000000028</v>
      </c>
      <c r="CA20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4" s="5">
        <f>Tabela1[[#This Row],[PTS_TITULO]]-CA203</f>
        <v>0</v>
      </c>
      <c r="CC204" s="11">
        <v>203</v>
      </c>
      <c r="CD204" s="11">
        <f>Tabela1[[#This Row],[Pos]]-Tabela1[[#This Row],[Rk_Tit]]</f>
        <v>0</v>
      </c>
    </row>
    <row r="205" spans="1:82" x14ac:dyDescent="0.3">
      <c r="A205" s="1">
        <v>204</v>
      </c>
      <c r="B205" t="s">
        <v>299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2</v>
      </c>
      <c r="M205" s="8">
        <v>0</v>
      </c>
      <c r="N205" s="5">
        <v>63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5">
        <v>0</v>
      </c>
      <c r="AD205" s="8">
        <v>0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5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8">
        <v>0</v>
      </c>
      <c r="AS205" s="8">
        <v>0</v>
      </c>
      <c r="AT205" s="8">
        <v>0</v>
      </c>
      <c r="AU205" s="8">
        <v>0</v>
      </c>
      <c r="AV205" s="8">
        <v>0</v>
      </c>
      <c r="AW205" s="5">
        <v>0</v>
      </c>
      <c r="AX205" s="8">
        <v>0</v>
      </c>
      <c r="AY205" s="8">
        <v>0</v>
      </c>
      <c r="AZ205" s="8">
        <v>0</v>
      </c>
      <c r="BA205" s="8">
        <v>0</v>
      </c>
      <c r="BB205" s="8">
        <v>0</v>
      </c>
      <c r="BC205" s="8">
        <v>0</v>
      </c>
      <c r="BD205" s="8">
        <v>0</v>
      </c>
      <c r="BE205" s="8">
        <v>0</v>
      </c>
      <c r="BF205" s="8">
        <v>0</v>
      </c>
      <c r="BG205" s="8">
        <v>0</v>
      </c>
      <c r="BH205" s="8">
        <v>0</v>
      </c>
      <c r="BI205" s="5">
        <v>0</v>
      </c>
      <c r="BJ205" s="8">
        <v>0</v>
      </c>
      <c r="BK205" s="8">
        <v>0</v>
      </c>
      <c r="BL205" s="5">
        <v>0</v>
      </c>
      <c r="BM205" s="8">
        <v>0</v>
      </c>
      <c r="BN205" s="8">
        <v>0</v>
      </c>
      <c r="BO205" s="8">
        <v>0</v>
      </c>
      <c r="BP205" s="8">
        <v>0</v>
      </c>
      <c r="BQ205" s="8">
        <v>0</v>
      </c>
      <c r="BR205" s="8">
        <v>0</v>
      </c>
      <c r="BS205" s="5">
        <v>0</v>
      </c>
      <c r="BT205" s="5">
        <v>63</v>
      </c>
      <c r="BU205" s="5"/>
      <c r="BV205" s="5"/>
      <c r="BW205" s="5"/>
      <c r="BX205" s="5"/>
      <c r="BY205" s="7">
        <f>Tabela1[[#This Row],[PTS_TOTAL]]-BT$2</f>
        <v>-118308.15</v>
      </c>
      <c r="BZ205" s="7">
        <f>BT204-Tabela1[[#This Row],[PTS_TOTAL]]</f>
        <v>0</v>
      </c>
      <c r="CA20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5" s="5">
        <f>Tabela1[[#This Row],[PTS_TITULO]]-CA204</f>
        <v>0</v>
      </c>
      <c r="CC205" s="11">
        <v>204</v>
      </c>
      <c r="CD205" s="11">
        <f>Tabela1[[#This Row],[Pos]]-Tabela1[[#This Row],[Rk_Tit]]</f>
        <v>0</v>
      </c>
    </row>
    <row r="206" spans="1:82" x14ac:dyDescent="0.3">
      <c r="A206" s="1">
        <v>205</v>
      </c>
      <c r="B206" t="s">
        <v>268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3</v>
      </c>
      <c r="J206" s="8">
        <v>2</v>
      </c>
      <c r="K206" s="8">
        <v>1</v>
      </c>
      <c r="L206" s="8">
        <v>6</v>
      </c>
      <c r="M206" s="8">
        <v>0</v>
      </c>
      <c r="N206" s="5">
        <v>61.670000000000009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5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  <c r="AK206" s="8">
        <v>0</v>
      </c>
      <c r="AL206" s="5">
        <v>0</v>
      </c>
      <c r="AM206" s="8">
        <v>0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</v>
      </c>
      <c r="AT206" s="8">
        <v>0</v>
      </c>
      <c r="AU206" s="8">
        <v>0</v>
      </c>
      <c r="AV206" s="8">
        <v>0</v>
      </c>
      <c r="AW206" s="5">
        <v>0</v>
      </c>
      <c r="AX206" s="8">
        <v>0</v>
      </c>
      <c r="AY206" s="8">
        <v>0</v>
      </c>
      <c r="AZ206" s="8">
        <v>0</v>
      </c>
      <c r="BA206" s="8">
        <v>0</v>
      </c>
      <c r="BB206" s="8">
        <v>0</v>
      </c>
      <c r="BC206" s="8">
        <v>0</v>
      </c>
      <c r="BD206" s="8">
        <v>0</v>
      </c>
      <c r="BE206" s="8">
        <v>0</v>
      </c>
      <c r="BF206" s="8">
        <v>0</v>
      </c>
      <c r="BG206" s="8">
        <v>0</v>
      </c>
      <c r="BH206" s="8">
        <v>0</v>
      </c>
      <c r="BI206" s="5">
        <v>0</v>
      </c>
      <c r="BJ206" s="8">
        <v>0</v>
      </c>
      <c r="BK206" s="8">
        <v>0</v>
      </c>
      <c r="BL206" s="5">
        <v>0</v>
      </c>
      <c r="BM206" s="8">
        <v>0</v>
      </c>
      <c r="BN206" s="8">
        <v>0</v>
      </c>
      <c r="BO206" s="8">
        <v>0</v>
      </c>
      <c r="BP206" s="8">
        <v>0</v>
      </c>
      <c r="BQ206" s="8">
        <v>0</v>
      </c>
      <c r="BR206" s="8">
        <v>0</v>
      </c>
      <c r="BS206" s="5">
        <v>0</v>
      </c>
      <c r="BT206" s="5">
        <v>61.67</v>
      </c>
      <c r="BU206" s="5"/>
      <c r="BV206" s="5"/>
      <c r="BW206" s="5"/>
      <c r="BX206" s="5"/>
      <c r="BY206" s="7">
        <f>Tabela1[[#This Row],[PTS_TOTAL]]-BT$2</f>
        <v>-118309.48</v>
      </c>
      <c r="BZ206" s="7">
        <f>BT205-Tabela1[[#This Row],[PTS_TOTAL]]</f>
        <v>1.3299999999999983</v>
      </c>
      <c r="CA20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6" s="5">
        <f>Tabela1[[#This Row],[PTS_TITULO]]-CA205</f>
        <v>0</v>
      </c>
      <c r="CC206" s="11">
        <v>205</v>
      </c>
      <c r="CD206" s="11">
        <f>Tabela1[[#This Row],[Pos]]-Tabela1[[#This Row],[Rk_Tit]]</f>
        <v>0</v>
      </c>
    </row>
    <row r="207" spans="1:82" x14ac:dyDescent="0.3">
      <c r="A207" s="1">
        <v>206</v>
      </c>
      <c r="B207" t="s">
        <v>269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3</v>
      </c>
      <c r="J207" s="8">
        <v>2</v>
      </c>
      <c r="K207" s="8">
        <v>1</v>
      </c>
      <c r="L207" s="8">
        <v>6</v>
      </c>
      <c r="M207" s="8">
        <v>0</v>
      </c>
      <c r="N207" s="5">
        <v>61.670000000000009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5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5">
        <v>0</v>
      </c>
      <c r="AM207" s="8">
        <v>0</v>
      </c>
      <c r="AN207" s="8">
        <v>0</v>
      </c>
      <c r="AO207" s="8">
        <v>0</v>
      </c>
      <c r="AP207" s="8">
        <v>0</v>
      </c>
      <c r="AQ207" s="8">
        <v>0</v>
      </c>
      <c r="AR207" s="8">
        <v>0</v>
      </c>
      <c r="AS207" s="8">
        <v>0</v>
      </c>
      <c r="AT207" s="8">
        <v>0</v>
      </c>
      <c r="AU207" s="8">
        <v>0</v>
      </c>
      <c r="AV207" s="8">
        <v>0</v>
      </c>
      <c r="AW207" s="5">
        <v>0</v>
      </c>
      <c r="AX207" s="8">
        <v>0</v>
      </c>
      <c r="AY207" s="8">
        <v>0</v>
      </c>
      <c r="AZ207" s="8">
        <v>0</v>
      </c>
      <c r="BA207" s="8">
        <v>0</v>
      </c>
      <c r="BB207" s="8">
        <v>0</v>
      </c>
      <c r="BC207" s="8">
        <v>0</v>
      </c>
      <c r="BD207" s="8">
        <v>0</v>
      </c>
      <c r="BE207" s="8">
        <v>0</v>
      </c>
      <c r="BF207" s="8">
        <v>0</v>
      </c>
      <c r="BG207" s="8">
        <v>0</v>
      </c>
      <c r="BH207" s="8">
        <v>0</v>
      </c>
      <c r="BI207" s="5">
        <v>0</v>
      </c>
      <c r="BJ207" s="8">
        <v>0</v>
      </c>
      <c r="BK207" s="8">
        <v>0</v>
      </c>
      <c r="BL207" s="5">
        <v>0</v>
      </c>
      <c r="BM207" s="8">
        <v>0</v>
      </c>
      <c r="BN207" s="8">
        <v>0</v>
      </c>
      <c r="BO207" s="8">
        <v>0</v>
      </c>
      <c r="BP207" s="8">
        <v>0</v>
      </c>
      <c r="BQ207" s="8">
        <v>0</v>
      </c>
      <c r="BR207" s="8">
        <v>0</v>
      </c>
      <c r="BS207" s="5">
        <v>0</v>
      </c>
      <c r="BT207" s="5">
        <v>61.67</v>
      </c>
      <c r="BU207" s="5"/>
      <c r="BV207" s="5"/>
      <c r="BW207" s="5"/>
      <c r="BX207" s="5"/>
      <c r="BY207" s="7">
        <f>Tabela1[[#This Row],[PTS_TOTAL]]-BT$2</f>
        <v>-118309.48</v>
      </c>
      <c r="BZ207" s="7">
        <f>BT206-Tabela1[[#This Row],[PTS_TOTAL]]</f>
        <v>0</v>
      </c>
      <c r="CA20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7" s="5">
        <f>Tabela1[[#This Row],[PTS_TITULO]]-CA206</f>
        <v>0</v>
      </c>
      <c r="CC207" s="11">
        <v>206</v>
      </c>
      <c r="CD207" s="11">
        <f>Tabela1[[#This Row],[Pos]]-Tabela1[[#This Row],[Rk_Tit]]</f>
        <v>0</v>
      </c>
    </row>
    <row r="208" spans="1:82" x14ac:dyDescent="0.3">
      <c r="A208" s="1">
        <v>207</v>
      </c>
      <c r="B208" t="s">
        <v>285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1</v>
      </c>
      <c r="I208" s="8">
        <v>2</v>
      </c>
      <c r="J208" s="8">
        <v>0</v>
      </c>
      <c r="K208" s="8">
        <v>0</v>
      </c>
      <c r="L208" s="8">
        <v>3</v>
      </c>
      <c r="M208" s="8">
        <v>0</v>
      </c>
      <c r="N208" s="5">
        <v>60.9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5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  <c r="AK208" s="8">
        <v>0</v>
      </c>
      <c r="AL208" s="5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0</v>
      </c>
      <c r="AR208" s="8">
        <v>0</v>
      </c>
      <c r="AS208" s="8">
        <v>0</v>
      </c>
      <c r="AT208" s="8">
        <v>0</v>
      </c>
      <c r="AU208" s="8">
        <v>0</v>
      </c>
      <c r="AV208" s="8">
        <v>0</v>
      </c>
      <c r="AW208" s="5">
        <v>0</v>
      </c>
      <c r="AX208" s="8">
        <v>0</v>
      </c>
      <c r="AY208" s="8">
        <v>0</v>
      </c>
      <c r="AZ208" s="8">
        <v>0</v>
      </c>
      <c r="BA208" s="8">
        <v>0</v>
      </c>
      <c r="BB208" s="8">
        <v>0</v>
      </c>
      <c r="BC208" s="8">
        <v>0</v>
      </c>
      <c r="BD208" s="8">
        <v>0</v>
      </c>
      <c r="BE208" s="8">
        <v>0</v>
      </c>
      <c r="BF208" s="8">
        <v>0</v>
      </c>
      <c r="BG208" s="8">
        <v>0</v>
      </c>
      <c r="BH208" s="8">
        <v>0</v>
      </c>
      <c r="BI208" s="5">
        <v>0</v>
      </c>
      <c r="BJ208" s="8">
        <v>0</v>
      </c>
      <c r="BK208" s="8">
        <v>0</v>
      </c>
      <c r="BL208" s="5">
        <v>0</v>
      </c>
      <c r="BM208" s="8">
        <v>0</v>
      </c>
      <c r="BN208" s="8">
        <v>0</v>
      </c>
      <c r="BO208" s="8">
        <v>0</v>
      </c>
      <c r="BP208" s="8">
        <v>0</v>
      </c>
      <c r="BQ208" s="8">
        <v>0</v>
      </c>
      <c r="BR208" s="8">
        <v>0</v>
      </c>
      <c r="BS208" s="5">
        <v>0</v>
      </c>
      <c r="BT208" s="5">
        <v>60.9</v>
      </c>
      <c r="BU208" s="5"/>
      <c r="BV208" s="5"/>
      <c r="BW208" s="5"/>
      <c r="BX208" s="5"/>
      <c r="BY208" s="7">
        <f>Tabela1[[#This Row],[PTS_TOTAL]]-BT$2</f>
        <v>-118310.25</v>
      </c>
      <c r="BZ208" s="7">
        <f>BT207-Tabela1[[#This Row],[PTS_TOTAL]]</f>
        <v>0.77000000000000313</v>
      </c>
      <c r="CA20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8" s="5">
        <f>Tabela1[[#This Row],[PTS_TITULO]]-CA207</f>
        <v>0</v>
      </c>
      <c r="CC208" s="11">
        <v>207</v>
      </c>
      <c r="CD208" s="11">
        <f>Tabela1[[#This Row],[Pos]]-Tabela1[[#This Row],[Rk_Tit]]</f>
        <v>0</v>
      </c>
    </row>
    <row r="209" spans="1:82" x14ac:dyDescent="0.3">
      <c r="A209" s="1">
        <v>208</v>
      </c>
      <c r="B209" t="s">
        <v>286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1</v>
      </c>
      <c r="I209" s="8">
        <v>2</v>
      </c>
      <c r="J209" s="8">
        <v>0</v>
      </c>
      <c r="K209" s="8">
        <v>0</v>
      </c>
      <c r="L209" s="8">
        <v>3</v>
      </c>
      <c r="M209" s="8">
        <v>0</v>
      </c>
      <c r="N209" s="5">
        <v>60.9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5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5">
        <v>0</v>
      </c>
      <c r="AM209" s="8">
        <v>0</v>
      </c>
      <c r="AN209" s="8">
        <v>0</v>
      </c>
      <c r="AO209" s="8">
        <v>0</v>
      </c>
      <c r="AP209" s="8">
        <v>0</v>
      </c>
      <c r="AQ209" s="8">
        <v>0</v>
      </c>
      <c r="AR209" s="8">
        <v>0</v>
      </c>
      <c r="AS209" s="8">
        <v>0</v>
      </c>
      <c r="AT209" s="8">
        <v>0</v>
      </c>
      <c r="AU209" s="8">
        <v>0</v>
      </c>
      <c r="AV209" s="8">
        <v>0</v>
      </c>
      <c r="AW209" s="5">
        <v>0</v>
      </c>
      <c r="AX209" s="8">
        <v>0</v>
      </c>
      <c r="AY209" s="8">
        <v>0</v>
      </c>
      <c r="AZ209" s="8">
        <v>0</v>
      </c>
      <c r="BA209" s="8">
        <v>0</v>
      </c>
      <c r="BB209" s="8">
        <v>0</v>
      </c>
      <c r="BC209" s="8">
        <v>0</v>
      </c>
      <c r="BD209" s="8">
        <v>0</v>
      </c>
      <c r="BE209" s="8">
        <v>0</v>
      </c>
      <c r="BF209" s="8">
        <v>0</v>
      </c>
      <c r="BG209" s="8">
        <v>0</v>
      </c>
      <c r="BH209" s="8">
        <v>0</v>
      </c>
      <c r="BI209" s="5">
        <v>0</v>
      </c>
      <c r="BJ209" s="8">
        <v>0</v>
      </c>
      <c r="BK209" s="8">
        <v>0</v>
      </c>
      <c r="BL209" s="5">
        <v>0</v>
      </c>
      <c r="BM209" s="8">
        <v>0</v>
      </c>
      <c r="BN209" s="8">
        <v>0</v>
      </c>
      <c r="BO209" s="8">
        <v>0</v>
      </c>
      <c r="BP209" s="8">
        <v>0</v>
      </c>
      <c r="BQ209" s="8">
        <v>0</v>
      </c>
      <c r="BR209" s="8">
        <v>0</v>
      </c>
      <c r="BS209" s="5">
        <v>0</v>
      </c>
      <c r="BT209" s="5">
        <v>60.9</v>
      </c>
      <c r="BU209" s="5"/>
      <c r="BV209" s="5"/>
      <c r="BW209" s="5"/>
      <c r="BX209" s="5"/>
      <c r="BY209" s="7">
        <f>Tabela1[[#This Row],[PTS_TOTAL]]-BT$2</f>
        <v>-118310.25</v>
      </c>
      <c r="BZ209" s="7">
        <f>BT208-Tabela1[[#This Row],[PTS_TOTAL]]</f>
        <v>0</v>
      </c>
      <c r="CA20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09" s="5">
        <f>Tabela1[[#This Row],[PTS_TITULO]]-CA208</f>
        <v>0</v>
      </c>
      <c r="CC209" s="11">
        <v>208</v>
      </c>
      <c r="CD209" s="11">
        <f>Tabela1[[#This Row],[Pos]]-Tabela1[[#This Row],[Rk_Tit]]</f>
        <v>0</v>
      </c>
    </row>
    <row r="210" spans="1:82" x14ac:dyDescent="0.3">
      <c r="A210" s="1">
        <v>209</v>
      </c>
      <c r="B210" t="s">
        <v>287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2</v>
      </c>
      <c r="J210" s="8">
        <v>0</v>
      </c>
      <c r="K210" s="8">
        <v>0</v>
      </c>
      <c r="L210" s="8">
        <v>3</v>
      </c>
      <c r="M210" s="8">
        <v>0</v>
      </c>
      <c r="N210" s="5">
        <v>60.9</v>
      </c>
      <c r="O210" s="8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5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  <c r="AK210" s="8">
        <v>0</v>
      </c>
      <c r="AL210" s="5">
        <v>0</v>
      </c>
      <c r="AM210" s="8">
        <v>0</v>
      </c>
      <c r="AN210" s="8">
        <v>0</v>
      </c>
      <c r="AO210" s="8">
        <v>0</v>
      </c>
      <c r="AP210" s="8">
        <v>0</v>
      </c>
      <c r="AQ210" s="8">
        <v>0</v>
      </c>
      <c r="AR210" s="8">
        <v>0</v>
      </c>
      <c r="AS210" s="8">
        <v>0</v>
      </c>
      <c r="AT210" s="8">
        <v>0</v>
      </c>
      <c r="AU210" s="8">
        <v>0</v>
      </c>
      <c r="AV210" s="8">
        <v>0</v>
      </c>
      <c r="AW210" s="5">
        <v>0</v>
      </c>
      <c r="AX210" s="8">
        <v>0</v>
      </c>
      <c r="AY210" s="8">
        <v>0</v>
      </c>
      <c r="AZ210" s="8">
        <v>0</v>
      </c>
      <c r="BA210" s="8">
        <v>0</v>
      </c>
      <c r="BB210" s="8">
        <v>0</v>
      </c>
      <c r="BC210" s="8">
        <v>0</v>
      </c>
      <c r="BD210" s="8">
        <v>0</v>
      </c>
      <c r="BE210" s="8">
        <v>0</v>
      </c>
      <c r="BF210" s="8">
        <v>0</v>
      </c>
      <c r="BG210" s="8">
        <v>0</v>
      </c>
      <c r="BH210" s="8">
        <v>0</v>
      </c>
      <c r="BI210" s="5">
        <v>0</v>
      </c>
      <c r="BJ210" s="8">
        <v>0</v>
      </c>
      <c r="BK210" s="8">
        <v>0</v>
      </c>
      <c r="BL210" s="5">
        <v>0</v>
      </c>
      <c r="BM210" s="8">
        <v>0</v>
      </c>
      <c r="BN210" s="8">
        <v>0</v>
      </c>
      <c r="BO210" s="8">
        <v>0</v>
      </c>
      <c r="BP210" s="8">
        <v>0</v>
      </c>
      <c r="BQ210" s="8">
        <v>0</v>
      </c>
      <c r="BR210" s="8">
        <v>0</v>
      </c>
      <c r="BS210" s="5">
        <v>0</v>
      </c>
      <c r="BT210" s="5">
        <v>60.9</v>
      </c>
      <c r="BU210" s="5"/>
      <c r="BV210" s="5"/>
      <c r="BW210" s="5"/>
      <c r="BX210" s="5"/>
      <c r="BY210" s="7">
        <f>Tabela1[[#This Row],[PTS_TOTAL]]-BT$2</f>
        <v>-118310.25</v>
      </c>
      <c r="BZ210" s="7">
        <f>BT209-Tabela1[[#This Row],[PTS_TOTAL]]</f>
        <v>0</v>
      </c>
      <c r="CA21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0" s="5">
        <f>Tabela1[[#This Row],[PTS_TITULO]]-CA209</f>
        <v>0</v>
      </c>
      <c r="CC210" s="11">
        <v>209</v>
      </c>
      <c r="CD210" s="11">
        <f>Tabela1[[#This Row],[Pos]]-Tabela1[[#This Row],[Rk_Tit]]</f>
        <v>0</v>
      </c>
    </row>
    <row r="211" spans="1:82" x14ac:dyDescent="0.3">
      <c r="A211" s="1">
        <v>210</v>
      </c>
      <c r="B211" t="s">
        <v>289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1</v>
      </c>
      <c r="I211" s="8">
        <v>2</v>
      </c>
      <c r="J211" s="8">
        <v>0</v>
      </c>
      <c r="K211" s="8">
        <v>0</v>
      </c>
      <c r="L211" s="8">
        <v>3</v>
      </c>
      <c r="M211" s="8">
        <v>0</v>
      </c>
      <c r="N211" s="5">
        <v>60.9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5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5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5">
        <v>0</v>
      </c>
      <c r="AX211" s="8">
        <v>0</v>
      </c>
      <c r="AY211" s="8">
        <v>0</v>
      </c>
      <c r="AZ211" s="8">
        <v>0</v>
      </c>
      <c r="BA211" s="8">
        <v>0</v>
      </c>
      <c r="BB211" s="8">
        <v>0</v>
      </c>
      <c r="BC211" s="8">
        <v>0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5">
        <v>0</v>
      </c>
      <c r="BJ211" s="8">
        <v>0</v>
      </c>
      <c r="BK211" s="8">
        <v>0</v>
      </c>
      <c r="BL211" s="5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5">
        <v>0</v>
      </c>
      <c r="BT211" s="5">
        <v>60.9</v>
      </c>
      <c r="BU211" s="5"/>
      <c r="BV211" s="5"/>
      <c r="BW211" s="5"/>
      <c r="BX211" s="5"/>
      <c r="BY211" s="7">
        <f>Tabela1[[#This Row],[PTS_TOTAL]]-BT$2</f>
        <v>-118310.25</v>
      </c>
      <c r="BZ211" s="7">
        <f>BT210-Tabela1[[#This Row],[PTS_TOTAL]]</f>
        <v>0</v>
      </c>
      <c r="CA21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1" s="5">
        <f>Tabela1[[#This Row],[PTS_TITULO]]-CA210</f>
        <v>0</v>
      </c>
      <c r="CC211" s="11">
        <v>210</v>
      </c>
      <c r="CD211" s="11">
        <f>Tabela1[[#This Row],[Pos]]-Tabela1[[#This Row],[Rk_Tit]]</f>
        <v>0</v>
      </c>
    </row>
    <row r="212" spans="1:82" x14ac:dyDescent="0.3">
      <c r="A212" s="1">
        <v>211</v>
      </c>
      <c r="B212" t="s">
        <v>284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1</v>
      </c>
      <c r="I212" s="8">
        <v>1</v>
      </c>
      <c r="J212" s="8">
        <v>1</v>
      </c>
      <c r="K212" s="8">
        <v>2</v>
      </c>
      <c r="L212" s="8">
        <v>5</v>
      </c>
      <c r="M212" s="8">
        <v>0</v>
      </c>
      <c r="N212" s="5">
        <v>60.339999999999989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5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  <c r="AK212" s="8">
        <v>0</v>
      </c>
      <c r="AL212" s="5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0</v>
      </c>
      <c r="AR212" s="8">
        <v>0</v>
      </c>
      <c r="AS212" s="8">
        <v>0</v>
      </c>
      <c r="AT212" s="8">
        <v>0</v>
      </c>
      <c r="AU212" s="8">
        <v>0</v>
      </c>
      <c r="AV212" s="8">
        <v>0</v>
      </c>
      <c r="AW212" s="5">
        <v>0</v>
      </c>
      <c r="AX212" s="8">
        <v>0</v>
      </c>
      <c r="AY212" s="8">
        <v>0</v>
      </c>
      <c r="AZ212" s="8">
        <v>0</v>
      </c>
      <c r="BA212" s="8">
        <v>0</v>
      </c>
      <c r="BB212" s="8">
        <v>0</v>
      </c>
      <c r="BC212" s="8">
        <v>0</v>
      </c>
      <c r="BD212" s="8">
        <v>0</v>
      </c>
      <c r="BE212" s="8">
        <v>0</v>
      </c>
      <c r="BF212" s="8">
        <v>0</v>
      </c>
      <c r="BG212" s="8">
        <v>0</v>
      </c>
      <c r="BH212" s="8">
        <v>0</v>
      </c>
      <c r="BI212" s="5">
        <v>0</v>
      </c>
      <c r="BJ212" s="8">
        <v>0</v>
      </c>
      <c r="BK212" s="8">
        <v>0</v>
      </c>
      <c r="BL212" s="5">
        <v>0</v>
      </c>
      <c r="BM212" s="8">
        <v>0</v>
      </c>
      <c r="BN212" s="8">
        <v>0</v>
      </c>
      <c r="BO212" s="8">
        <v>0</v>
      </c>
      <c r="BP212" s="8">
        <v>0</v>
      </c>
      <c r="BQ212" s="8">
        <v>0</v>
      </c>
      <c r="BR212" s="8">
        <v>0</v>
      </c>
      <c r="BS212" s="5">
        <v>0</v>
      </c>
      <c r="BT212" s="5">
        <v>60.34</v>
      </c>
      <c r="BU212" s="5"/>
      <c r="BV212" s="5"/>
      <c r="BW212" s="5"/>
      <c r="BX212" s="5"/>
      <c r="BY212" s="7">
        <f>Tabela1[[#This Row],[PTS_TOTAL]]-BT$2</f>
        <v>-118310.81</v>
      </c>
      <c r="BZ212" s="7">
        <f>BT211-Tabela1[[#This Row],[PTS_TOTAL]]</f>
        <v>0.55999999999999517</v>
      </c>
      <c r="CA21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2" s="5">
        <f>Tabela1[[#This Row],[PTS_TITULO]]-CA211</f>
        <v>0</v>
      </c>
      <c r="CC212" s="11">
        <v>211</v>
      </c>
      <c r="CD212" s="11">
        <f>Tabela1[[#This Row],[Pos]]-Tabela1[[#This Row],[Rk_Tit]]</f>
        <v>0</v>
      </c>
    </row>
    <row r="213" spans="1:82" x14ac:dyDescent="0.3">
      <c r="A213" s="1">
        <v>212</v>
      </c>
      <c r="B213" t="s">
        <v>279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1</v>
      </c>
      <c r="J213" s="8">
        <v>0</v>
      </c>
      <c r="K213" s="8">
        <v>0</v>
      </c>
      <c r="L213" s="8">
        <v>1</v>
      </c>
      <c r="M213" s="8">
        <v>0</v>
      </c>
      <c r="N213" s="5">
        <v>14.7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2</v>
      </c>
      <c r="Z213" s="8">
        <v>0</v>
      </c>
      <c r="AA213" s="8">
        <v>1</v>
      </c>
      <c r="AB213" s="8">
        <v>2</v>
      </c>
      <c r="AC213" s="5">
        <v>45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5">
        <v>0</v>
      </c>
      <c r="AM213" s="8">
        <v>0</v>
      </c>
      <c r="AN213" s="8">
        <v>0</v>
      </c>
      <c r="AO213" s="8">
        <v>0</v>
      </c>
      <c r="AP213" s="8">
        <v>0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>
        <v>0</v>
      </c>
      <c r="AW213" s="5">
        <v>0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  <c r="BC213" s="8">
        <v>0</v>
      </c>
      <c r="BD213" s="8">
        <v>0</v>
      </c>
      <c r="BE213" s="8">
        <v>0</v>
      </c>
      <c r="BF213" s="8">
        <v>0</v>
      </c>
      <c r="BG213" s="8">
        <v>0</v>
      </c>
      <c r="BH213" s="8">
        <v>0</v>
      </c>
      <c r="BI213" s="5">
        <v>0</v>
      </c>
      <c r="BJ213" s="8">
        <v>0</v>
      </c>
      <c r="BK213" s="8">
        <v>0</v>
      </c>
      <c r="BL213" s="5">
        <v>0</v>
      </c>
      <c r="BM213" s="8">
        <v>0</v>
      </c>
      <c r="BN213" s="8">
        <v>0</v>
      </c>
      <c r="BO213" s="8">
        <v>0</v>
      </c>
      <c r="BP213" s="8">
        <v>0</v>
      </c>
      <c r="BQ213" s="8">
        <v>0</v>
      </c>
      <c r="BR213" s="8">
        <v>0</v>
      </c>
      <c r="BS213" s="5">
        <v>0</v>
      </c>
      <c r="BT213" s="5">
        <v>59.7</v>
      </c>
      <c r="BU213" s="5"/>
      <c r="BV213" s="5"/>
      <c r="BW213" s="5"/>
      <c r="BX213" s="5"/>
      <c r="BY213" s="7">
        <f>Tabela1[[#This Row],[PTS_TOTAL]]-BT$2</f>
        <v>-118311.45</v>
      </c>
      <c r="BZ213" s="7">
        <f>BT212-Tabela1[[#This Row],[PTS_TOTAL]]</f>
        <v>0.64000000000000057</v>
      </c>
      <c r="CA21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3" s="5">
        <f>Tabela1[[#This Row],[PTS_TITULO]]-CA212</f>
        <v>0</v>
      </c>
      <c r="CC213" s="11">
        <v>212</v>
      </c>
      <c r="CD213" s="11">
        <f>Tabela1[[#This Row],[Pos]]-Tabela1[[#This Row],[Rk_Tit]]</f>
        <v>0</v>
      </c>
    </row>
    <row r="214" spans="1:82" x14ac:dyDescent="0.3">
      <c r="A214" s="1">
        <v>213</v>
      </c>
      <c r="B214" t="s">
        <v>278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1</v>
      </c>
      <c r="I214" s="8">
        <v>0</v>
      </c>
      <c r="J214" s="8">
        <v>4</v>
      </c>
      <c r="K214" s="8">
        <v>0</v>
      </c>
      <c r="L214" s="8">
        <v>5</v>
      </c>
      <c r="M214" s="8">
        <v>0</v>
      </c>
      <c r="N214" s="5">
        <v>59.500000000000007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5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5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0</v>
      </c>
      <c r="AV214" s="8">
        <v>0</v>
      </c>
      <c r="AW214" s="5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  <c r="BC214" s="8">
        <v>0</v>
      </c>
      <c r="BD214" s="8">
        <v>0</v>
      </c>
      <c r="BE214" s="8">
        <v>0</v>
      </c>
      <c r="BF214" s="8">
        <v>0</v>
      </c>
      <c r="BG214" s="8">
        <v>0</v>
      </c>
      <c r="BH214" s="8">
        <v>0</v>
      </c>
      <c r="BI214" s="5">
        <v>0</v>
      </c>
      <c r="BJ214" s="8">
        <v>0</v>
      </c>
      <c r="BK214" s="8">
        <v>0</v>
      </c>
      <c r="BL214" s="5">
        <v>0</v>
      </c>
      <c r="BM214" s="8">
        <v>0</v>
      </c>
      <c r="BN214" s="8">
        <v>0</v>
      </c>
      <c r="BO214" s="8">
        <v>0</v>
      </c>
      <c r="BP214" s="8">
        <v>0</v>
      </c>
      <c r="BQ214" s="8">
        <v>0</v>
      </c>
      <c r="BR214" s="8">
        <v>0</v>
      </c>
      <c r="BS214" s="5">
        <v>0</v>
      </c>
      <c r="BT214" s="5">
        <v>59.5</v>
      </c>
      <c r="BU214" s="5"/>
      <c r="BV214" s="5"/>
      <c r="BW214" s="5"/>
      <c r="BX214" s="5"/>
      <c r="BY214" s="7">
        <f>Tabela1[[#This Row],[PTS_TOTAL]]-BT$2</f>
        <v>-118311.65</v>
      </c>
      <c r="BZ214" s="7">
        <f>BT213-Tabela1[[#This Row],[PTS_TOTAL]]</f>
        <v>0.20000000000000284</v>
      </c>
      <c r="CA21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4" s="5">
        <f>Tabela1[[#This Row],[PTS_TITULO]]-CA213</f>
        <v>0</v>
      </c>
      <c r="CC214" s="11">
        <v>213</v>
      </c>
      <c r="CD214" s="11">
        <f>Tabela1[[#This Row],[Pos]]-Tabela1[[#This Row],[Rk_Tit]]</f>
        <v>0</v>
      </c>
    </row>
    <row r="215" spans="1:82" x14ac:dyDescent="0.3">
      <c r="A215" s="1">
        <v>214</v>
      </c>
      <c r="B215" t="s">
        <v>273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2</v>
      </c>
      <c r="K215" s="8">
        <v>0</v>
      </c>
      <c r="L215" s="8">
        <v>2</v>
      </c>
      <c r="M215" s="8">
        <v>0</v>
      </c>
      <c r="N215" s="5">
        <v>14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1</v>
      </c>
      <c r="Y215" s="8">
        <v>0</v>
      </c>
      <c r="Z215" s="8">
        <v>0</v>
      </c>
      <c r="AA215" s="8">
        <v>0</v>
      </c>
      <c r="AB215" s="8">
        <v>1</v>
      </c>
      <c r="AC215" s="5">
        <v>45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5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5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5">
        <v>0</v>
      </c>
      <c r="BJ215" s="8">
        <v>0</v>
      </c>
      <c r="BK215" s="8">
        <v>0</v>
      </c>
      <c r="BL215" s="5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5">
        <v>0</v>
      </c>
      <c r="BT215" s="5">
        <v>59</v>
      </c>
      <c r="BU215" s="5"/>
      <c r="BV215" s="5"/>
      <c r="BW215" s="5"/>
      <c r="BX215" s="5"/>
      <c r="BY215" s="7">
        <f>Tabela1[[#This Row],[PTS_TOTAL]]-BT$2</f>
        <v>-118312.15</v>
      </c>
      <c r="BZ215" s="7">
        <f>BT214-Tabela1[[#This Row],[PTS_TOTAL]]</f>
        <v>0.5</v>
      </c>
      <c r="CA21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5" s="5">
        <f>Tabela1[[#This Row],[PTS_TITULO]]-CA214</f>
        <v>0</v>
      </c>
      <c r="CC215" s="11">
        <v>214</v>
      </c>
      <c r="CD215" s="11">
        <f>Tabela1[[#This Row],[Pos]]-Tabela1[[#This Row],[Rk_Tit]]</f>
        <v>0</v>
      </c>
    </row>
    <row r="216" spans="1:82" x14ac:dyDescent="0.3">
      <c r="A216" s="1">
        <v>215</v>
      </c>
      <c r="B216" t="s">
        <v>276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3</v>
      </c>
      <c r="J216" s="8">
        <v>2</v>
      </c>
      <c r="K216" s="8">
        <v>0</v>
      </c>
      <c r="L216" s="8">
        <v>5</v>
      </c>
      <c r="M216" s="8">
        <v>0</v>
      </c>
      <c r="N216" s="5">
        <v>58.100000000000009</v>
      </c>
      <c r="O216" s="8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5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5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5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  <c r="BC216" s="8">
        <v>0</v>
      </c>
      <c r="BD216" s="8">
        <v>0</v>
      </c>
      <c r="BE216" s="8">
        <v>0</v>
      </c>
      <c r="BF216" s="8">
        <v>0</v>
      </c>
      <c r="BG216" s="8">
        <v>0</v>
      </c>
      <c r="BH216" s="8">
        <v>0</v>
      </c>
      <c r="BI216" s="5">
        <v>0</v>
      </c>
      <c r="BJ216" s="8">
        <v>0</v>
      </c>
      <c r="BK216" s="8">
        <v>0</v>
      </c>
      <c r="BL216" s="5">
        <v>0</v>
      </c>
      <c r="BM216" s="8">
        <v>0</v>
      </c>
      <c r="BN216" s="8">
        <v>0</v>
      </c>
      <c r="BO216" s="8">
        <v>0</v>
      </c>
      <c r="BP216" s="8">
        <v>0</v>
      </c>
      <c r="BQ216" s="8">
        <v>0</v>
      </c>
      <c r="BR216" s="8">
        <v>0</v>
      </c>
      <c r="BS216" s="5">
        <v>0</v>
      </c>
      <c r="BT216" s="5">
        <v>58.1</v>
      </c>
      <c r="BU216" s="5"/>
      <c r="BV216" s="5"/>
      <c r="BW216" s="5"/>
      <c r="BX216" s="5"/>
      <c r="BY216" s="7">
        <f>Tabela1[[#This Row],[PTS_TOTAL]]-BT$2</f>
        <v>-118313.04999999999</v>
      </c>
      <c r="BZ216" s="7">
        <f>BT215-Tabela1[[#This Row],[PTS_TOTAL]]</f>
        <v>0.89999999999999858</v>
      </c>
      <c r="CA21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6" s="5">
        <f>Tabela1[[#This Row],[PTS_TITULO]]-CA215</f>
        <v>0</v>
      </c>
      <c r="CC216" s="11">
        <v>215</v>
      </c>
      <c r="CD216" s="11">
        <f>Tabela1[[#This Row],[Pos]]-Tabela1[[#This Row],[Rk_Tit]]</f>
        <v>0</v>
      </c>
    </row>
    <row r="217" spans="1:82" x14ac:dyDescent="0.3">
      <c r="A217" s="1">
        <v>216</v>
      </c>
      <c r="B217" t="s">
        <v>296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1</v>
      </c>
      <c r="I217" s="8">
        <v>1</v>
      </c>
      <c r="J217" s="8">
        <v>1</v>
      </c>
      <c r="K217" s="8">
        <v>1</v>
      </c>
      <c r="L217" s="8">
        <v>4</v>
      </c>
      <c r="M217" s="8">
        <v>0</v>
      </c>
      <c r="N217" s="5">
        <v>56.77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5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5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5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  <c r="BC217" s="8">
        <v>0</v>
      </c>
      <c r="BD217" s="8">
        <v>0</v>
      </c>
      <c r="BE217" s="8">
        <v>0</v>
      </c>
      <c r="BF217" s="8">
        <v>0</v>
      </c>
      <c r="BG217" s="8">
        <v>0</v>
      </c>
      <c r="BH217" s="8">
        <v>0</v>
      </c>
      <c r="BI217" s="5">
        <v>0</v>
      </c>
      <c r="BJ217" s="8">
        <v>0</v>
      </c>
      <c r="BK217" s="8">
        <v>0</v>
      </c>
      <c r="BL217" s="5">
        <v>0</v>
      </c>
      <c r="BM217" s="8">
        <v>0</v>
      </c>
      <c r="BN217" s="8">
        <v>0</v>
      </c>
      <c r="BO217" s="8">
        <v>0</v>
      </c>
      <c r="BP217" s="8">
        <v>0</v>
      </c>
      <c r="BQ217" s="8">
        <v>0</v>
      </c>
      <c r="BR217" s="8">
        <v>0</v>
      </c>
      <c r="BS217" s="5">
        <v>0</v>
      </c>
      <c r="BT217" s="5">
        <v>56.77</v>
      </c>
      <c r="BU217" s="5"/>
      <c r="BV217" s="5"/>
      <c r="BW217" s="5"/>
      <c r="BX217" s="5"/>
      <c r="BY217" s="7">
        <f>Tabela1[[#This Row],[PTS_TOTAL]]-BT$2</f>
        <v>-118314.37999999999</v>
      </c>
      <c r="BZ217" s="7">
        <f>BT216-Tabela1[[#This Row],[PTS_TOTAL]]</f>
        <v>1.3299999999999983</v>
      </c>
      <c r="CA21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7" s="5">
        <f>Tabela1[[#This Row],[PTS_TITULO]]-CA216</f>
        <v>0</v>
      </c>
      <c r="CC217" s="11">
        <v>216</v>
      </c>
      <c r="CD217" s="11">
        <f>Tabela1[[#This Row],[Pos]]-Tabela1[[#This Row],[Rk_Tit]]</f>
        <v>0</v>
      </c>
    </row>
    <row r="218" spans="1:82" x14ac:dyDescent="0.3">
      <c r="A218" s="1">
        <v>217</v>
      </c>
      <c r="B218" t="s">
        <v>281</v>
      </c>
      <c r="C218" s="8">
        <v>0</v>
      </c>
      <c r="D218" s="8">
        <v>0</v>
      </c>
      <c r="E218" s="8">
        <v>0</v>
      </c>
      <c r="F218" s="8">
        <v>0</v>
      </c>
      <c r="G218" s="8">
        <v>0</v>
      </c>
      <c r="H218" s="8">
        <v>0</v>
      </c>
      <c r="I218" s="8">
        <v>0</v>
      </c>
      <c r="J218" s="8">
        <v>1</v>
      </c>
      <c r="K218" s="8">
        <v>1</v>
      </c>
      <c r="L218" s="8">
        <v>2</v>
      </c>
      <c r="M218" s="8">
        <v>0</v>
      </c>
      <c r="N218" s="5">
        <v>10.57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1</v>
      </c>
      <c r="Y218" s="8">
        <v>0</v>
      </c>
      <c r="Z218" s="8">
        <v>0</v>
      </c>
      <c r="AA218" s="8">
        <v>1</v>
      </c>
      <c r="AB218" s="8">
        <v>1</v>
      </c>
      <c r="AC218" s="5">
        <v>45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5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5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  <c r="BC218" s="8">
        <v>0</v>
      </c>
      <c r="BD218" s="8">
        <v>0</v>
      </c>
      <c r="BE218" s="8">
        <v>0</v>
      </c>
      <c r="BF218" s="8">
        <v>0</v>
      </c>
      <c r="BG218" s="8">
        <v>0</v>
      </c>
      <c r="BH218" s="8">
        <v>0</v>
      </c>
      <c r="BI218" s="5">
        <v>0</v>
      </c>
      <c r="BJ218" s="8">
        <v>0</v>
      </c>
      <c r="BK218" s="8">
        <v>0</v>
      </c>
      <c r="BL218" s="5">
        <v>0</v>
      </c>
      <c r="BM218" s="8">
        <v>0</v>
      </c>
      <c r="BN218" s="8">
        <v>0</v>
      </c>
      <c r="BO218" s="8">
        <v>0</v>
      </c>
      <c r="BP218" s="8">
        <v>0</v>
      </c>
      <c r="BQ218" s="8">
        <v>0</v>
      </c>
      <c r="BR218" s="8">
        <v>0</v>
      </c>
      <c r="BS218" s="5">
        <v>0</v>
      </c>
      <c r="BT218" s="5">
        <v>55.57</v>
      </c>
      <c r="BU218" s="5"/>
      <c r="BV218" s="5"/>
      <c r="BW218" s="5"/>
      <c r="BX218" s="5"/>
      <c r="BY218" s="7">
        <f>Tabela1[[#This Row],[PTS_TOTAL]]-BT$2</f>
        <v>-118315.57999999999</v>
      </c>
      <c r="BZ218" s="7">
        <f>BT217-Tabela1[[#This Row],[PTS_TOTAL]]</f>
        <v>1.2000000000000028</v>
      </c>
      <c r="CA21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8" s="5">
        <f>Tabela1[[#This Row],[PTS_TITULO]]-CA217</f>
        <v>0</v>
      </c>
      <c r="CC218" s="11">
        <v>217</v>
      </c>
      <c r="CD218" s="11">
        <f>Tabela1[[#This Row],[Pos]]-Tabela1[[#This Row],[Rk_Tit]]</f>
        <v>0</v>
      </c>
    </row>
    <row r="219" spans="1:82" x14ac:dyDescent="0.3">
      <c r="A219" s="1">
        <v>218</v>
      </c>
      <c r="B219" t="s">
        <v>282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1</v>
      </c>
      <c r="K219" s="8">
        <v>1</v>
      </c>
      <c r="L219" s="8">
        <v>2</v>
      </c>
      <c r="M219" s="8">
        <v>0</v>
      </c>
      <c r="N219" s="5">
        <v>10.57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1</v>
      </c>
      <c r="Y219" s="8">
        <v>0</v>
      </c>
      <c r="Z219" s="8">
        <v>0</v>
      </c>
      <c r="AA219" s="8">
        <v>0</v>
      </c>
      <c r="AB219" s="8">
        <v>1</v>
      </c>
      <c r="AC219" s="5">
        <v>45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5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0</v>
      </c>
      <c r="AW219" s="5">
        <v>0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  <c r="BC219" s="8">
        <v>0</v>
      </c>
      <c r="BD219" s="8">
        <v>0</v>
      </c>
      <c r="BE219" s="8">
        <v>0</v>
      </c>
      <c r="BF219" s="8">
        <v>0</v>
      </c>
      <c r="BG219" s="8">
        <v>0</v>
      </c>
      <c r="BH219" s="8">
        <v>0</v>
      </c>
      <c r="BI219" s="5">
        <v>0</v>
      </c>
      <c r="BJ219" s="8">
        <v>0</v>
      </c>
      <c r="BK219" s="8">
        <v>0</v>
      </c>
      <c r="BL219" s="5">
        <v>0</v>
      </c>
      <c r="BM219" s="8">
        <v>0</v>
      </c>
      <c r="BN219" s="8">
        <v>0</v>
      </c>
      <c r="BO219" s="8">
        <v>0</v>
      </c>
      <c r="BP219" s="8">
        <v>0</v>
      </c>
      <c r="BQ219" s="8">
        <v>0</v>
      </c>
      <c r="BR219" s="8">
        <v>0</v>
      </c>
      <c r="BS219" s="5">
        <v>0</v>
      </c>
      <c r="BT219" s="5">
        <v>55.57</v>
      </c>
      <c r="BU219" s="5"/>
      <c r="BV219" s="5"/>
      <c r="BW219" s="5"/>
      <c r="BX219" s="5"/>
      <c r="BY219" s="7">
        <f>Tabela1[[#This Row],[PTS_TOTAL]]-BT$2</f>
        <v>-118315.57999999999</v>
      </c>
      <c r="BZ219" s="7">
        <f>BT218-Tabela1[[#This Row],[PTS_TOTAL]]</f>
        <v>0</v>
      </c>
      <c r="CA21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19" s="5">
        <f>Tabela1[[#This Row],[PTS_TITULO]]-CA218</f>
        <v>0</v>
      </c>
      <c r="CC219" s="11">
        <v>218</v>
      </c>
      <c r="CD219" s="11">
        <f>Tabela1[[#This Row],[Pos]]-Tabela1[[#This Row],[Rk_Tit]]</f>
        <v>0</v>
      </c>
    </row>
    <row r="220" spans="1:82" x14ac:dyDescent="0.3">
      <c r="A220" s="1">
        <v>219</v>
      </c>
      <c r="B220" t="s">
        <v>277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1</v>
      </c>
      <c r="J220" s="8">
        <v>4</v>
      </c>
      <c r="K220" s="8">
        <v>3</v>
      </c>
      <c r="L220" s="8">
        <v>8</v>
      </c>
      <c r="M220" s="8">
        <v>0</v>
      </c>
      <c r="N220" s="5">
        <v>53.41</v>
      </c>
      <c r="O220" s="8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5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5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>
        <v>0</v>
      </c>
      <c r="AW220" s="5">
        <v>0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  <c r="BC220" s="8">
        <v>0</v>
      </c>
      <c r="BD220" s="8">
        <v>0</v>
      </c>
      <c r="BE220" s="8">
        <v>0</v>
      </c>
      <c r="BF220" s="8">
        <v>0</v>
      </c>
      <c r="BG220" s="8">
        <v>0</v>
      </c>
      <c r="BH220" s="8">
        <v>0</v>
      </c>
      <c r="BI220" s="5">
        <v>0</v>
      </c>
      <c r="BJ220" s="8">
        <v>0</v>
      </c>
      <c r="BK220" s="8">
        <v>0</v>
      </c>
      <c r="BL220" s="5">
        <v>0</v>
      </c>
      <c r="BM220" s="8">
        <v>0</v>
      </c>
      <c r="BN220" s="8">
        <v>0</v>
      </c>
      <c r="BO220" s="8">
        <v>0</v>
      </c>
      <c r="BP220" s="8">
        <v>0</v>
      </c>
      <c r="BQ220" s="8">
        <v>0</v>
      </c>
      <c r="BR220" s="8">
        <v>0</v>
      </c>
      <c r="BS220" s="5">
        <v>0</v>
      </c>
      <c r="BT220" s="5">
        <v>53.41</v>
      </c>
      <c r="BU220" s="5"/>
      <c r="BV220" s="5"/>
      <c r="BW220" s="5"/>
      <c r="BX220" s="5"/>
      <c r="BY220" s="7">
        <f>Tabela1[[#This Row],[PTS_TOTAL]]-BT$2</f>
        <v>-118317.73999999999</v>
      </c>
      <c r="BZ220" s="7">
        <f>BT219-Tabela1[[#This Row],[PTS_TOTAL]]</f>
        <v>2.1600000000000037</v>
      </c>
      <c r="CA22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0" s="5">
        <f>Tabela1[[#This Row],[PTS_TITULO]]-CA219</f>
        <v>0</v>
      </c>
      <c r="CC220" s="11">
        <v>219</v>
      </c>
      <c r="CD220" s="11">
        <f>Tabela1[[#This Row],[Pos]]-Tabela1[[#This Row],[Rk_Tit]]</f>
        <v>0</v>
      </c>
    </row>
    <row r="221" spans="1:82" x14ac:dyDescent="0.3">
      <c r="A221" s="1">
        <v>220</v>
      </c>
      <c r="B221" t="s">
        <v>274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1</v>
      </c>
      <c r="J221" s="8">
        <v>5</v>
      </c>
      <c r="K221" s="8">
        <v>1</v>
      </c>
      <c r="L221" s="8">
        <v>7</v>
      </c>
      <c r="M221" s="8">
        <v>0</v>
      </c>
      <c r="N221" s="5">
        <v>53.27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5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5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5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5">
        <v>0</v>
      </c>
      <c r="BJ221" s="8">
        <v>0</v>
      </c>
      <c r="BK221" s="8">
        <v>0</v>
      </c>
      <c r="BL221" s="5">
        <v>0</v>
      </c>
      <c r="BM221" s="8">
        <v>0</v>
      </c>
      <c r="BN221" s="8">
        <v>0</v>
      </c>
      <c r="BO221" s="8">
        <v>0</v>
      </c>
      <c r="BP221" s="8">
        <v>0</v>
      </c>
      <c r="BQ221" s="8">
        <v>0</v>
      </c>
      <c r="BR221" s="8">
        <v>0</v>
      </c>
      <c r="BS221" s="5">
        <v>0</v>
      </c>
      <c r="BT221" s="5">
        <v>53.27</v>
      </c>
      <c r="BU221" s="5"/>
      <c r="BV221" s="5"/>
      <c r="BW221" s="5"/>
      <c r="BX221" s="5"/>
      <c r="BY221" s="7">
        <f>Tabela1[[#This Row],[PTS_TOTAL]]-BT$2</f>
        <v>-118317.87999999999</v>
      </c>
      <c r="BZ221" s="7">
        <f>BT220-Tabela1[[#This Row],[PTS_TOTAL]]</f>
        <v>0.13999999999999346</v>
      </c>
      <c r="CA22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1" s="5">
        <f>Tabela1[[#This Row],[PTS_TITULO]]-CA220</f>
        <v>0</v>
      </c>
      <c r="CC221" s="11">
        <v>220</v>
      </c>
      <c r="CD221" s="11">
        <f>Tabela1[[#This Row],[Pos]]-Tabela1[[#This Row],[Rk_Tit]]</f>
        <v>0</v>
      </c>
    </row>
    <row r="222" spans="1:82" x14ac:dyDescent="0.3">
      <c r="A222" s="1">
        <v>221</v>
      </c>
      <c r="B222" t="s">
        <v>300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1</v>
      </c>
      <c r="I222" s="8">
        <v>1</v>
      </c>
      <c r="J222" s="8">
        <v>1</v>
      </c>
      <c r="K222" s="8">
        <v>0</v>
      </c>
      <c r="L222" s="8">
        <v>3</v>
      </c>
      <c r="M222" s="8">
        <v>0</v>
      </c>
      <c r="N222" s="5">
        <v>53.2</v>
      </c>
      <c r="O222" s="8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5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  <c r="AK222" s="8">
        <v>0</v>
      </c>
      <c r="AL222" s="5">
        <v>0</v>
      </c>
      <c r="AM222" s="8">
        <v>0</v>
      </c>
      <c r="AN222" s="8">
        <v>0</v>
      </c>
      <c r="AO222" s="8">
        <v>0</v>
      </c>
      <c r="AP222" s="8">
        <v>0</v>
      </c>
      <c r="AQ222" s="8">
        <v>0</v>
      </c>
      <c r="AR222" s="8">
        <v>0</v>
      </c>
      <c r="AS222" s="8">
        <v>0</v>
      </c>
      <c r="AT222" s="8">
        <v>0</v>
      </c>
      <c r="AU222" s="8">
        <v>0</v>
      </c>
      <c r="AV222" s="8">
        <v>0</v>
      </c>
      <c r="AW222" s="5">
        <v>0</v>
      </c>
      <c r="AX222" s="8">
        <v>0</v>
      </c>
      <c r="AY222" s="8">
        <v>0</v>
      </c>
      <c r="AZ222" s="8">
        <v>0</v>
      </c>
      <c r="BA222" s="8">
        <v>0</v>
      </c>
      <c r="BB222" s="8">
        <v>0</v>
      </c>
      <c r="BC222" s="8">
        <v>0</v>
      </c>
      <c r="BD222" s="8">
        <v>0</v>
      </c>
      <c r="BE222" s="8">
        <v>0</v>
      </c>
      <c r="BF222" s="8">
        <v>0</v>
      </c>
      <c r="BG222" s="8">
        <v>0</v>
      </c>
      <c r="BH222" s="8">
        <v>0</v>
      </c>
      <c r="BI222" s="5">
        <v>0</v>
      </c>
      <c r="BJ222" s="8">
        <v>0</v>
      </c>
      <c r="BK222" s="8">
        <v>0</v>
      </c>
      <c r="BL222" s="5">
        <v>0</v>
      </c>
      <c r="BM222" s="8">
        <v>0</v>
      </c>
      <c r="BN222" s="8">
        <v>0</v>
      </c>
      <c r="BO222" s="8">
        <v>0</v>
      </c>
      <c r="BP222" s="8">
        <v>0</v>
      </c>
      <c r="BQ222" s="8">
        <v>0</v>
      </c>
      <c r="BR222" s="8">
        <v>0</v>
      </c>
      <c r="BS222" s="5">
        <v>0</v>
      </c>
      <c r="BT222" s="5">
        <v>53.2</v>
      </c>
      <c r="BU222" s="5"/>
      <c r="BV222" s="5"/>
      <c r="BW222" s="5"/>
      <c r="BX222" s="5"/>
      <c r="BY222" s="7">
        <f>Tabela1[[#This Row],[PTS_TOTAL]]-BT$2</f>
        <v>-118317.95</v>
      </c>
      <c r="BZ222" s="7">
        <f>BT221-Tabela1[[#This Row],[PTS_TOTAL]]</f>
        <v>7.0000000000000284E-2</v>
      </c>
      <c r="CA22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2" s="5">
        <f>Tabela1[[#This Row],[PTS_TITULO]]-CA221</f>
        <v>0</v>
      </c>
      <c r="CC222" s="11">
        <v>221</v>
      </c>
      <c r="CD222" s="11">
        <f>Tabela1[[#This Row],[Pos]]-Tabela1[[#This Row],[Rk_Tit]]</f>
        <v>0</v>
      </c>
    </row>
    <row r="223" spans="1:82" x14ac:dyDescent="0.3">
      <c r="A223" s="1">
        <v>222</v>
      </c>
      <c r="B223" t="s">
        <v>297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1</v>
      </c>
      <c r="I223" s="8">
        <v>0</v>
      </c>
      <c r="J223" s="8">
        <v>2</v>
      </c>
      <c r="K223" s="8">
        <v>2</v>
      </c>
      <c r="L223" s="8">
        <v>5</v>
      </c>
      <c r="M223" s="8">
        <v>0</v>
      </c>
      <c r="N223" s="5">
        <v>52.64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5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5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5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>
        <v>0</v>
      </c>
      <c r="BI223" s="5">
        <v>0</v>
      </c>
      <c r="BJ223" s="8">
        <v>0</v>
      </c>
      <c r="BK223" s="8">
        <v>0</v>
      </c>
      <c r="BL223" s="5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5">
        <v>0</v>
      </c>
      <c r="BT223" s="5">
        <v>52.64</v>
      </c>
      <c r="BU223" s="5"/>
      <c r="BV223" s="5"/>
      <c r="BW223" s="5"/>
      <c r="BX223" s="5"/>
      <c r="BY223" s="7">
        <f>Tabela1[[#This Row],[PTS_TOTAL]]-BT$2</f>
        <v>-118318.51</v>
      </c>
      <c r="BZ223" s="7">
        <f>BT222-Tabela1[[#This Row],[PTS_TOTAL]]</f>
        <v>0.56000000000000227</v>
      </c>
      <c r="CA22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3" s="5">
        <f>Tabela1[[#This Row],[PTS_TITULO]]-CA222</f>
        <v>0</v>
      </c>
      <c r="CC223" s="11">
        <v>222</v>
      </c>
      <c r="CD223" s="11">
        <f>Tabela1[[#This Row],[Pos]]-Tabela1[[#This Row],[Rk_Tit]]</f>
        <v>0</v>
      </c>
    </row>
    <row r="224" spans="1:82" x14ac:dyDescent="0.3">
      <c r="A224" s="1">
        <v>223</v>
      </c>
      <c r="B224" t="s">
        <v>290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1</v>
      </c>
      <c r="K224" s="8">
        <v>0</v>
      </c>
      <c r="L224" s="8">
        <v>1</v>
      </c>
      <c r="M224" s="8">
        <v>0</v>
      </c>
      <c r="N224" s="5">
        <v>7.0000000000000009</v>
      </c>
      <c r="O224" s="8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2</v>
      </c>
      <c r="Z224" s="8">
        <v>0</v>
      </c>
      <c r="AA224" s="8">
        <v>1</v>
      </c>
      <c r="AB224" s="8">
        <v>2</v>
      </c>
      <c r="AC224" s="5">
        <v>45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  <c r="AK224" s="8">
        <v>0</v>
      </c>
      <c r="AL224" s="5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>
        <v>0</v>
      </c>
      <c r="AT224" s="8">
        <v>0</v>
      </c>
      <c r="AU224" s="8">
        <v>0</v>
      </c>
      <c r="AV224" s="8">
        <v>0</v>
      </c>
      <c r="AW224" s="5">
        <v>0</v>
      </c>
      <c r="AX224" s="8">
        <v>0</v>
      </c>
      <c r="AY224" s="8">
        <v>0</v>
      </c>
      <c r="AZ224" s="8">
        <v>0</v>
      </c>
      <c r="BA224" s="8">
        <v>0</v>
      </c>
      <c r="BB224" s="8">
        <v>0</v>
      </c>
      <c r="BC224" s="8">
        <v>0</v>
      </c>
      <c r="BD224" s="8">
        <v>0</v>
      </c>
      <c r="BE224" s="8">
        <v>0</v>
      </c>
      <c r="BF224" s="8">
        <v>0</v>
      </c>
      <c r="BG224" s="8">
        <v>0</v>
      </c>
      <c r="BH224" s="8">
        <v>0</v>
      </c>
      <c r="BI224" s="5">
        <v>0</v>
      </c>
      <c r="BJ224" s="8">
        <v>0</v>
      </c>
      <c r="BK224" s="8">
        <v>0</v>
      </c>
      <c r="BL224" s="5">
        <v>0</v>
      </c>
      <c r="BM224" s="8">
        <v>0</v>
      </c>
      <c r="BN224" s="8">
        <v>0</v>
      </c>
      <c r="BO224" s="8">
        <v>0</v>
      </c>
      <c r="BP224" s="8">
        <v>0</v>
      </c>
      <c r="BQ224" s="8">
        <v>0</v>
      </c>
      <c r="BR224" s="8">
        <v>0</v>
      </c>
      <c r="BS224" s="5">
        <v>0</v>
      </c>
      <c r="BT224" s="5">
        <v>52</v>
      </c>
      <c r="BU224" s="5"/>
      <c r="BV224" s="5"/>
      <c r="BW224" s="5"/>
      <c r="BX224" s="5"/>
      <c r="BY224" s="7">
        <f>Tabela1[[#This Row],[PTS_TOTAL]]-BT$2</f>
        <v>-118319.15</v>
      </c>
      <c r="BZ224" s="7">
        <f>BT223-Tabela1[[#This Row],[PTS_TOTAL]]</f>
        <v>0.64000000000000057</v>
      </c>
      <c r="CA22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4" s="5">
        <f>Tabela1[[#This Row],[PTS_TITULO]]-CA223</f>
        <v>0</v>
      </c>
      <c r="CC224" s="11">
        <v>223</v>
      </c>
      <c r="CD224" s="11">
        <f>Tabela1[[#This Row],[Pos]]-Tabela1[[#This Row],[Rk_Tit]]</f>
        <v>0</v>
      </c>
    </row>
    <row r="225" spans="1:82" x14ac:dyDescent="0.3">
      <c r="A225" s="1">
        <v>224</v>
      </c>
      <c r="B225" t="s">
        <v>295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2</v>
      </c>
      <c r="J225" s="8">
        <v>0</v>
      </c>
      <c r="K225" s="8">
        <v>0</v>
      </c>
      <c r="L225" s="8">
        <v>2</v>
      </c>
      <c r="M225" s="8">
        <v>0</v>
      </c>
      <c r="N225" s="5">
        <v>29.400000000000009</v>
      </c>
      <c r="O225" s="8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1</v>
      </c>
      <c r="Z225" s="8">
        <v>0</v>
      </c>
      <c r="AA225" s="8">
        <v>1</v>
      </c>
      <c r="AB225" s="8">
        <v>1</v>
      </c>
      <c r="AC225" s="5">
        <v>22.5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5">
        <v>0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  <c r="AU225" s="8">
        <v>0</v>
      </c>
      <c r="AV225" s="8">
        <v>0</v>
      </c>
      <c r="AW225" s="5">
        <v>0</v>
      </c>
      <c r="AX225" s="8">
        <v>0</v>
      </c>
      <c r="AY225" s="8">
        <v>0</v>
      </c>
      <c r="AZ225" s="8">
        <v>0</v>
      </c>
      <c r="BA225" s="8">
        <v>0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5">
        <v>0</v>
      </c>
      <c r="BJ225" s="8">
        <v>0</v>
      </c>
      <c r="BK225" s="8">
        <v>0</v>
      </c>
      <c r="BL225" s="5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0</v>
      </c>
      <c r="BS225" s="5">
        <v>0</v>
      </c>
      <c r="BT225" s="5">
        <v>51.9</v>
      </c>
      <c r="BU225" s="5"/>
      <c r="BV225" s="5"/>
      <c r="BW225" s="5"/>
      <c r="BX225" s="5"/>
      <c r="BY225" s="7">
        <f>Tabela1[[#This Row],[PTS_TOTAL]]-BT$2</f>
        <v>-118319.25</v>
      </c>
      <c r="BZ225" s="7">
        <f>BT224-Tabela1[[#This Row],[PTS_TOTAL]]</f>
        <v>0.10000000000000142</v>
      </c>
      <c r="CA22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5" s="5">
        <f>Tabela1[[#This Row],[PTS_TITULO]]-CA224</f>
        <v>0</v>
      </c>
      <c r="CC225" s="11">
        <v>224</v>
      </c>
      <c r="CD225" s="11">
        <f>Tabela1[[#This Row],[Pos]]-Tabela1[[#This Row],[Rk_Tit]]</f>
        <v>0</v>
      </c>
    </row>
    <row r="226" spans="1:82" x14ac:dyDescent="0.3">
      <c r="A226" s="1">
        <v>225</v>
      </c>
      <c r="B226" t="s">
        <v>291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3</v>
      </c>
      <c r="J226" s="8">
        <v>1</v>
      </c>
      <c r="K226" s="8">
        <v>0</v>
      </c>
      <c r="L226" s="8">
        <v>4</v>
      </c>
      <c r="M226" s="8">
        <v>0</v>
      </c>
      <c r="N226" s="5">
        <v>51.1</v>
      </c>
      <c r="O226" s="8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5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  <c r="AK226" s="8">
        <v>0</v>
      </c>
      <c r="AL226" s="5">
        <v>0</v>
      </c>
      <c r="AM226" s="8">
        <v>0</v>
      </c>
      <c r="AN226" s="8">
        <v>0</v>
      </c>
      <c r="AO226" s="8">
        <v>0</v>
      </c>
      <c r="AP226" s="8">
        <v>0</v>
      </c>
      <c r="AQ226" s="8">
        <v>0</v>
      </c>
      <c r="AR226" s="8">
        <v>0</v>
      </c>
      <c r="AS226" s="8">
        <v>0</v>
      </c>
      <c r="AT226" s="8">
        <v>0</v>
      </c>
      <c r="AU226" s="8">
        <v>0</v>
      </c>
      <c r="AV226" s="8">
        <v>0</v>
      </c>
      <c r="AW226" s="5">
        <v>0</v>
      </c>
      <c r="AX226" s="8">
        <v>0</v>
      </c>
      <c r="AY226" s="8">
        <v>0</v>
      </c>
      <c r="AZ226" s="8">
        <v>0</v>
      </c>
      <c r="BA226" s="8">
        <v>0</v>
      </c>
      <c r="BB226" s="8">
        <v>0</v>
      </c>
      <c r="BC226" s="8">
        <v>0</v>
      </c>
      <c r="BD226" s="8">
        <v>0</v>
      </c>
      <c r="BE226" s="8">
        <v>0</v>
      </c>
      <c r="BF226" s="8">
        <v>0</v>
      </c>
      <c r="BG226" s="8">
        <v>0</v>
      </c>
      <c r="BH226" s="8">
        <v>0</v>
      </c>
      <c r="BI226" s="5">
        <v>0</v>
      </c>
      <c r="BJ226" s="8">
        <v>0</v>
      </c>
      <c r="BK226" s="8">
        <v>0</v>
      </c>
      <c r="BL226" s="5">
        <v>0</v>
      </c>
      <c r="BM226" s="8">
        <v>0</v>
      </c>
      <c r="BN226" s="8">
        <v>0</v>
      </c>
      <c r="BO226" s="8">
        <v>0</v>
      </c>
      <c r="BP226" s="8">
        <v>0</v>
      </c>
      <c r="BQ226" s="8">
        <v>0</v>
      </c>
      <c r="BR226" s="8">
        <v>0</v>
      </c>
      <c r="BS226" s="5">
        <v>0</v>
      </c>
      <c r="BT226" s="5">
        <v>51.1</v>
      </c>
      <c r="BU226" s="5"/>
      <c r="BV226" s="5"/>
      <c r="BW226" s="5"/>
      <c r="BX226" s="5"/>
      <c r="BY226" s="7">
        <f>Tabela1[[#This Row],[PTS_TOTAL]]-BT$2</f>
        <v>-118320.04999999999</v>
      </c>
      <c r="BZ226" s="7">
        <f>BT225-Tabela1[[#This Row],[PTS_TOTAL]]</f>
        <v>0.79999999999999716</v>
      </c>
      <c r="CA22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6" s="5">
        <f>Tabela1[[#This Row],[PTS_TITULO]]-CA225</f>
        <v>0</v>
      </c>
      <c r="CC226" s="11">
        <v>225</v>
      </c>
      <c r="CD226" s="11">
        <f>Tabela1[[#This Row],[Pos]]-Tabela1[[#This Row],[Rk_Tit]]</f>
        <v>0</v>
      </c>
    </row>
    <row r="227" spans="1:82" x14ac:dyDescent="0.3">
      <c r="A227" s="1">
        <v>226</v>
      </c>
      <c r="B227" t="s">
        <v>292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3</v>
      </c>
      <c r="J227" s="8">
        <v>1</v>
      </c>
      <c r="K227" s="8">
        <v>0</v>
      </c>
      <c r="L227" s="8">
        <v>4</v>
      </c>
      <c r="M227" s="8">
        <v>0</v>
      </c>
      <c r="N227" s="5">
        <v>51.1</v>
      </c>
      <c r="O227" s="8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5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5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</v>
      </c>
      <c r="AT227" s="8">
        <v>0</v>
      </c>
      <c r="AU227" s="8">
        <v>0</v>
      </c>
      <c r="AV227" s="8">
        <v>0</v>
      </c>
      <c r="AW227" s="5">
        <v>0</v>
      </c>
      <c r="AX227" s="8">
        <v>0</v>
      </c>
      <c r="AY227" s="8">
        <v>0</v>
      </c>
      <c r="AZ227" s="8">
        <v>0</v>
      </c>
      <c r="BA227" s="8">
        <v>0</v>
      </c>
      <c r="BB227" s="8">
        <v>0</v>
      </c>
      <c r="BC227" s="8">
        <v>0</v>
      </c>
      <c r="BD227" s="8">
        <v>0</v>
      </c>
      <c r="BE227" s="8">
        <v>0</v>
      </c>
      <c r="BF227" s="8">
        <v>0</v>
      </c>
      <c r="BG227" s="8">
        <v>0</v>
      </c>
      <c r="BH227" s="8">
        <v>0</v>
      </c>
      <c r="BI227" s="5">
        <v>0</v>
      </c>
      <c r="BJ227" s="8">
        <v>0</v>
      </c>
      <c r="BK227" s="8">
        <v>0</v>
      </c>
      <c r="BL227" s="5">
        <v>0</v>
      </c>
      <c r="BM227" s="8">
        <v>0</v>
      </c>
      <c r="BN227" s="8">
        <v>0</v>
      </c>
      <c r="BO227" s="8">
        <v>0</v>
      </c>
      <c r="BP227" s="8">
        <v>0</v>
      </c>
      <c r="BQ227" s="8">
        <v>0</v>
      </c>
      <c r="BR227" s="8">
        <v>0</v>
      </c>
      <c r="BS227" s="5">
        <v>0</v>
      </c>
      <c r="BT227" s="5">
        <v>51.1</v>
      </c>
      <c r="BU227" s="5"/>
      <c r="BV227" s="5"/>
      <c r="BW227" s="5"/>
      <c r="BX227" s="5"/>
      <c r="BY227" s="7">
        <f>Tabela1[[#This Row],[PTS_TOTAL]]-BT$2</f>
        <v>-118320.04999999999</v>
      </c>
      <c r="BZ227" s="7">
        <f>BT226-Tabela1[[#This Row],[PTS_TOTAL]]</f>
        <v>0</v>
      </c>
      <c r="CA22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7" s="5">
        <f>Tabela1[[#This Row],[PTS_TITULO]]-CA226</f>
        <v>0</v>
      </c>
      <c r="CC227" s="11">
        <v>226</v>
      </c>
      <c r="CD227" s="11">
        <f>Tabela1[[#This Row],[Pos]]-Tabela1[[#This Row],[Rk_Tit]]</f>
        <v>0</v>
      </c>
    </row>
    <row r="228" spans="1:82" x14ac:dyDescent="0.3">
      <c r="A228" s="1">
        <v>227</v>
      </c>
      <c r="B228" t="s">
        <v>293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3</v>
      </c>
      <c r="J228" s="8">
        <v>1</v>
      </c>
      <c r="K228" s="8">
        <v>0</v>
      </c>
      <c r="L228" s="8">
        <v>4</v>
      </c>
      <c r="M228" s="8">
        <v>0</v>
      </c>
      <c r="N228" s="5">
        <v>51.1</v>
      </c>
      <c r="O228" s="8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0</v>
      </c>
      <c r="AC228" s="5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  <c r="AK228" s="8">
        <v>0</v>
      </c>
      <c r="AL228" s="5">
        <v>0</v>
      </c>
      <c r="AM228" s="8">
        <v>0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8">
        <v>0</v>
      </c>
      <c r="AU228" s="8">
        <v>0</v>
      </c>
      <c r="AV228" s="8">
        <v>0</v>
      </c>
      <c r="AW228" s="5">
        <v>0</v>
      </c>
      <c r="AX228" s="8">
        <v>0</v>
      </c>
      <c r="AY228" s="8">
        <v>0</v>
      </c>
      <c r="AZ228" s="8">
        <v>0</v>
      </c>
      <c r="BA228" s="8">
        <v>0</v>
      </c>
      <c r="BB228" s="8">
        <v>0</v>
      </c>
      <c r="BC228" s="8">
        <v>0</v>
      </c>
      <c r="BD228" s="8">
        <v>0</v>
      </c>
      <c r="BE228" s="8">
        <v>0</v>
      </c>
      <c r="BF228" s="8">
        <v>0</v>
      </c>
      <c r="BG228" s="8">
        <v>0</v>
      </c>
      <c r="BH228" s="8">
        <v>0</v>
      </c>
      <c r="BI228" s="5">
        <v>0</v>
      </c>
      <c r="BJ228" s="8">
        <v>0</v>
      </c>
      <c r="BK228" s="8">
        <v>0</v>
      </c>
      <c r="BL228" s="5">
        <v>0</v>
      </c>
      <c r="BM228" s="8">
        <v>0</v>
      </c>
      <c r="BN228" s="8">
        <v>0</v>
      </c>
      <c r="BO228" s="8">
        <v>0</v>
      </c>
      <c r="BP228" s="8">
        <v>0</v>
      </c>
      <c r="BQ228" s="8">
        <v>0</v>
      </c>
      <c r="BR228" s="8">
        <v>0</v>
      </c>
      <c r="BS228" s="5">
        <v>0</v>
      </c>
      <c r="BT228" s="5">
        <v>51.1</v>
      </c>
      <c r="BU228" s="5"/>
      <c r="BV228" s="5"/>
      <c r="BW228" s="5"/>
      <c r="BX228" s="5"/>
      <c r="BY228" s="7">
        <f>Tabela1[[#This Row],[PTS_TOTAL]]-BT$2</f>
        <v>-118320.04999999999</v>
      </c>
      <c r="BZ228" s="7">
        <f>BT227-Tabela1[[#This Row],[PTS_TOTAL]]</f>
        <v>0</v>
      </c>
      <c r="CA22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8" s="5">
        <f>Tabela1[[#This Row],[PTS_TITULO]]-CA227</f>
        <v>0</v>
      </c>
      <c r="CC228" s="11">
        <v>227</v>
      </c>
      <c r="CD228" s="11">
        <f>Tabela1[[#This Row],[Pos]]-Tabela1[[#This Row],[Rk_Tit]]</f>
        <v>0</v>
      </c>
    </row>
    <row r="229" spans="1:82" x14ac:dyDescent="0.3">
      <c r="A229" s="1">
        <v>228</v>
      </c>
      <c r="B229" t="s">
        <v>294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3</v>
      </c>
      <c r="J229" s="8">
        <v>1</v>
      </c>
      <c r="K229" s="8">
        <v>0</v>
      </c>
      <c r="L229" s="8">
        <v>4</v>
      </c>
      <c r="M229" s="8">
        <v>0</v>
      </c>
      <c r="N229" s="5">
        <v>51.1</v>
      </c>
      <c r="O229" s="8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5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5">
        <v>0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0</v>
      </c>
      <c r="AV229" s="8">
        <v>0</v>
      </c>
      <c r="AW229" s="5">
        <v>0</v>
      </c>
      <c r="AX229" s="8">
        <v>0</v>
      </c>
      <c r="AY229" s="8">
        <v>0</v>
      </c>
      <c r="AZ229" s="8">
        <v>0</v>
      </c>
      <c r="BA229" s="8">
        <v>0</v>
      </c>
      <c r="BB229" s="8">
        <v>0</v>
      </c>
      <c r="BC229" s="8">
        <v>0</v>
      </c>
      <c r="BD229" s="8">
        <v>0</v>
      </c>
      <c r="BE229" s="8">
        <v>0</v>
      </c>
      <c r="BF229" s="8">
        <v>0</v>
      </c>
      <c r="BG229" s="8">
        <v>0</v>
      </c>
      <c r="BH229" s="8">
        <v>0</v>
      </c>
      <c r="BI229" s="5">
        <v>0</v>
      </c>
      <c r="BJ229" s="8">
        <v>0</v>
      </c>
      <c r="BK229" s="8">
        <v>0</v>
      </c>
      <c r="BL229" s="5">
        <v>0</v>
      </c>
      <c r="BM229" s="8">
        <v>0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5">
        <v>0</v>
      </c>
      <c r="BT229" s="5">
        <v>51.1</v>
      </c>
      <c r="BU229" s="5"/>
      <c r="BV229" s="5"/>
      <c r="BW229" s="5"/>
      <c r="BX229" s="5"/>
      <c r="BY229" s="7">
        <f>Tabela1[[#This Row],[PTS_TOTAL]]-BT$2</f>
        <v>-118320.04999999999</v>
      </c>
      <c r="BZ229" s="7">
        <f>BT228-Tabela1[[#This Row],[PTS_TOTAL]]</f>
        <v>0</v>
      </c>
      <c r="CA22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29" s="5">
        <f>Tabela1[[#This Row],[PTS_TITULO]]-CA228</f>
        <v>0</v>
      </c>
      <c r="CC229" s="11">
        <v>228</v>
      </c>
      <c r="CD229" s="11">
        <f>Tabela1[[#This Row],[Pos]]-Tabela1[[#This Row],[Rk_Tit]]</f>
        <v>0</v>
      </c>
    </row>
    <row r="230" spans="1:82" x14ac:dyDescent="0.3">
      <c r="A230" s="1">
        <v>229</v>
      </c>
      <c r="B230" t="s">
        <v>288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2</v>
      </c>
      <c r="J230" s="8">
        <v>2</v>
      </c>
      <c r="K230" s="8">
        <v>2</v>
      </c>
      <c r="L230" s="8">
        <v>6</v>
      </c>
      <c r="M230" s="8">
        <v>0</v>
      </c>
      <c r="N230" s="5">
        <v>50.54</v>
      </c>
      <c r="O230" s="8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5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  <c r="AK230" s="8">
        <v>0</v>
      </c>
      <c r="AL230" s="5">
        <v>0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>
        <v>0</v>
      </c>
      <c r="AT230" s="8">
        <v>0</v>
      </c>
      <c r="AU230" s="8">
        <v>0</v>
      </c>
      <c r="AV230" s="8">
        <v>0</v>
      </c>
      <c r="AW230" s="5">
        <v>0</v>
      </c>
      <c r="AX230" s="8">
        <v>0</v>
      </c>
      <c r="AY230" s="8">
        <v>0</v>
      </c>
      <c r="AZ230" s="8">
        <v>0</v>
      </c>
      <c r="BA230" s="8">
        <v>0</v>
      </c>
      <c r="BB230" s="8">
        <v>0</v>
      </c>
      <c r="BC230" s="8">
        <v>0</v>
      </c>
      <c r="BD230" s="8">
        <v>0</v>
      </c>
      <c r="BE230" s="8">
        <v>0</v>
      </c>
      <c r="BF230" s="8">
        <v>0</v>
      </c>
      <c r="BG230" s="8">
        <v>0</v>
      </c>
      <c r="BH230" s="8">
        <v>0</v>
      </c>
      <c r="BI230" s="5">
        <v>0</v>
      </c>
      <c r="BJ230" s="8">
        <v>0</v>
      </c>
      <c r="BK230" s="8">
        <v>0</v>
      </c>
      <c r="BL230" s="5">
        <v>0</v>
      </c>
      <c r="BM230" s="8">
        <v>0</v>
      </c>
      <c r="BN230" s="8">
        <v>0</v>
      </c>
      <c r="BO230" s="8">
        <v>0</v>
      </c>
      <c r="BP230" s="8">
        <v>0</v>
      </c>
      <c r="BQ230" s="8">
        <v>0</v>
      </c>
      <c r="BR230" s="8">
        <v>0</v>
      </c>
      <c r="BS230" s="5">
        <v>0</v>
      </c>
      <c r="BT230" s="5">
        <v>50.54</v>
      </c>
      <c r="BU230" s="5"/>
      <c r="BV230" s="5"/>
      <c r="BW230" s="5"/>
      <c r="BX230" s="5"/>
      <c r="BY230" s="7">
        <f>Tabela1[[#This Row],[PTS_TOTAL]]-BT$2</f>
        <v>-118320.61</v>
      </c>
      <c r="BZ230" s="7">
        <f>BT229-Tabela1[[#This Row],[PTS_TOTAL]]</f>
        <v>0.56000000000000227</v>
      </c>
      <c r="CA23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0" s="5">
        <f>Tabela1[[#This Row],[PTS_TITULO]]-CA229</f>
        <v>0</v>
      </c>
      <c r="CC230" s="11">
        <v>229</v>
      </c>
      <c r="CD230" s="11">
        <f>Tabela1[[#This Row],[Pos]]-Tabela1[[#This Row],[Rk_Tit]]</f>
        <v>0</v>
      </c>
    </row>
    <row r="231" spans="1:82" x14ac:dyDescent="0.3">
      <c r="A231" s="1">
        <v>230</v>
      </c>
      <c r="B231" t="s">
        <v>283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2</v>
      </c>
      <c r="J231" s="8">
        <v>3</v>
      </c>
      <c r="K231" s="8">
        <v>0</v>
      </c>
      <c r="L231" s="8">
        <v>5</v>
      </c>
      <c r="M231" s="8">
        <v>0</v>
      </c>
      <c r="N231" s="5">
        <v>50.4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5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5">
        <v>0</v>
      </c>
      <c r="AM231" s="8">
        <v>0</v>
      </c>
      <c r="AN231" s="8">
        <v>0</v>
      </c>
      <c r="AO231" s="8">
        <v>0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0</v>
      </c>
      <c r="AV231" s="8">
        <v>0</v>
      </c>
      <c r="AW231" s="5">
        <v>0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0</v>
      </c>
      <c r="BG231" s="8">
        <v>0</v>
      </c>
      <c r="BH231" s="8">
        <v>0</v>
      </c>
      <c r="BI231" s="5">
        <v>0</v>
      </c>
      <c r="BJ231" s="8">
        <v>0</v>
      </c>
      <c r="BK231" s="8">
        <v>0</v>
      </c>
      <c r="BL231" s="5">
        <v>0</v>
      </c>
      <c r="BM231" s="8">
        <v>0</v>
      </c>
      <c r="BN231" s="8">
        <v>0</v>
      </c>
      <c r="BO231" s="8">
        <v>0</v>
      </c>
      <c r="BP231" s="8">
        <v>0</v>
      </c>
      <c r="BQ231" s="8">
        <v>0</v>
      </c>
      <c r="BR231" s="8">
        <v>0</v>
      </c>
      <c r="BS231" s="5">
        <v>0</v>
      </c>
      <c r="BT231" s="5">
        <v>50.4</v>
      </c>
      <c r="BU231" s="5"/>
      <c r="BV231" s="5"/>
      <c r="BW231" s="5"/>
      <c r="BX231" s="5"/>
      <c r="BY231" s="7">
        <f>Tabela1[[#This Row],[PTS_TOTAL]]-BT$2</f>
        <v>-118320.75</v>
      </c>
      <c r="BZ231" s="7">
        <f>BT230-Tabela1[[#This Row],[PTS_TOTAL]]</f>
        <v>0.14000000000000057</v>
      </c>
      <c r="CA23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1" s="5">
        <f>Tabela1[[#This Row],[PTS_TITULO]]-CA230</f>
        <v>0</v>
      </c>
      <c r="CC231" s="11">
        <v>230</v>
      </c>
      <c r="CD231" s="11">
        <f>Tabela1[[#This Row],[Pos]]-Tabela1[[#This Row],[Rk_Tit]]</f>
        <v>0</v>
      </c>
    </row>
    <row r="232" spans="1:82" x14ac:dyDescent="0.3">
      <c r="A232" s="1">
        <v>231</v>
      </c>
      <c r="B232" t="s">
        <v>306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1</v>
      </c>
      <c r="I232" s="8">
        <v>0</v>
      </c>
      <c r="J232" s="8">
        <v>1</v>
      </c>
      <c r="K232" s="8">
        <v>3</v>
      </c>
      <c r="L232" s="8">
        <v>5</v>
      </c>
      <c r="M232" s="8">
        <v>0</v>
      </c>
      <c r="N232" s="5">
        <v>49.21</v>
      </c>
      <c r="O232" s="8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5">
        <v>0</v>
      </c>
      <c r="AD232" s="8">
        <v>0</v>
      </c>
      <c r="AE232" s="8">
        <v>0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  <c r="AK232" s="8">
        <v>0</v>
      </c>
      <c r="AL232" s="5">
        <v>0</v>
      </c>
      <c r="AM232" s="8">
        <v>0</v>
      </c>
      <c r="AN232" s="8">
        <v>0</v>
      </c>
      <c r="AO232" s="8">
        <v>0</v>
      </c>
      <c r="AP232" s="8">
        <v>0</v>
      </c>
      <c r="AQ232" s="8">
        <v>0</v>
      </c>
      <c r="AR232" s="8">
        <v>0</v>
      </c>
      <c r="AS232" s="8">
        <v>0</v>
      </c>
      <c r="AT232" s="8">
        <v>0</v>
      </c>
      <c r="AU232" s="8">
        <v>0</v>
      </c>
      <c r="AV232" s="8">
        <v>0</v>
      </c>
      <c r="AW232" s="5">
        <v>0</v>
      </c>
      <c r="AX232" s="8">
        <v>0</v>
      </c>
      <c r="AY232" s="8">
        <v>0</v>
      </c>
      <c r="AZ232" s="8">
        <v>0</v>
      </c>
      <c r="BA232" s="8">
        <v>0</v>
      </c>
      <c r="BB232" s="8">
        <v>0</v>
      </c>
      <c r="BC232" s="8">
        <v>0</v>
      </c>
      <c r="BD232" s="8">
        <v>0</v>
      </c>
      <c r="BE232" s="8">
        <v>0</v>
      </c>
      <c r="BF232" s="8">
        <v>0</v>
      </c>
      <c r="BG232" s="8">
        <v>0</v>
      </c>
      <c r="BH232" s="8">
        <v>0</v>
      </c>
      <c r="BI232" s="5">
        <v>0</v>
      </c>
      <c r="BJ232" s="8">
        <v>0</v>
      </c>
      <c r="BK232" s="8">
        <v>0</v>
      </c>
      <c r="BL232" s="5">
        <v>0</v>
      </c>
      <c r="BM232" s="8">
        <v>0</v>
      </c>
      <c r="BN232" s="8">
        <v>0</v>
      </c>
      <c r="BO232" s="8">
        <v>0</v>
      </c>
      <c r="BP232" s="8">
        <v>0</v>
      </c>
      <c r="BQ232" s="8">
        <v>0</v>
      </c>
      <c r="BR232" s="8">
        <v>0</v>
      </c>
      <c r="BS232" s="5">
        <v>0</v>
      </c>
      <c r="BT232" s="5">
        <v>49.21</v>
      </c>
      <c r="BU232" s="5"/>
      <c r="BV232" s="5"/>
      <c r="BW232" s="5"/>
      <c r="BX232" s="5"/>
      <c r="BY232" s="7">
        <f>Tabela1[[#This Row],[PTS_TOTAL]]-BT$2</f>
        <v>-118321.93999999999</v>
      </c>
      <c r="BZ232" s="7">
        <f>BT231-Tabela1[[#This Row],[PTS_TOTAL]]</f>
        <v>1.1899999999999977</v>
      </c>
      <c r="CA23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2" s="5">
        <f>Tabela1[[#This Row],[PTS_TITULO]]-CA231</f>
        <v>0</v>
      </c>
      <c r="CC232" s="11">
        <v>231</v>
      </c>
      <c r="CD232" s="11">
        <f>Tabela1[[#This Row],[Pos]]-Tabela1[[#This Row],[Rk_Tit]]</f>
        <v>0</v>
      </c>
    </row>
    <row r="233" spans="1:82" x14ac:dyDescent="0.3">
      <c r="A233" s="1">
        <v>232</v>
      </c>
      <c r="B233" t="s">
        <v>315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1</v>
      </c>
      <c r="I233" s="8">
        <v>1</v>
      </c>
      <c r="J233" s="8">
        <v>0</v>
      </c>
      <c r="K233" s="8">
        <v>0</v>
      </c>
      <c r="L233" s="8">
        <v>2</v>
      </c>
      <c r="M233" s="8">
        <v>0</v>
      </c>
      <c r="N233" s="5">
        <v>46.2</v>
      </c>
      <c r="O233" s="8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5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5">
        <v>0</v>
      </c>
      <c r="AM233" s="8">
        <v>0</v>
      </c>
      <c r="AN233" s="8">
        <v>0</v>
      </c>
      <c r="AO233" s="8">
        <v>0</v>
      </c>
      <c r="AP233" s="8">
        <v>0</v>
      </c>
      <c r="AQ233" s="8">
        <v>0</v>
      </c>
      <c r="AR233" s="8">
        <v>0</v>
      </c>
      <c r="AS233" s="8">
        <v>0</v>
      </c>
      <c r="AT233" s="8">
        <v>0</v>
      </c>
      <c r="AU233" s="8">
        <v>0</v>
      </c>
      <c r="AV233" s="8">
        <v>0</v>
      </c>
      <c r="AW233" s="5">
        <v>0</v>
      </c>
      <c r="AX233" s="8">
        <v>0</v>
      </c>
      <c r="AY233" s="8">
        <v>0</v>
      </c>
      <c r="AZ233" s="8">
        <v>0</v>
      </c>
      <c r="BA233" s="8">
        <v>0</v>
      </c>
      <c r="BB233" s="8">
        <v>0</v>
      </c>
      <c r="BC233" s="8">
        <v>0</v>
      </c>
      <c r="BD233" s="8">
        <v>0</v>
      </c>
      <c r="BE233" s="8">
        <v>0</v>
      </c>
      <c r="BF233" s="8">
        <v>0</v>
      </c>
      <c r="BG233" s="8">
        <v>0</v>
      </c>
      <c r="BH233" s="8">
        <v>0</v>
      </c>
      <c r="BI233" s="5">
        <v>0</v>
      </c>
      <c r="BJ233" s="8">
        <v>0</v>
      </c>
      <c r="BK233" s="8">
        <v>0</v>
      </c>
      <c r="BL233" s="5">
        <v>0</v>
      </c>
      <c r="BM233" s="8">
        <v>0</v>
      </c>
      <c r="BN233" s="8">
        <v>0</v>
      </c>
      <c r="BO233" s="8">
        <v>0</v>
      </c>
      <c r="BP233" s="8">
        <v>0</v>
      </c>
      <c r="BQ233" s="8">
        <v>0</v>
      </c>
      <c r="BR233" s="8">
        <v>0</v>
      </c>
      <c r="BS233" s="5">
        <v>0</v>
      </c>
      <c r="BT233" s="5">
        <v>46.2</v>
      </c>
      <c r="BU233" s="5"/>
      <c r="BV233" s="5"/>
      <c r="BW233" s="5"/>
      <c r="BX233" s="5"/>
      <c r="BY233" s="7">
        <f>Tabela1[[#This Row],[PTS_TOTAL]]-BT$2</f>
        <v>-118324.95</v>
      </c>
      <c r="BZ233" s="7">
        <f>BT232-Tabela1[[#This Row],[PTS_TOTAL]]</f>
        <v>3.009999999999998</v>
      </c>
      <c r="CA23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3" s="5">
        <f>Tabela1[[#This Row],[PTS_TITULO]]-CA232</f>
        <v>0</v>
      </c>
      <c r="CC233" s="11">
        <v>232</v>
      </c>
      <c r="CD233" s="11">
        <f>Tabela1[[#This Row],[Pos]]-Tabela1[[#This Row],[Rk_Tit]]</f>
        <v>0</v>
      </c>
    </row>
    <row r="234" spans="1:82" x14ac:dyDescent="0.3">
      <c r="A234" s="1">
        <v>233</v>
      </c>
      <c r="B234" t="s">
        <v>317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1</v>
      </c>
      <c r="I234" s="8">
        <v>1</v>
      </c>
      <c r="J234" s="8">
        <v>0</v>
      </c>
      <c r="K234" s="8">
        <v>0</v>
      </c>
      <c r="L234" s="8">
        <v>2</v>
      </c>
      <c r="M234" s="8">
        <v>0</v>
      </c>
      <c r="N234" s="5">
        <v>46.2</v>
      </c>
      <c r="O234" s="8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5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  <c r="AK234" s="8">
        <v>0</v>
      </c>
      <c r="AL234" s="5">
        <v>0</v>
      </c>
      <c r="AM234" s="8">
        <v>0</v>
      </c>
      <c r="AN234" s="8">
        <v>0</v>
      </c>
      <c r="AO234" s="8">
        <v>0</v>
      </c>
      <c r="AP234" s="8">
        <v>0</v>
      </c>
      <c r="AQ234" s="8">
        <v>0</v>
      </c>
      <c r="AR234" s="8">
        <v>0</v>
      </c>
      <c r="AS234" s="8">
        <v>0</v>
      </c>
      <c r="AT234" s="8">
        <v>0</v>
      </c>
      <c r="AU234" s="8">
        <v>0</v>
      </c>
      <c r="AV234" s="8">
        <v>0</v>
      </c>
      <c r="AW234" s="5">
        <v>0</v>
      </c>
      <c r="AX234" s="8">
        <v>0</v>
      </c>
      <c r="AY234" s="8">
        <v>0</v>
      </c>
      <c r="AZ234" s="8">
        <v>0</v>
      </c>
      <c r="BA234" s="8">
        <v>0</v>
      </c>
      <c r="BB234" s="8">
        <v>0</v>
      </c>
      <c r="BC234" s="8">
        <v>0</v>
      </c>
      <c r="BD234" s="8">
        <v>0</v>
      </c>
      <c r="BE234" s="8">
        <v>0</v>
      </c>
      <c r="BF234" s="8">
        <v>0</v>
      </c>
      <c r="BG234" s="8">
        <v>0</v>
      </c>
      <c r="BH234" s="8">
        <v>0</v>
      </c>
      <c r="BI234" s="5">
        <v>0</v>
      </c>
      <c r="BJ234" s="8">
        <v>0</v>
      </c>
      <c r="BK234" s="8">
        <v>0</v>
      </c>
      <c r="BL234" s="5">
        <v>0</v>
      </c>
      <c r="BM234" s="8">
        <v>0</v>
      </c>
      <c r="BN234" s="8">
        <v>0</v>
      </c>
      <c r="BO234" s="8">
        <v>0</v>
      </c>
      <c r="BP234" s="8">
        <v>0</v>
      </c>
      <c r="BQ234" s="8">
        <v>0</v>
      </c>
      <c r="BR234" s="8">
        <v>0</v>
      </c>
      <c r="BS234" s="5">
        <v>0</v>
      </c>
      <c r="BT234" s="5">
        <v>46.2</v>
      </c>
      <c r="BU234" s="5"/>
      <c r="BV234" s="5"/>
      <c r="BW234" s="5"/>
      <c r="BX234" s="5"/>
      <c r="BY234" s="7">
        <f>Tabela1[[#This Row],[PTS_TOTAL]]-BT$2</f>
        <v>-118324.95</v>
      </c>
      <c r="BZ234" s="7">
        <f>BT233-Tabela1[[#This Row],[PTS_TOTAL]]</f>
        <v>0</v>
      </c>
      <c r="CA23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4" s="5">
        <f>Tabela1[[#This Row],[PTS_TITULO]]-CA233</f>
        <v>0</v>
      </c>
      <c r="CC234" s="11">
        <v>233</v>
      </c>
      <c r="CD234" s="11">
        <f>Tabela1[[#This Row],[Pos]]-Tabela1[[#This Row],[Rk_Tit]]</f>
        <v>0</v>
      </c>
    </row>
    <row r="235" spans="1:82" x14ac:dyDescent="0.3">
      <c r="A235" s="1">
        <v>234</v>
      </c>
      <c r="B235" t="s">
        <v>318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1</v>
      </c>
      <c r="I235" s="8">
        <v>1</v>
      </c>
      <c r="J235" s="8">
        <v>0</v>
      </c>
      <c r="K235" s="8">
        <v>0</v>
      </c>
      <c r="L235" s="8">
        <v>2</v>
      </c>
      <c r="M235" s="8">
        <v>0</v>
      </c>
      <c r="N235" s="5">
        <v>46.2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5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5">
        <v>0</v>
      </c>
      <c r="AM235" s="8">
        <v>0</v>
      </c>
      <c r="AN235" s="8">
        <v>0</v>
      </c>
      <c r="AO235" s="8">
        <v>0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0</v>
      </c>
      <c r="AW235" s="5">
        <v>0</v>
      </c>
      <c r="AX235" s="8">
        <v>0</v>
      </c>
      <c r="AY235" s="8">
        <v>0</v>
      </c>
      <c r="AZ235" s="8">
        <v>0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0</v>
      </c>
      <c r="BG235" s="8">
        <v>0</v>
      </c>
      <c r="BH235" s="8">
        <v>0</v>
      </c>
      <c r="BI235" s="5">
        <v>0</v>
      </c>
      <c r="BJ235" s="8">
        <v>0</v>
      </c>
      <c r="BK235" s="8">
        <v>0</v>
      </c>
      <c r="BL235" s="5">
        <v>0</v>
      </c>
      <c r="BM235" s="8">
        <v>0</v>
      </c>
      <c r="BN235" s="8">
        <v>0</v>
      </c>
      <c r="BO235" s="8">
        <v>0</v>
      </c>
      <c r="BP235" s="8">
        <v>0</v>
      </c>
      <c r="BQ235" s="8">
        <v>0</v>
      </c>
      <c r="BR235" s="8">
        <v>0</v>
      </c>
      <c r="BS235" s="5">
        <v>0</v>
      </c>
      <c r="BT235" s="5">
        <v>46.2</v>
      </c>
      <c r="BU235" s="5"/>
      <c r="BV235" s="5"/>
      <c r="BW235" s="5"/>
      <c r="BX235" s="5"/>
      <c r="BY235" s="7">
        <f>Tabela1[[#This Row],[PTS_TOTAL]]-BT$2</f>
        <v>-118324.95</v>
      </c>
      <c r="BZ235" s="7">
        <f>BT234-Tabela1[[#This Row],[PTS_TOTAL]]</f>
        <v>0</v>
      </c>
      <c r="CA23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5" s="5">
        <f>Tabela1[[#This Row],[PTS_TITULO]]-CA234</f>
        <v>0</v>
      </c>
      <c r="CC235" s="11">
        <v>234</v>
      </c>
      <c r="CD235" s="11">
        <f>Tabela1[[#This Row],[Pos]]-Tabela1[[#This Row],[Rk_Tit]]</f>
        <v>0</v>
      </c>
    </row>
    <row r="236" spans="1:82" x14ac:dyDescent="0.3">
      <c r="A236" s="1">
        <v>235</v>
      </c>
      <c r="B236" t="s">
        <v>303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5">
        <v>0</v>
      </c>
      <c r="O236" s="8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1</v>
      </c>
      <c r="Y236" s="8">
        <v>0</v>
      </c>
      <c r="Z236" s="8">
        <v>0</v>
      </c>
      <c r="AA236" s="8">
        <v>0</v>
      </c>
      <c r="AB236" s="8">
        <v>1</v>
      </c>
      <c r="AC236" s="5">
        <v>45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  <c r="AK236" s="8">
        <v>0</v>
      </c>
      <c r="AL236" s="5">
        <v>0</v>
      </c>
      <c r="AM236" s="8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0</v>
      </c>
      <c r="AS236" s="8">
        <v>0</v>
      </c>
      <c r="AT236" s="8">
        <v>0</v>
      </c>
      <c r="AU236" s="8">
        <v>0</v>
      </c>
      <c r="AV236" s="8">
        <v>0</v>
      </c>
      <c r="AW236" s="5">
        <v>0</v>
      </c>
      <c r="AX236" s="8">
        <v>0</v>
      </c>
      <c r="AY236" s="8">
        <v>0</v>
      </c>
      <c r="AZ236" s="8">
        <v>0</v>
      </c>
      <c r="BA236" s="8">
        <v>0</v>
      </c>
      <c r="BB236" s="8">
        <v>0</v>
      </c>
      <c r="BC236" s="8">
        <v>0</v>
      </c>
      <c r="BD236" s="8">
        <v>0</v>
      </c>
      <c r="BE236" s="8">
        <v>0</v>
      </c>
      <c r="BF236" s="8">
        <v>0</v>
      </c>
      <c r="BG236" s="8">
        <v>0</v>
      </c>
      <c r="BH236" s="8">
        <v>0</v>
      </c>
      <c r="BI236" s="5">
        <v>0</v>
      </c>
      <c r="BJ236" s="8">
        <v>0</v>
      </c>
      <c r="BK236" s="8">
        <v>0</v>
      </c>
      <c r="BL236" s="5">
        <v>0</v>
      </c>
      <c r="BM236" s="8">
        <v>0</v>
      </c>
      <c r="BN236" s="8">
        <v>0</v>
      </c>
      <c r="BO236" s="8">
        <v>0</v>
      </c>
      <c r="BP236" s="8">
        <v>0</v>
      </c>
      <c r="BQ236" s="8">
        <v>0</v>
      </c>
      <c r="BR236" s="8">
        <v>0</v>
      </c>
      <c r="BS236" s="5">
        <v>0</v>
      </c>
      <c r="BT236" s="5">
        <v>45</v>
      </c>
      <c r="BU236" s="5"/>
      <c r="BV236" s="5"/>
      <c r="BW236" s="5"/>
      <c r="BX236" s="5"/>
      <c r="BY236" s="7">
        <f>Tabela1[[#This Row],[PTS_TOTAL]]-BT$2</f>
        <v>-118326.15</v>
      </c>
      <c r="BZ236" s="7">
        <f>BT235-Tabela1[[#This Row],[PTS_TOTAL]]</f>
        <v>1.2000000000000028</v>
      </c>
      <c r="CA23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6" s="5">
        <f>Tabela1[[#This Row],[PTS_TITULO]]-CA235</f>
        <v>0</v>
      </c>
      <c r="CC236" s="11">
        <v>235</v>
      </c>
      <c r="CD236" s="11">
        <f>Tabela1[[#This Row],[Pos]]-Tabela1[[#This Row],[Rk_Tit]]</f>
        <v>0</v>
      </c>
    </row>
    <row r="237" spans="1:82" x14ac:dyDescent="0.3">
      <c r="A237" s="1">
        <v>236</v>
      </c>
      <c r="B237" t="s">
        <v>307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3</v>
      </c>
      <c r="J237" s="8">
        <v>0</v>
      </c>
      <c r="K237" s="8">
        <v>0</v>
      </c>
      <c r="L237" s="8">
        <v>3</v>
      </c>
      <c r="M237" s="8">
        <v>0</v>
      </c>
      <c r="N237" s="5">
        <v>44.1</v>
      </c>
      <c r="O237" s="8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5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5">
        <v>0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0</v>
      </c>
      <c r="AW237" s="5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0</v>
      </c>
      <c r="BI237" s="5">
        <v>0</v>
      </c>
      <c r="BJ237" s="8">
        <v>0</v>
      </c>
      <c r="BK237" s="8">
        <v>0</v>
      </c>
      <c r="BL237" s="5">
        <v>0</v>
      </c>
      <c r="BM237" s="8">
        <v>0</v>
      </c>
      <c r="BN237" s="8">
        <v>0</v>
      </c>
      <c r="BO237" s="8">
        <v>0</v>
      </c>
      <c r="BP237" s="8">
        <v>0</v>
      </c>
      <c r="BQ237" s="8">
        <v>0</v>
      </c>
      <c r="BR237" s="8">
        <v>0</v>
      </c>
      <c r="BS237" s="5">
        <v>0</v>
      </c>
      <c r="BT237" s="5">
        <v>44.1</v>
      </c>
      <c r="BU237" s="5"/>
      <c r="BV237" s="5"/>
      <c r="BW237" s="5"/>
      <c r="BX237" s="5"/>
      <c r="BY237" s="7">
        <f>Tabela1[[#This Row],[PTS_TOTAL]]-BT$2</f>
        <v>-118327.04999999999</v>
      </c>
      <c r="BZ237" s="7">
        <f>BT236-Tabela1[[#This Row],[PTS_TOTAL]]</f>
        <v>0.89999999999999858</v>
      </c>
      <c r="CA23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7" s="5">
        <f>Tabela1[[#This Row],[PTS_TITULO]]-CA236</f>
        <v>0</v>
      </c>
      <c r="CC237" s="11">
        <v>236</v>
      </c>
      <c r="CD237" s="11">
        <f>Tabela1[[#This Row],[Pos]]-Tabela1[[#This Row],[Rk_Tit]]</f>
        <v>0</v>
      </c>
    </row>
    <row r="238" spans="1:82" x14ac:dyDescent="0.3">
      <c r="A238" s="1">
        <v>237</v>
      </c>
      <c r="B238" t="s">
        <v>308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3</v>
      </c>
      <c r="J238" s="8">
        <v>0</v>
      </c>
      <c r="K238" s="8">
        <v>0</v>
      </c>
      <c r="L238" s="8">
        <v>3</v>
      </c>
      <c r="M238" s="8">
        <v>0</v>
      </c>
      <c r="N238" s="5">
        <v>44.1</v>
      </c>
      <c r="O238" s="8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5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  <c r="AK238" s="8">
        <v>0</v>
      </c>
      <c r="AL238" s="5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</v>
      </c>
      <c r="AT238" s="8">
        <v>0</v>
      </c>
      <c r="AU238" s="8">
        <v>0</v>
      </c>
      <c r="AV238" s="8">
        <v>0</v>
      </c>
      <c r="AW238" s="5">
        <v>0</v>
      </c>
      <c r="AX238" s="8">
        <v>0</v>
      </c>
      <c r="AY238" s="8">
        <v>0</v>
      </c>
      <c r="AZ238" s="8">
        <v>0</v>
      </c>
      <c r="BA238" s="8">
        <v>0</v>
      </c>
      <c r="BB238" s="8">
        <v>0</v>
      </c>
      <c r="BC238" s="8">
        <v>0</v>
      </c>
      <c r="BD238" s="8">
        <v>0</v>
      </c>
      <c r="BE238" s="8">
        <v>0</v>
      </c>
      <c r="BF238" s="8">
        <v>0</v>
      </c>
      <c r="BG238" s="8">
        <v>0</v>
      </c>
      <c r="BH238" s="8">
        <v>0</v>
      </c>
      <c r="BI238" s="5">
        <v>0</v>
      </c>
      <c r="BJ238" s="8">
        <v>0</v>
      </c>
      <c r="BK238" s="8">
        <v>0</v>
      </c>
      <c r="BL238" s="5">
        <v>0</v>
      </c>
      <c r="BM238" s="8">
        <v>0</v>
      </c>
      <c r="BN238" s="8">
        <v>0</v>
      </c>
      <c r="BO238" s="8">
        <v>0</v>
      </c>
      <c r="BP238" s="8">
        <v>0</v>
      </c>
      <c r="BQ238" s="8">
        <v>0</v>
      </c>
      <c r="BR238" s="8">
        <v>0</v>
      </c>
      <c r="BS238" s="5">
        <v>0</v>
      </c>
      <c r="BT238" s="5">
        <v>44.1</v>
      </c>
      <c r="BU238" s="5"/>
      <c r="BV238" s="5"/>
      <c r="BW238" s="5"/>
      <c r="BX238" s="5"/>
      <c r="BY238" s="7">
        <f>Tabela1[[#This Row],[PTS_TOTAL]]-BT$2</f>
        <v>-118327.04999999999</v>
      </c>
      <c r="BZ238" s="7">
        <f>BT237-Tabela1[[#This Row],[PTS_TOTAL]]</f>
        <v>0</v>
      </c>
      <c r="CA23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8" s="5">
        <f>Tabela1[[#This Row],[PTS_TITULO]]-CA237</f>
        <v>0</v>
      </c>
      <c r="CC238" s="11">
        <v>237</v>
      </c>
      <c r="CD238" s="11">
        <f>Tabela1[[#This Row],[Pos]]-Tabela1[[#This Row],[Rk_Tit]]</f>
        <v>0</v>
      </c>
    </row>
    <row r="239" spans="1:82" x14ac:dyDescent="0.3">
      <c r="A239" s="1">
        <v>238</v>
      </c>
      <c r="B239" t="s">
        <v>310</v>
      </c>
      <c r="C239" s="8">
        <v>0</v>
      </c>
      <c r="D239" s="8">
        <v>0</v>
      </c>
      <c r="E239" s="8">
        <v>0</v>
      </c>
      <c r="F239" s="8">
        <v>0</v>
      </c>
      <c r="G239" s="8">
        <v>0</v>
      </c>
      <c r="H239" s="8">
        <v>0</v>
      </c>
      <c r="I239" s="8">
        <v>3</v>
      </c>
      <c r="J239" s="8">
        <v>0</v>
      </c>
      <c r="K239" s="8">
        <v>0</v>
      </c>
      <c r="L239" s="8">
        <v>3</v>
      </c>
      <c r="M239" s="8">
        <v>0</v>
      </c>
      <c r="N239" s="5">
        <v>44.1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5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5">
        <v>0</v>
      </c>
      <c r="AM239" s="8">
        <v>0</v>
      </c>
      <c r="AN239" s="8">
        <v>0</v>
      </c>
      <c r="AO239" s="8">
        <v>0</v>
      </c>
      <c r="AP239" s="8">
        <v>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5">
        <v>0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8">
        <v>0</v>
      </c>
      <c r="BH239" s="8">
        <v>0</v>
      </c>
      <c r="BI239" s="5">
        <v>0</v>
      </c>
      <c r="BJ239" s="8">
        <v>0</v>
      </c>
      <c r="BK239" s="8">
        <v>0</v>
      </c>
      <c r="BL239" s="5">
        <v>0</v>
      </c>
      <c r="BM239" s="8">
        <v>0</v>
      </c>
      <c r="BN239" s="8">
        <v>0</v>
      </c>
      <c r="BO239" s="8">
        <v>0</v>
      </c>
      <c r="BP239" s="8">
        <v>0</v>
      </c>
      <c r="BQ239" s="8">
        <v>0</v>
      </c>
      <c r="BR239" s="8">
        <v>0</v>
      </c>
      <c r="BS239" s="5">
        <v>0</v>
      </c>
      <c r="BT239" s="5">
        <v>44.1</v>
      </c>
      <c r="BU239" s="5"/>
      <c r="BV239" s="5"/>
      <c r="BW239" s="5"/>
      <c r="BX239" s="5"/>
      <c r="BY239" s="7">
        <f>Tabela1[[#This Row],[PTS_TOTAL]]-BT$2</f>
        <v>-118327.04999999999</v>
      </c>
      <c r="BZ239" s="7">
        <f>BT238-Tabela1[[#This Row],[PTS_TOTAL]]</f>
        <v>0</v>
      </c>
      <c r="CA23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39" s="5">
        <f>Tabela1[[#This Row],[PTS_TITULO]]-CA238</f>
        <v>0</v>
      </c>
      <c r="CC239" s="11">
        <v>238</v>
      </c>
      <c r="CD239" s="11">
        <f>Tabela1[[#This Row],[Pos]]-Tabela1[[#This Row],[Rk_Tit]]</f>
        <v>0</v>
      </c>
    </row>
    <row r="240" spans="1:82" x14ac:dyDescent="0.3">
      <c r="A240" s="1">
        <v>239</v>
      </c>
      <c r="B240" t="s">
        <v>311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3</v>
      </c>
      <c r="J240" s="8">
        <v>0</v>
      </c>
      <c r="K240" s="8">
        <v>0</v>
      </c>
      <c r="L240" s="8">
        <v>3</v>
      </c>
      <c r="M240" s="8">
        <v>0</v>
      </c>
      <c r="N240" s="5">
        <v>44.1</v>
      </c>
      <c r="O240" s="8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5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  <c r="AK240" s="8">
        <v>0</v>
      </c>
      <c r="AL240" s="5">
        <v>0</v>
      </c>
      <c r="AM240" s="8">
        <v>0</v>
      </c>
      <c r="AN240" s="8">
        <v>0</v>
      </c>
      <c r="AO240" s="8">
        <v>0</v>
      </c>
      <c r="AP240" s="8">
        <v>0</v>
      </c>
      <c r="AQ240" s="8">
        <v>0</v>
      </c>
      <c r="AR240" s="8">
        <v>0</v>
      </c>
      <c r="AS240" s="8">
        <v>0</v>
      </c>
      <c r="AT240" s="8">
        <v>0</v>
      </c>
      <c r="AU240" s="8">
        <v>0</v>
      </c>
      <c r="AV240" s="8">
        <v>0</v>
      </c>
      <c r="AW240" s="5">
        <v>0</v>
      </c>
      <c r="AX240" s="8">
        <v>0</v>
      </c>
      <c r="AY240" s="8">
        <v>0</v>
      </c>
      <c r="AZ240" s="8">
        <v>0</v>
      </c>
      <c r="BA240" s="8">
        <v>0</v>
      </c>
      <c r="BB240" s="8">
        <v>0</v>
      </c>
      <c r="BC240" s="8">
        <v>0</v>
      </c>
      <c r="BD240" s="8">
        <v>0</v>
      </c>
      <c r="BE240" s="8">
        <v>0</v>
      </c>
      <c r="BF240" s="8">
        <v>0</v>
      </c>
      <c r="BG240" s="8">
        <v>0</v>
      </c>
      <c r="BH240" s="8">
        <v>0</v>
      </c>
      <c r="BI240" s="5">
        <v>0</v>
      </c>
      <c r="BJ240" s="8">
        <v>0</v>
      </c>
      <c r="BK240" s="8">
        <v>0</v>
      </c>
      <c r="BL240" s="5">
        <v>0</v>
      </c>
      <c r="BM240" s="8">
        <v>0</v>
      </c>
      <c r="BN240" s="8">
        <v>0</v>
      </c>
      <c r="BO240" s="8">
        <v>0</v>
      </c>
      <c r="BP240" s="8">
        <v>0</v>
      </c>
      <c r="BQ240" s="8">
        <v>0</v>
      </c>
      <c r="BR240" s="8">
        <v>0</v>
      </c>
      <c r="BS240" s="5">
        <v>0</v>
      </c>
      <c r="BT240" s="5">
        <v>44.1</v>
      </c>
      <c r="BU240" s="5"/>
      <c r="BV240" s="5"/>
      <c r="BW240" s="5"/>
      <c r="BX240" s="5"/>
      <c r="BY240" s="7">
        <f>Tabela1[[#This Row],[PTS_TOTAL]]-BT$2</f>
        <v>-118327.04999999999</v>
      </c>
      <c r="BZ240" s="7">
        <f>BT239-Tabela1[[#This Row],[PTS_TOTAL]]</f>
        <v>0</v>
      </c>
      <c r="CA24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0" s="5">
        <f>Tabela1[[#This Row],[PTS_TITULO]]-CA239</f>
        <v>0</v>
      </c>
      <c r="CC240" s="11">
        <v>239</v>
      </c>
      <c r="CD240" s="11">
        <f>Tabela1[[#This Row],[Pos]]-Tabela1[[#This Row],[Rk_Tit]]</f>
        <v>0</v>
      </c>
    </row>
    <row r="241" spans="1:82" x14ac:dyDescent="0.3">
      <c r="A241" s="1">
        <v>240</v>
      </c>
      <c r="B241" t="s">
        <v>302</v>
      </c>
      <c r="C241" s="8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2</v>
      </c>
      <c r="J241" s="8">
        <v>1</v>
      </c>
      <c r="K241" s="8">
        <v>2</v>
      </c>
      <c r="L241" s="8">
        <v>5</v>
      </c>
      <c r="M241" s="8">
        <v>0</v>
      </c>
      <c r="N241" s="5">
        <v>43.54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5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5">
        <v>0</v>
      </c>
      <c r="AM241" s="8">
        <v>0</v>
      </c>
      <c r="AN241" s="8">
        <v>0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5">
        <v>0</v>
      </c>
      <c r="AX241" s="8">
        <v>0</v>
      </c>
      <c r="AY241" s="8">
        <v>0</v>
      </c>
      <c r="AZ241" s="8">
        <v>0</v>
      </c>
      <c r="BA241" s="8">
        <v>0</v>
      </c>
      <c r="BB241" s="8">
        <v>0</v>
      </c>
      <c r="BC241" s="8">
        <v>0</v>
      </c>
      <c r="BD241" s="8">
        <v>0</v>
      </c>
      <c r="BE241" s="8">
        <v>0</v>
      </c>
      <c r="BF241" s="8">
        <v>0</v>
      </c>
      <c r="BG241" s="8">
        <v>0</v>
      </c>
      <c r="BH241" s="8">
        <v>0</v>
      </c>
      <c r="BI241" s="5">
        <v>0</v>
      </c>
      <c r="BJ241" s="8">
        <v>0</v>
      </c>
      <c r="BK241" s="8">
        <v>0</v>
      </c>
      <c r="BL241" s="5">
        <v>0</v>
      </c>
      <c r="BM241" s="8">
        <v>0</v>
      </c>
      <c r="BN241" s="8">
        <v>0</v>
      </c>
      <c r="BO241" s="8">
        <v>0</v>
      </c>
      <c r="BP241" s="8">
        <v>0</v>
      </c>
      <c r="BQ241" s="8">
        <v>0</v>
      </c>
      <c r="BR241" s="8">
        <v>0</v>
      </c>
      <c r="BS241" s="5">
        <v>0</v>
      </c>
      <c r="BT241" s="5">
        <v>43.54</v>
      </c>
      <c r="BU241" s="5"/>
      <c r="BV241" s="5"/>
      <c r="BW241" s="5"/>
      <c r="BX241" s="5"/>
      <c r="BY241" s="7">
        <f>Tabela1[[#This Row],[PTS_TOTAL]]-BT$2</f>
        <v>-118327.61</v>
      </c>
      <c r="BZ241" s="7">
        <f>BT240-Tabela1[[#This Row],[PTS_TOTAL]]</f>
        <v>0.56000000000000227</v>
      </c>
      <c r="CA24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1" s="5">
        <f>Tabela1[[#This Row],[PTS_TITULO]]-CA240</f>
        <v>0</v>
      </c>
      <c r="CC241" s="11">
        <v>240</v>
      </c>
      <c r="CD241" s="11">
        <f>Tabela1[[#This Row],[Pos]]-Tabela1[[#This Row],[Rk_Tit]]</f>
        <v>0</v>
      </c>
    </row>
    <row r="242" spans="1:82" x14ac:dyDescent="0.3">
      <c r="A242" s="1">
        <v>241</v>
      </c>
      <c r="B242" t="s">
        <v>301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2</v>
      </c>
      <c r="J242" s="8">
        <v>2</v>
      </c>
      <c r="K242" s="8">
        <v>0</v>
      </c>
      <c r="L242" s="8">
        <v>4</v>
      </c>
      <c r="M242" s="8">
        <v>0</v>
      </c>
      <c r="N242" s="5">
        <v>43.399999999999991</v>
      </c>
      <c r="O242" s="8">
        <v>0</v>
      </c>
      <c r="P242" s="8">
        <v>0</v>
      </c>
      <c r="Q242" s="8">
        <v>0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5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  <c r="AK242" s="8">
        <v>0</v>
      </c>
      <c r="AL242" s="5">
        <v>0</v>
      </c>
      <c r="AM242" s="8">
        <v>0</v>
      </c>
      <c r="AN242" s="8">
        <v>0</v>
      </c>
      <c r="AO242" s="8">
        <v>0</v>
      </c>
      <c r="AP242" s="8">
        <v>0</v>
      </c>
      <c r="AQ242" s="8">
        <v>0</v>
      </c>
      <c r="AR242" s="8">
        <v>0</v>
      </c>
      <c r="AS242" s="8">
        <v>0</v>
      </c>
      <c r="AT242" s="8">
        <v>0</v>
      </c>
      <c r="AU242" s="8">
        <v>0</v>
      </c>
      <c r="AV242" s="8">
        <v>0</v>
      </c>
      <c r="AW242" s="5">
        <v>0</v>
      </c>
      <c r="AX242" s="8">
        <v>0</v>
      </c>
      <c r="AY242" s="8">
        <v>0</v>
      </c>
      <c r="AZ242" s="8">
        <v>0</v>
      </c>
      <c r="BA242" s="8">
        <v>0</v>
      </c>
      <c r="BB242" s="8">
        <v>0</v>
      </c>
      <c r="BC242" s="8">
        <v>0</v>
      </c>
      <c r="BD242" s="8">
        <v>0</v>
      </c>
      <c r="BE242" s="8">
        <v>0</v>
      </c>
      <c r="BF242" s="8">
        <v>0</v>
      </c>
      <c r="BG242" s="8">
        <v>0</v>
      </c>
      <c r="BH242" s="8">
        <v>0</v>
      </c>
      <c r="BI242" s="5">
        <v>0</v>
      </c>
      <c r="BJ242" s="8">
        <v>0</v>
      </c>
      <c r="BK242" s="8">
        <v>0</v>
      </c>
      <c r="BL242" s="5">
        <v>0</v>
      </c>
      <c r="BM242" s="8">
        <v>0</v>
      </c>
      <c r="BN242" s="8">
        <v>0</v>
      </c>
      <c r="BO242" s="8">
        <v>0</v>
      </c>
      <c r="BP242" s="8">
        <v>0</v>
      </c>
      <c r="BQ242" s="8">
        <v>0</v>
      </c>
      <c r="BR242" s="8">
        <v>0</v>
      </c>
      <c r="BS242" s="5">
        <v>0</v>
      </c>
      <c r="BT242" s="5">
        <v>43.4</v>
      </c>
      <c r="BU242" s="5"/>
      <c r="BV242" s="5"/>
      <c r="BW242" s="5"/>
      <c r="BX242" s="5"/>
      <c r="BY242" s="7">
        <f>Tabela1[[#This Row],[PTS_TOTAL]]-BT$2</f>
        <v>-118327.75</v>
      </c>
      <c r="BZ242" s="7">
        <f>BT241-Tabela1[[#This Row],[PTS_TOTAL]]</f>
        <v>0.14000000000000057</v>
      </c>
      <c r="CA24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2" s="5">
        <f>Tabela1[[#This Row],[PTS_TITULO]]-CA241</f>
        <v>0</v>
      </c>
      <c r="CC242" s="11">
        <v>241</v>
      </c>
      <c r="CD242" s="11">
        <f>Tabela1[[#This Row],[Pos]]-Tabela1[[#This Row],[Rk_Tit]]</f>
        <v>0</v>
      </c>
    </row>
    <row r="243" spans="1:82" x14ac:dyDescent="0.3">
      <c r="A243" s="1">
        <v>242</v>
      </c>
      <c r="B243" t="s">
        <v>312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2</v>
      </c>
      <c r="J243" s="8">
        <v>1</v>
      </c>
      <c r="K243" s="8">
        <v>1</v>
      </c>
      <c r="L243" s="8">
        <v>4</v>
      </c>
      <c r="M243" s="8">
        <v>0</v>
      </c>
      <c r="N243" s="5">
        <v>39.97</v>
      </c>
      <c r="O243" s="8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5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5">
        <v>0</v>
      </c>
      <c r="AM243" s="8">
        <v>0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0</v>
      </c>
      <c r="AT243" s="8">
        <v>0</v>
      </c>
      <c r="AU243" s="8">
        <v>0</v>
      </c>
      <c r="AV243" s="8">
        <v>0</v>
      </c>
      <c r="AW243" s="5">
        <v>0</v>
      </c>
      <c r="AX243" s="8">
        <v>0</v>
      </c>
      <c r="AY243" s="8">
        <v>0</v>
      </c>
      <c r="AZ243" s="8">
        <v>0</v>
      </c>
      <c r="BA243" s="8">
        <v>0</v>
      </c>
      <c r="BB243" s="8">
        <v>0</v>
      </c>
      <c r="BC243" s="8">
        <v>0</v>
      </c>
      <c r="BD243" s="8">
        <v>0</v>
      </c>
      <c r="BE243" s="8">
        <v>0</v>
      </c>
      <c r="BF243" s="8">
        <v>0</v>
      </c>
      <c r="BG243" s="8">
        <v>0</v>
      </c>
      <c r="BH243" s="8">
        <v>0</v>
      </c>
      <c r="BI243" s="5">
        <v>0</v>
      </c>
      <c r="BJ243" s="8">
        <v>0</v>
      </c>
      <c r="BK243" s="8">
        <v>0</v>
      </c>
      <c r="BL243" s="5">
        <v>0</v>
      </c>
      <c r="BM243" s="8">
        <v>0</v>
      </c>
      <c r="BN243" s="8">
        <v>0</v>
      </c>
      <c r="BO243" s="8">
        <v>0</v>
      </c>
      <c r="BP243" s="8">
        <v>0</v>
      </c>
      <c r="BQ243" s="8">
        <v>0</v>
      </c>
      <c r="BR243" s="8">
        <v>0</v>
      </c>
      <c r="BS243" s="5">
        <v>0</v>
      </c>
      <c r="BT243" s="5">
        <v>39.97</v>
      </c>
      <c r="BU243" s="5"/>
      <c r="BV243" s="5"/>
      <c r="BW243" s="5"/>
      <c r="BX243" s="5"/>
      <c r="BY243" s="7">
        <f>Tabela1[[#This Row],[PTS_TOTAL]]-BT$2</f>
        <v>-118331.18</v>
      </c>
      <c r="BZ243" s="7">
        <f>BT242-Tabela1[[#This Row],[PTS_TOTAL]]</f>
        <v>3.4299999999999997</v>
      </c>
      <c r="CA24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3" s="5">
        <f>Tabela1[[#This Row],[PTS_TITULO]]-CA242</f>
        <v>0</v>
      </c>
      <c r="CC243" s="11">
        <v>242</v>
      </c>
      <c r="CD243" s="11">
        <f>Tabela1[[#This Row],[Pos]]-Tabela1[[#This Row],[Rk_Tit]]</f>
        <v>0</v>
      </c>
    </row>
    <row r="244" spans="1:82" x14ac:dyDescent="0.3">
      <c r="A244" s="1">
        <v>243</v>
      </c>
      <c r="B244" t="s">
        <v>304</v>
      </c>
      <c r="C244" s="8">
        <v>0</v>
      </c>
      <c r="D244" s="8">
        <v>0</v>
      </c>
      <c r="E244" s="8">
        <v>0</v>
      </c>
      <c r="F244" s="8">
        <v>0</v>
      </c>
      <c r="G244" s="8">
        <v>0</v>
      </c>
      <c r="H244" s="8">
        <v>0</v>
      </c>
      <c r="I244" s="8">
        <v>1</v>
      </c>
      <c r="J244" s="8">
        <v>3</v>
      </c>
      <c r="K244" s="8">
        <v>1</v>
      </c>
      <c r="L244" s="8">
        <v>5</v>
      </c>
      <c r="M244" s="8">
        <v>0</v>
      </c>
      <c r="N244" s="5">
        <v>39.270000000000003</v>
      </c>
      <c r="O244" s="8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5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  <c r="AK244" s="8">
        <v>0</v>
      </c>
      <c r="AL244" s="5">
        <v>0</v>
      </c>
      <c r="AM244" s="8">
        <v>0</v>
      </c>
      <c r="AN244" s="8">
        <v>0</v>
      </c>
      <c r="AO244" s="8">
        <v>0</v>
      </c>
      <c r="AP244" s="8">
        <v>0</v>
      </c>
      <c r="AQ244" s="8">
        <v>0</v>
      </c>
      <c r="AR244" s="8">
        <v>0</v>
      </c>
      <c r="AS244" s="8">
        <v>0</v>
      </c>
      <c r="AT244" s="8">
        <v>0</v>
      </c>
      <c r="AU244" s="8">
        <v>0</v>
      </c>
      <c r="AV244" s="8">
        <v>0</v>
      </c>
      <c r="AW244" s="5">
        <v>0</v>
      </c>
      <c r="AX244" s="8">
        <v>0</v>
      </c>
      <c r="AY244" s="8">
        <v>0</v>
      </c>
      <c r="AZ244" s="8">
        <v>0</v>
      </c>
      <c r="BA244" s="8">
        <v>0</v>
      </c>
      <c r="BB244" s="8">
        <v>0</v>
      </c>
      <c r="BC244" s="8">
        <v>0</v>
      </c>
      <c r="BD244" s="8">
        <v>0</v>
      </c>
      <c r="BE244" s="8">
        <v>0</v>
      </c>
      <c r="BF244" s="8">
        <v>0</v>
      </c>
      <c r="BG244" s="8">
        <v>0</v>
      </c>
      <c r="BH244" s="8">
        <v>0</v>
      </c>
      <c r="BI244" s="5">
        <v>0</v>
      </c>
      <c r="BJ244" s="8">
        <v>0</v>
      </c>
      <c r="BK244" s="8">
        <v>0</v>
      </c>
      <c r="BL244" s="5">
        <v>0</v>
      </c>
      <c r="BM244" s="8">
        <v>0</v>
      </c>
      <c r="BN244" s="8">
        <v>0</v>
      </c>
      <c r="BO244" s="8">
        <v>0</v>
      </c>
      <c r="BP244" s="8">
        <v>0</v>
      </c>
      <c r="BQ244" s="8">
        <v>0</v>
      </c>
      <c r="BR244" s="8">
        <v>0</v>
      </c>
      <c r="BS244" s="5">
        <v>0</v>
      </c>
      <c r="BT244" s="5">
        <v>39.270000000000003</v>
      </c>
      <c r="BU244" s="5"/>
      <c r="BV244" s="5"/>
      <c r="BW244" s="5"/>
      <c r="BX244" s="5"/>
      <c r="BY244" s="7">
        <f>Tabela1[[#This Row],[PTS_TOTAL]]-BT$2</f>
        <v>-118331.87999999999</v>
      </c>
      <c r="BZ244" s="7">
        <f>BT243-Tabela1[[#This Row],[PTS_TOTAL]]</f>
        <v>0.69999999999999574</v>
      </c>
      <c r="CA24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4" s="5">
        <f>Tabela1[[#This Row],[PTS_TITULO]]-CA243</f>
        <v>0</v>
      </c>
      <c r="CC244" s="11">
        <v>243</v>
      </c>
      <c r="CD244" s="11">
        <f>Tabela1[[#This Row],[Pos]]-Tabela1[[#This Row],[Rk_Tit]]</f>
        <v>0</v>
      </c>
    </row>
    <row r="245" spans="1:82" x14ac:dyDescent="0.3">
      <c r="A245" s="1">
        <v>244</v>
      </c>
      <c r="B245" t="s">
        <v>305</v>
      </c>
      <c r="C245" s="8">
        <v>0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1</v>
      </c>
      <c r="J245" s="8">
        <v>3</v>
      </c>
      <c r="K245" s="8">
        <v>1</v>
      </c>
      <c r="L245" s="8">
        <v>5</v>
      </c>
      <c r="M245" s="8">
        <v>0</v>
      </c>
      <c r="N245" s="5">
        <v>39.270000000000003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5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5">
        <v>0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0</v>
      </c>
      <c r="AV245" s="8">
        <v>0</v>
      </c>
      <c r="AW245" s="5">
        <v>0</v>
      </c>
      <c r="AX245" s="8">
        <v>0</v>
      </c>
      <c r="AY245" s="8">
        <v>0</v>
      </c>
      <c r="AZ245" s="8">
        <v>0</v>
      </c>
      <c r="BA245" s="8">
        <v>0</v>
      </c>
      <c r="BB245" s="8">
        <v>0</v>
      </c>
      <c r="BC245" s="8">
        <v>0</v>
      </c>
      <c r="BD245" s="8">
        <v>0</v>
      </c>
      <c r="BE245" s="8">
        <v>0</v>
      </c>
      <c r="BF245" s="8">
        <v>0</v>
      </c>
      <c r="BG245" s="8">
        <v>0</v>
      </c>
      <c r="BH245" s="8">
        <v>0</v>
      </c>
      <c r="BI245" s="5">
        <v>0</v>
      </c>
      <c r="BJ245" s="8">
        <v>0</v>
      </c>
      <c r="BK245" s="8">
        <v>0</v>
      </c>
      <c r="BL245" s="5">
        <v>0</v>
      </c>
      <c r="BM245" s="8">
        <v>0</v>
      </c>
      <c r="BN245" s="8">
        <v>0</v>
      </c>
      <c r="BO245" s="8">
        <v>0</v>
      </c>
      <c r="BP245" s="8">
        <v>0</v>
      </c>
      <c r="BQ245" s="8">
        <v>0</v>
      </c>
      <c r="BR245" s="8">
        <v>0</v>
      </c>
      <c r="BS245" s="5">
        <v>0</v>
      </c>
      <c r="BT245" s="5">
        <v>39.270000000000003</v>
      </c>
      <c r="BU245" s="5"/>
      <c r="BV245" s="5"/>
      <c r="BW245" s="5"/>
      <c r="BX245" s="5"/>
      <c r="BY245" s="7">
        <f>Tabela1[[#This Row],[PTS_TOTAL]]-BT$2</f>
        <v>-118331.87999999999</v>
      </c>
      <c r="BZ245" s="7">
        <f>BT244-Tabela1[[#This Row],[PTS_TOTAL]]</f>
        <v>0</v>
      </c>
      <c r="CA24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5" s="5">
        <f>Tabela1[[#This Row],[PTS_TITULO]]-CA244</f>
        <v>0</v>
      </c>
      <c r="CC245" s="11">
        <v>244</v>
      </c>
      <c r="CD245" s="11">
        <f>Tabela1[[#This Row],[Pos]]-Tabela1[[#This Row],[Rk_Tit]]</f>
        <v>0</v>
      </c>
    </row>
    <row r="246" spans="1:82" x14ac:dyDescent="0.3">
      <c r="A246" s="1">
        <v>245</v>
      </c>
      <c r="B246" t="s">
        <v>325</v>
      </c>
      <c r="C246" s="8">
        <v>0</v>
      </c>
      <c r="D246" s="8">
        <v>0</v>
      </c>
      <c r="E246" s="8">
        <v>0</v>
      </c>
      <c r="F246" s="8">
        <v>0</v>
      </c>
      <c r="G246" s="8">
        <v>0</v>
      </c>
      <c r="H246" s="8">
        <v>1</v>
      </c>
      <c r="I246" s="8">
        <v>0</v>
      </c>
      <c r="J246" s="8">
        <v>1</v>
      </c>
      <c r="K246" s="8">
        <v>0</v>
      </c>
      <c r="L246" s="8">
        <v>2</v>
      </c>
      <c r="M246" s="8">
        <v>0</v>
      </c>
      <c r="N246" s="5">
        <v>38.5</v>
      </c>
      <c r="O246" s="8">
        <v>0</v>
      </c>
      <c r="P246" s="8">
        <v>0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5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  <c r="AK246" s="8">
        <v>0</v>
      </c>
      <c r="AL246" s="5">
        <v>0</v>
      </c>
      <c r="AM246" s="8">
        <v>0</v>
      </c>
      <c r="AN246" s="8">
        <v>0</v>
      </c>
      <c r="AO246" s="8">
        <v>0</v>
      </c>
      <c r="AP246" s="8">
        <v>0</v>
      </c>
      <c r="AQ246" s="8">
        <v>0</v>
      </c>
      <c r="AR246" s="8">
        <v>0</v>
      </c>
      <c r="AS246" s="8">
        <v>0</v>
      </c>
      <c r="AT246" s="8">
        <v>0</v>
      </c>
      <c r="AU246" s="8">
        <v>0</v>
      </c>
      <c r="AV246" s="8">
        <v>0</v>
      </c>
      <c r="AW246" s="5">
        <v>0</v>
      </c>
      <c r="AX246" s="8">
        <v>0</v>
      </c>
      <c r="AY246" s="8">
        <v>0</v>
      </c>
      <c r="AZ246" s="8">
        <v>0</v>
      </c>
      <c r="BA246" s="8">
        <v>0</v>
      </c>
      <c r="BB246" s="8">
        <v>0</v>
      </c>
      <c r="BC246" s="8">
        <v>0</v>
      </c>
      <c r="BD246" s="8">
        <v>0</v>
      </c>
      <c r="BE246" s="8">
        <v>0</v>
      </c>
      <c r="BF246" s="8">
        <v>0</v>
      </c>
      <c r="BG246" s="8">
        <v>0</v>
      </c>
      <c r="BH246" s="8">
        <v>0</v>
      </c>
      <c r="BI246" s="5">
        <v>0</v>
      </c>
      <c r="BJ246" s="8">
        <v>0</v>
      </c>
      <c r="BK246" s="8">
        <v>0</v>
      </c>
      <c r="BL246" s="5">
        <v>0</v>
      </c>
      <c r="BM246" s="8">
        <v>0</v>
      </c>
      <c r="BN246" s="8">
        <v>0</v>
      </c>
      <c r="BO246" s="8">
        <v>0</v>
      </c>
      <c r="BP246" s="8">
        <v>0</v>
      </c>
      <c r="BQ246" s="8">
        <v>0</v>
      </c>
      <c r="BR246" s="8">
        <v>0</v>
      </c>
      <c r="BS246" s="5">
        <v>0</v>
      </c>
      <c r="BT246" s="5">
        <v>38.5</v>
      </c>
      <c r="BU246" s="5"/>
      <c r="BV246" s="5"/>
      <c r="BW246" s="5"/>
      <c r="BX246" s="5"/>
      <c r="BY246" s="7">
        <f>Tabela1[[#This Row],[PTS_TOTAL]]-BT$2</f>
        <v>-118332.65</v>
      </c>
      <c r="BZ246" s="7">
        <f>BT245-Tabela1[[#This Row],[PTS_TOTAL]]</f>
        <v>0.77000000000000313</v>
      </c>
      <c r="CA24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6" s="5">
        <f>Tabela1[[#This Row],[PTS_TITULO]]-CA245</f>
        <v>0</v>
      </c>
      <c r="CC246" s="11">
        <v>245</v>
      </c>
      <c r="CD246" s="11">
        <f>Tabela1[[#This Row],[Pos]]-Tabela1[[#This Row],[Rk_Tit]]</f>
        <v>0</v>
      </c>
    </row>
    <row r="247" spans="1:82" x14ac:dyDescent="0.3">
      <c r="A247" s="1">
        <v>246</v>
      </c>
      <c r="B247" t="s">
        <v>326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1</v>
      </c>
      <c r="I247" s="8">
        <v>0</v>
      </c>
      <c r="J247" s="8">
        <v>1</v>
      </c>
      <c r="K247" s="8">
        <v>0</v>
      </c>
      <c r="L247" s="8">
        <v>2</v>
      </c>
      <c r="M247" s="8">
        <v>0</v>
      </c>
      <c r="N247" s="5">
        <v>38.5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5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5">
        <v>0</v>
      </c>
      <c r="AM247" s="8">
        <v>0</v>
      </c>
      <c r="AN247" s="8">
        <v>0</v>
      </c>
      <c r="AO247" s="8">
        <v>0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0</v>
      </c>
      <c r="AV247" s="8">
        <v>0</v>
      </c>
      <c r="AW247" s="5">
        <v>0</v>
      </c>
      <c r="AX247" s="8">
        <v>0</v>
      </c>
      <c r="AY247" s="8">
        <v>0</v>
      </c>
      <c r="AZ247" s="8">
        <v>0</v>
      </c>
      <c r="BA247" s="8">
        <v>0</v>
      </c>
      <c r="BB247" s="8">
        <v>0</v>
      </c>
      <c r="BC247" s="8">
        <v>0</v>
      </c>
      <c r="BD247" s="8">
        <v>0</v>
      </c>
      <c r="BE247" s="8">
        <v>0</v>
      </c>
      <c r="BF247" s="8">
        <v>0</v>
      </c>
      <c r="BG247" s="8">
        <v>0</v>
      </c>
      <c r="BH247" s="8">
        <v>0</v>
      </c>
      <c r="BI247" s="5">
        <v>0</v>
      </c>
      <c r="BJ247" s="8">
        <v>0</v>
      </c>
      <c r="BK247" s="8">
        <v>0</v>
      </c>
      <c r="BL247" s="5">
        <v>0</v>
      </c>
      <c r="BM247" s="8">
        <v>0</v>
      </c>
      <c r="BN247" s="8">
        <v>0</v>
      </c>
      <c r="BO247" s="8">
        <v>0</v>
      </c>
      <c r="BP247" s="8">
        <v>0</v>
      </c>
      <c r="BQ247" s="8">
        <v>0</v>
      </c>
      <c r="BR247" s="8">
        <v>0</v>
      </c>
      <c r="BS247" s="5">
        <v>0</v>
      </c>
      <c r="BT247" s="5">
        <v>38.5</v>
      </c>
      <c r="BU247" s="5"/>
      <c r="BV247" s="5"/>
      <c r="BW247" s="5"/>
      <c r="BX247" s="5"/>
      <c r="BY247" s="7">
        <f>Tabela1[[#This Row],[PTS_TOTAL]]-BT$2</f>
        <v>-118332.65</v>
      </c>
      <c r="BZ247" s="7">
        <f>BT246-Tabela1[[#This Row],[PTS_TOTAL]]</f>
        <v>0</v>
      </c>
      <c r="CA24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7" s="5">
        <f>Tabela1[[#This Row],[PTS_TITULO]]-CA246</f>
        <v>0</v>
      </c>
      <c r="CC247" s="11">
        <v>246</v>
      </c>
      <c r="CD247" s="11">
        <f>Tabela1[[#This Row],[Pos]]-Tabela1[[#This Row],[Rk_Tit]]</f>
        <v>0</v>
      </c>
    </row>
    <row r="248" spans="1:82" x14ac:dyDescent="0.3">
      <c r="A248" s="1">
        <v>247</v>
      </c>
      <c r="B248" t="s">
        <v>323</v>
      </c>
      <c r="C248" s="8">
        <v>0</v>
      </c>
      <c r="D248" s="8">
        <v>0</v>
      </c>
      <c r="E248" s="8">
        <v>0</v>
      </c>
      <c r="F248" s="8">
        <v>0</v>
      </c>
      <c r="G248" s="8">
        <v>0</v>
      </c>
      <c r="H248" s="8">
        <v>0</v>
      </c>
      <c r="I248" s="8">
        <v>2</v>
      </c>
      <c r="J248" s="8">
        <v>0</v>
      </c>
      <c r="K248" s="8">
        <v>2</v>
      </c>
      <c r="L248" s="8">
        <v>4</v>
      </c>
      <c r="M248" s="8">
        <v>0</v>
      </c>
      <c r="N248" s="5">
        <v>36.54</v>
      </c>
      <c r="O248" s="8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5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  <c r="AK248" s="8">
        <v>0</v>
      </c>
      <c r="AL248" s="5">
        <v>0</v>
      </c>
      <c r="AM248" s="8">
        <v>0</v>
      </c>
      <c r="AN248" s="8">
        <v>0</v>
      </c>
      <c r="AO248" s="8">
        <v>0</v>
      </c>
      <c r="AP248" s="8">
        <v>0</v>
      </c>
      <c r="AQ248" s="8">
        <v>0</v>
      </c>
      <c r="AR248" s="8">
        <v>0</v>
      </c>
      <c r="AS248" s="8">
        <v>0</v>
      </c>
      <c r="AT248" s="8">
        <v>0</v>
      </c>
      <c r="AU248" s="8">
        <v>0</v>
      </c>
      <c r="AV248" s="8">
        <v>0</v>
      </c>
      <c r="AW248" s="5">
        <v>0</v>
      </c>
      <c r="AX248" s="8">
        <v>0</v>
      </c>
      <c r="AY248" s="8">
        <v>0</v>
      </c>
      <c r="AZ248" s="8">
        <v>0</v>
      </c>
      <c r="BA248" s="8">
        <v>0</v>
      </c>
      <c r="BB248" s="8">
        <v>0</v>
      </c>
      <c r="BC248" s="8">
        <v>0</v>
      </c>
      <c r="BD248" s="8">
        <v>0</v>
      </c>
      <c r="BE248" s="8">
        <v>0</v>
      </c>
      <c r="BF248" s="8">
        <v>0</v>
      </c>
      <c r="BG248" s="8">
        <v>0</v>
      </c>
      <c r="BH248" s="8">
        <v>0</v>
      </c>
      <c r="BI248" s="5">
        <v>0</v>
      </c>
      <c r="BJ248" s="8">
        <v>0</v>
      </c>
      <c r="BK248" s="8">
        <v>0</v>
      </c>
      <c r="BL248" s="5">
        <v>0</v>
      </c>
      <c r="BM248" s="8">
        <v>0</v>
      </c>
      <c r="BN248" s="8">
        <v>0</v>
      </c>
      <c r="BO248" s="8">
        <v>0</v>
      </c>
      <c r="BP248" s="8">
        <v>0</v>
      </c>
      <c r="BQ248" s="8">
        <v>0</v>
      </c>
      <c r="BR248" s="8">
        <v>0</v>
      </c>
      <c r="BS248" s="5">
        <v>0</v>
      </c>
      <c r="BT248" s="5">
        <v>36.54</v>
      </c>
      <c r="BU248" s="5"/>
      <c r="BV248" s="5"/>
      <c r="BW248" s="5"/>
      <c r="BX248" s="5"/>
      <c r="BY248" s="7">
        <f>Tabela1[[#This Row],[PTS_TOTAL]]-BT$2</f>
        <v>-118334.61</v>
      </c>
      <c r="BZ248" s="7">
        <f>BT247-Tabela1[[#This Row],[PTS_TOTAL]]</f>
        <v>1.9600000000000009</v>
      </c>
      <c r="CA24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8" s="5">
        <f>Tabela1[[#This Row],[PTS_TITULO]]-CA247</f>
        <v>0</v>
      </c>
      <c r="CC248" s="11">
        <v>247</v>
      </c>
      <c r="CD248" s="11">
        <f>Tabela1[[#This Row],[Pos]]-Tabela1[[#This Row],[Rk_Tit]]</f>
        <v>0</v>
      </c>
    </row>
    <row r="249" spans="1:82" x14ac:dyDescent="0.3">
      <c r="A249" s="1">
        <v>248</v>
      </c>
      <c r="B249" t="s">
        <v>320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2</v>
      </c>
      <c r="J249" s="8">
        <v>1</v>
      </c>
      <c r="K249" s="8">
        <v>0</v>
      </c>
      <c r="L249" s="8">
        <v>3</v>
      </c>
      <c r="M249" s="8">
        <v>0</v>
      </c>
      <c r="N249" s="5">
        <v>36.4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5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5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0</v>
      </c>
      <c r="AV249" s="8">
        <v>0</v>
      </c>
      <c r="AW249" s="5">
        <v>0</v>
      </c>
      <c r="AX249" s="8">
        <v>0</v>
      </c>
      <c r="AY249" s="8">
        <v>0</v>
      </c>
      <c r="AZ249" s="8">
        <v>0</v>
      </c>
      <c r="BA249" s="8">
        <v>0</v>
      </c>
      <c r="BB249" s="8">
        <v>0</v>
      </c>
      <c r="BC249" s="8">
        <v>0</v>
      </c>
      <c r="BD249" s="8">
        <v>0</v>
      </c>
      <c r="BE249" s="8">
        <v>0</v>
      </c>
      <c r="BF249" s="8">
        <v>0</v>
      </c>
      <c r="BG249" s="8">
        <v>0</v>
      </c>
      <c r="BH249" s="8">
        <v>0</v>
      </c>
      <c r="BI249" s="5">
        <v>0</v>
      </c>
      <c r="BJ249" s="8">
        <v>0</v>
      </c>
      <c r="BK249" s="8">
        <v>0</v>
      </c>
      <c r="BL249" s="5">
        <v>0</v>
      </c>
      <c r="BM249" s="8">
        <v>0</v>
      </c>
      <c r="BN249" s="8">
        <v>0</v>
      </c>
      <c r="BO249" s="8">
        <v>0</v>
      </c>
      <c r="BP249" s="8">
        <v>0</v>
      </c>
      <c r="BQ249" s="8">
        <v>0</v>
      </c>
      <c r="BR249" s="8">
        <v>0</v>
      </c>
      <c r="BS249" s="5">
        <v>0</v>
      </c>
      <c r="BT249" s="5">
        <v>36.4</v>
      </c>
      <c r="BU249" s="5"/>
      <c r="BV249" s="5"/>
      <c r="BW249" s="5"/>
      <c r="BX249" s="5"/>
      <c r="BY249" s="7">
        <f>Tabela1[[#This Row],[PTS_TOTAL]]-BT$2</f>
        <v>-118334.75</v>
      </c>
      <c r="BZ249" s="7">
        <f>BT248-Tabela1[[#This Row],[PTS_TOTAL]]</f>
        <v>0.14000000000000057</v>
      </c>
      <c r="CA24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49" s="5">
        <f>Tabela1[[#This Row],[PTS_TITULO]]-CA248</f>
        <v>0</v>
      </c>
      <c r="CC249" s="11">
        <v>248</v>
      </c>
      <c r="CD249" s="11">
        <f>Tabela1[[#This Row],[Pos]]-Tabela1[[#This Row],[Rk_Tit]]</f>
        <v>0</v>
      </c>
    </row>
    <row r="250" spans="1:82" x14ac:dyDescent="0.3">
      <c r="A250" s="1">
        <v>249</v>
      </c>
      <c r="B250" t="s">
        <v>321</v>
      </c>
      <c r="C250" s="8">
        <v>0</v>
      </c>
      <c r="D250" s="8">
        <v>0</v>
      </c>
      <c r="E250" s="8">
        <v>0</v>
      </c>
      <c r="F250" s="8">
        <v>0</v>
      </c>
      <c r="G250" s="8">
        <v>0</v>
      </c>
      <c r="H250" s="8">
        <v>0</v>
      </c>
      <c r="I250" s="8">
        <v>2</v>
      </c>
      <c r="J250" s="8">
        <v>1</v>
      </c>
      <c r="K250" s="8">
        <v>0</v>
      </c>
      <c r="L250" s="8">
        <v>3</v>
      </c>
      <c r="M250" s="8">
        <v>0</v>
      </c>
      <c r="N250" s="5">
        <v>36.4</v>
      </c>
      <c r="O250" s="8">
        <v>0</v>
      </c>
      <c r="P250" s="8">
        <v>0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5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  <c r="AK250" s="8">
        <v>0</v>
      </c>
      <c r="AL250" s="5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</v>
      </c>
      <c r="AT250" s="8">
        <v>0</v>
      </c>
      <c r="AU250" s="8">
        <v>0</v>
      </c>
      <c r="AV250" s="8">
        <v>0</v>
      </c>
      <c r="AW250" s="5">
        <v>0</v>
      </c>
      <c r="AX250" s="8">
        <v>0</v>
      </c>
      <c r="AY250" s="8">
        <v>0</v>
      </c>
      <c r="AZ250" s="8">
        <v>0</v>
      </c>
      <c r="BA250" s="8">
        <v>0</v>
      </c>
      <c r="BB250" s="8">
        <v>0</v>
      </c>
      <c r="BC250" s="8">
        <v>0</v>
      </c>
      <c r="BD250" s="8">
        <v>0</v>
      </c>
      <c r="BE250" s="8">
        <v>0</v>
      </c>
      <c r="BF250" s="8">
        <v>0</v>
      </c>
      <c r="BG250" s="8">
        <v>0</v>
      </c>
      <c r="BH250" s="8">
        <v>0</v>
      </c>
      <c r="BI250" s="5">
        <v>0</v>
      </c>
      <c r="BJ250" s="8">
        <v>0</v>
      </c>
      <c r="BK250" s="8">
        <v>0</v>
      </c>
      <c r="BL250" s="5">
        <v>0</v>
      </c>
      <c r="BM250" s="8">
        <v>0</v>
      </c>
      <c r="BN250" s="8">
        <v>0</v>
      </c>
      <c r="BO250" s="8">
        <v>0</v>
      </c>
      <c r="BP250" s="8">
        <v>0</v>
      </c>
      <c r="BQ250" s="8">
        <v>0</v>
      </c>
      <c r="BR250" s="8">
        <v>0</v>
      </c>
      <c r="BS250" s="5">
        <v>0</v>
      </c>
      <c r="BT250" s="5">
        <v>36.4</v>
      </c>
      <c r="BU250" s="5"/>
      <c r="BV250" s="5"/>
      <c r="BW250" s="5"/>
      <c r="BX250" s="5"/>
      <c r="BY250" s="7">
        <f>Tabela1[[#This Row],[PTS_TOTAL]]-BT$2</f>
        <v>-118334.75</v>
      </c>
      <c r="BZ250" s="7">
        <f>BT249-Tabela1[[#This Row],[PTS_TOTAL]]</f>
        <v>0</v>
      </c>
      <c r="CA25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0" s="5">
        <f>Tabela1[[#This Row],[PTS_TITULO]]-CA249</f>
        <v>0</v>
      </c>
      <c r="CC250" s="11">
        <v>249</v>
      </c>
      <c r="CD250" s="11">
        <f>Tabela1[[#This Row],[Pos]]-Tabela1[[#This Row],[Rk_Tit]]</f>
        <v>0</v>
      </c>
    </row>
    <row r="251" spans="1:82" x14ac:dyDescent="0.3">
      <c r="A251" s="1">
        <v>250</v>
      </c>
      <c r="B251" t="s">
        <v>322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2</v>
      </c>
      <c r="J251" s="8">
        <v>1</v>
      </c>
      <c r="K251" s="8">
        <v>0</v>
      </c>
      <c r="L251" s="8">
        <v>3</v>
      </c>
      <c r="M251" s="8">
        <v>0</v>
      </c>
      <c r="N251" s="5">
        <v>36.4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5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5">
        <v>0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5">
        <v>0</v>
      </c>
      <c r="AX251" s="8">
        <v>0</v>
      </c>
      <c r="AY251" s="8">
        <v>0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5">
        <v>0</v>
      </c>
      <c r="BJ251" s="8">
        <v>0</v>
      </c>
      <c r="BK251" s="8">
        <v>0</v>
      </c>
      <c r="BL251" s="5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0</v>
      </c>
      <c r="BS251" s="5">
        <v>0</v>
      </c>
      <c r="BT251" s="5">
        <v>36.4</v>
      </c>
      <c r="BU251" s="5"/>
      <c r="BV251" s="5"/>
      <c r="BW251" s="5"/>
      <c r="BX251" s="5"/>
      <c r="BY251" s="7">
        <f>Tabela1[[#This Row],[PTS_TOTAL]]-BT$2</f>
        <v>-118334.75</v>
      </c>
      <c r="BZ251" s="7">
        <f>BT250-Tabela1[[#This Row],[PTS_TOTAL]]</f>
        <v>0</v>
      </c>
      <c r="CA25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1" s="5">
        <f>Tabela1[[#This Row],[PTS_TITULO]]-CA250</f>
        <v>0</v>
      </c>
      <c r="CC251" s="11">
        <v>250</v>
      </c>
      <c r="CD251" s="11">
        <f>Tabela1[[#This Row],[Pos]]-Tabela1[[#This Row],[Rk_Tit]]</f>
        <v>0</v>
      </c>
    </row>
    <row r="252" spans="1:82" x14ac:dyDescent="0.3">
      <c r="A252" s="1">
        <v>251</v>
      </c>
      <c r="B252" t="s">
        <v>316</v>
      </c>
      <c r="C252" s="8">
        <v>0</v>
      </c>
      <c r="D252" s="8">
        <v>0</v>
      </c>
      <c r="E252" s="8">
        <v>0</v>
      </c>
      <c r="F252" s="8">
        <v>0</v>
      </c>
      <c r="G252" s="8">
        <v>0</v>
      </c>
      <c r="H252" s="8">
        <v>0</v>
      </c>
      <c r="I252" s="8">
        <v>1</v>
      </c>
      <c r="J252" s="8">
        <v>2</v>
      </c>
      <c r="K252" s="8">
        <v>2</v>
      </c>
      <c r="L252" s="8">
        <v>5</v>
      </c>
      <c r="M252" s="8">
        <v>0</v>
      </c>
      <c r="N252" s="5">
        <v>35.840000000000003</v>
      </c>
      <c r="O252" s="8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5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  <c r="AK252" s="8">
        <v>0</v>
      </c>
      <c r="AL252" s="5">
        <v>0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8">
        <v>0</v>
      </c>
      <c r="AU252" s="8">
        <v>0</v>
      </c>
      <c r="AV252" s="8">
        <v>0</v>
      </c>
      <c r="AW252" s="5">
        <v>0</v>
      </c>
      <c r="AX252" s="8">
        <v>0</v>
      </c>
      <c r="AY252" s="8">
        <v>0</v>
      </c>
      <c r="AZ252" s="8">
        <v>0</v>
      </c>
      <c r="BA252" s="8">
        <v>0</v>
      </c>
      <c r="BB252" s="8">
        <v>0</v>
      </c>
      <c r="BC252" s="8">
        <v>0</v>
      </c>
      <c r="BD252" s="8">
        <v>0</v>
      </c>
      <c r="BE252" s="8">
        <v>0</v>
      </c>
      <c r="BF252" s="8">
        <v>0</v>
      </c>
      <c r="BG252" s="8">
        <v>0</v>
      </c>
      <c r="BH252" s="8">
        <v>0</v>
      </c>
      <c r="BI252" s="5">
        <v>0</v>
      </c>
      <c r="BJ252" s="8">
        <v>0</v>
      </c>
      <c r="BK252" s="8">
        <v>0</v>
      </c>
      <c r="BL252" s="5">
        <v>0</v>
      </c>
      <c r="BM252" s="8">
        <v>0</v>
      </c>
      <c r="BN252" s="8">
        <v>0</v>
      </c>
      <c r="BO252" s="8">
        <v>0</v>
      </c>
      <c r="BP252" s="8">
        <v>0</v>
      </c>
      <c r="BQ252" s="8">
        <v>0</v>
      </c>
      <c r="BR252" s="8">
        <v>0</v>
      </c>
      <c r="BS252" s="5">
        <v>0</v>
      </c>
      <c r="BT252" s="5">
        <v>35.840000000000003</v>
      </c>
      <c r="BU252" s="5"/>
      <c r="BV252" s="5"/>
      <c r="BW252" s="5"/>
      <c r="BX252" s="5"/>
      <c r="BY252" s="7">
        <f>Tabela1[[#This Row],[PTS_TOTAL]]-BT$2</f>
        <v>-118335.31</v>
      </c>
      <c r="BZ252" s="7">
        <f>BT251-Tabela1[[#This Row],[PTS_TOTAL]]</f>
        <v>0.55999999999999517</v>
      </c>
      <c r="CA25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2" s="5">
        <f>Tabela1[[#This Row],[PTS_TITULO]]-CA251</f>
        <v>0</v>
      </c>
      <c r="CC252" s="11">
        <v>251</v>
      </c>
      <c r="CD252" s="11">
        <f>Tabela1[[#This Row],[Pos]]-Tabela1[[#This Row],[Rk_Tit]]</f>
        <v>0</v>
      </c>
    </row>
    <row r="253" spans="1:82" x14ac:dyDescent="0.3">
      <c r="A253" s="1">
        <v>252</v>
      </c>
      <c r="B253" t="s">
        <v>319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1</v>
      </c>
      <c r="J253" s="8">
        <v>2</v>
      </c>
      <c r="K253" s="8">
        <v>2</v>
      </c>
      <c r="L253" s="8">
        <v>5</v>
      </c>
      <c r="M253" s="8">
        <v>0</v>
      </c>
      <c r="N253" s="5">
        <v>35.840000000000003</v>
      </c>
      <c r="O253" s="8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5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5">
        <v>0</v>
      </c>
      <c r="AM253" s="8">
        <v>0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8">
        <v>0</v>
      </c>
      <c r="AU253" s="8">
        <v>0</v>
      </c>
      <c r="AV253" s="8">
        <v>0</v>
      </c>
      <c r="AW253" s="5">
        <v>0</v>
      </c>
      <c r="AX253" s="8">
        <v>0</v>
      </c>
      <c r="AY253" s="8">
        <v>0</v>
      </c>
      <c r="AZ253" s="8">
        <v>0</v>
      </c>
      <c r="BA253" s="8">
        <v>0</v>
      </c>
      <c r="BB253" s="8">
        <v>0</v>
      </c>
      <c r="BC253" s="8">
        <v>0</v>
      </c>
      <c r="BD253" s="8">
        <v>0</v>
      </c>
      <c r="BE253" s="8">
        <v>0</v>
      </c>
      <c r="BF253" s="8">
        <v>0</v>
      </c>
      <c r="BG253" s="8">
        <v>0</v>
      </c>
      <c r="BH253" s="8">
        <v>0</v>
      </c>
      <c r="BI253" s="5">
        <v>0</v>
      </c>
      <c r="BJ253" s="8">
        <v>0</v>
      </c>
      <c r="BK253" s="8">
        <v>0</v>
      </c>
      <c r="BL253" s="5">
        <v>0</v>
      </c>
      <c r="BM253" s="8">
        <v>0</v>
      </c>
      <c r="BN253" s="8">
        <v>0</v>
      </c>
      <c r="BO253" s="8">
        <v>0</v>
      </c>
      <c r="BP253" s="8">
        <v>0</v>
      </c>
      <c r="BQ253" s="8">
        <v>0</v>
      </c>
      <c r="BR253" s="8">
        <v>0</v>
      </c>
      <c r="BS253" s="5">
        <v>0</v>
      </c>
      <c r="BT253" s="5">
        <v>35.840000000000003</v>
      </c>
      <c r="BU253" s="5"/>
      <c r="BV253" s="5"/>
      <c r="BW253" s="5"/>
      <c r="BX253" s="5"/>
      <c r="BY253" s="7">
        <f>Tabela1[[#This Row],[PTS_TOTAL]]-BT$2</f>
        <v>-118335.31</v>
      </c>
      <c r="BZ253" s="7">
        <f>BT252-Tabela1[[#This Row],[PTS_TOTAL]]</f>
        <v>0</v>
      </c>
      <c r="CA25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3" s="5">
        <f>Tabela1[[#This Row],[PTS_TITULO]]-CA252</f>
        <v>0</v>
      </c>
      <c r="CC253" s="11">
        <v>252</v>
      </c>
      <c r="CD253" s="11">
        <f>Tabela1[[#This Row],[Pos]]-Tabela1[[#This Row],[Rk_Tit]]</f>
        <v>0</v>
      </c>
    </row>
    <row r="254" spans="1:82" x14ac:dyDescent="0.3">
      <c r="A254" s="1">
        <v>253</v>
      </c>
      <c r="B254" t="s">
        <v>313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1</v>
      </c>
      <c r="J254" s="8">
        <v>3</v>
      </c>
      <c r="K254" s="8">
        <v>0</v>
      </c>
      <c r="L254" s="8">
        <v>4</v>
      </c>
      <c r="M254" s="8">
        <v>0</v>
      </c>
      <c r="N254" s="5">
        <v>35.700000000000003</v>
      </c>
      <c r="O254" s="8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5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  <c r="AK254" s="8">
        <v>0</v>
      </c>
      <c r="AL254" s="5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8">
        <v>0</v>
      </c>
      <c r="AU254" s="8">
        <v>0</v>
      </c>
      <c r="AV254" s="8">
        <v>0</v>
      </c>
      <c r="AW254" s="5">
        <v>0</v>
      </c>
      <c r="AX254" s="8">
        <v>0</v>
      </c>
      <c r="AY254" s="8">
        <v>0</v>
      </c>
      <c r="AZ254" s="8">
        <v>0</v>
      </c>
      <c r="BA254" s="8">
        <v>0</v>
      </c>
      <c r="BB254" s="8">
        <v>0</v>
      </c>
      <c r="BC254" s="8">
        <v>0</v>
      </c>
      <c r="BD254" s="8">
        <v>0</v>
      </c>
      <c r="BE254" s="8">
        <v>0</v>
      </c>
      <c r="BF254" s="8">
        <v>0</v>
      </c>
      <c r="BG254" s="8">
        <v>0</v>
      </c>
      <c r="BH254" s="8">
        <v>0</v>
      </c>
      <c r="BI254" s="5">
        <v>0</v>
      </c>
      <c r="BJ254" s="8">
        <v>0</v>
      </c>
      <c r="BK254" s="8">
        <v>0</v>
      </c>
      <c r="BL254" s="5">
        <v>0</v>
      </c>
      <c r="BM254" s="8">
        <v>0</v>
      </c>
      <c r="BN254" s="8">
        <v>0</v>
      </c>
      <c r="BO254" s="8">
        <v>0</v>
      </c>
      <c r="BP254" s="8">
        <v>0</v>
      </c>
      <c r="BQ254" s="8">
        <v>0</v>
      </c>
      <c r="BR254" s="8">
        <v>0</v>
      </c>
      <c r="BS254" s="5">
        <v>0</v>
      </c>
      <c r="BT254" s="5">
        <v>35.700000000000003</v>
      </c>
      <c r="BU254" s="5"/>
      <c r="BV254" s="5"/>
      <c r="BW254" s="5"/>
      <c r="BX254" s="5"/>
      <c r="BY254" s="7">
        <f>Tabela1[[#This Row],[PTS_TOTAL]]-BT$2</f>
        <v>-118335.45</v>
      </c>
      <c r="BZ254" s="7">
        <f>BT253-Tabela1[[#This Row],[PTS_TOTAL]]</f>
        <v>0.14000000000000057</v>
      </c>
      <c r="CA25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4" s="5">
        <f>Tabela1[[#This Row],[PTS_TITULO]]-CA253</f>
        <v>0</v>
      </c>
      <c r="CC254" s="11">
        <v>253</v>
      </c>
      <c r="CD254" s="11">
        <f>Tabela1[[#This Row],[Pos]]-Tabela1[[#This Row],[Rk_Tit]]</f>
        <v>0</v>
      </c>
    </row>
    <row r="255" spans="1:82" x14ac:dyDescent="0.3">
      <c r="A255" s="1">
        <v>254</v>
      </c>
      <c r="B255" t="s">
        <v>314</v>
      </c>
      <c r="C255" s="8">
        <v>0</v>
      </c>
      <c r="D255" s="8">
        <v>0</v>
      </c>
      <c r="E255" s="8">
        <v>0</v>
      </c>
      <c r="F255" s="8">
        <v>0</v>
      </c>
      <c r="G255" s="8">
        <v>0</v>
      </c>
      <c r="H255" s="8">
        <v>0</v>
      </c>
      <c r="I255" s="8">
        <v>1</v>
      </c>
      <c r="J255" s="8">
        <v>3</v>
      </c>
      <c r="K255" s="8">
        <v>0</v>
      </c>
      <c r="L255" s="8">
        <v>4</v>
      </c>
      <c r="M255" s="8">
        <v>0</v>
      </c>
      <c r="N255" s="5">
        <v>35.700000000000003</v>
      </c>
      <c r="O255" s="8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5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5">
        <v>0</v>
      </c>
      <c r="AM255" s="8">
        <v>0</v>
      </c>
      <c r="AN255" s="8">
        <v>0</v>
      </c>
      <c r="AO255" s="8">
        <v>0</v>
      </c>
      <c r="AP255" s="8">
        <v>0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5">
        <v>0</v>
      </c>
      <c r="AX255" s="8">
        <v>0</v>
      </c>
      <c r="AY255" s="8">
        <v>0</v>
      </c>
      <c r="AZ255" s="8">
        <v>0</v>
      </c>
      <c r="BA255" s="8">
        <v>0</v>
      </c>
      <c r="BB255" s="8">
        <v>0</v>
      </c>
      <c r="BC255" s="8">
        <v>0</v>
      </c>
      <c r="BD255" s="8">
        <v>0</v>
      </c>
      <c r="BE255" s="8">
        <v>0</v>
      </c>
      <c r="BF255" s="8">
        <v>0</v>
      </c>
      <c r="BG255" s="8">
        <v>0</v>
      </c>
      <c r="BH255" s="8">
        <v>0</v>
      </c>
      <c r="BI255" s="5">
        <v>0</v>
      </c>
      <c r="BJ255" s="8">
        <v>0</v>
      </c>
      <c r="BK255" s="8">
        <v>0</v>
      </c>
      <c r="BL255" s="5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5">
        <v>0</v>
      </c>
      <c r="BT255" s="5">
        <v>35.700000000000003</v>
      </c>
      <c r="BU255" s="5"/>
      <c r="BV255" s="5"/>
      <c r="BW255" s="5"/>
      <c r="BX255" s="5"/>
      <c r="BY255" s="7">
        <f>Tabela1[[#This Row],[PTS_TOTAL]]-BT$2</f>
        <v>-118335.45</v>
      </c>
      <c r="BZ255" s="7">
        <f>BT254-Tabela1[[#This Row],[PTS_TOTAL]]</f>
        <v>0</v>
      </c>
      <c r="CA25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5" s="5">
        <f>Tabela1[[#This Row],[PTS_TITULO]]-CA254</f>
        <v>0</v>
      </c>
      <c r="CC255" s="11">
        <v>254</v>
      </c>
      <c r="CD255" s="11">
        <f>Tabela1[[#This Row],[Pos]]-Tabela1[[#This Row],[Rk_Tit]]</f>
        <v>0</v>
      </c>
    </row>
    <row r="256" spans="1:82" x14ac:dyDescent="0.3">
      <c r="A256" s="1">
        <v>255</v>
      </c>
      <c r="B256" t="s">
        <v>350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1</v>
      </c>
      <c r="I256" s="8">
        <v>0</v>
      </c>
      <c r="J256" s="8">
        <v>0</v>
      </c>
      <c r="K256" s="8">
        <v>1</v>
      </c>
      <c r="L256" s="8">
        <v>2</v>
      </c>
      <c r="M256" s="8">
        <v>0</v>
      </c>
      <c r="N256" s="5">
        <v>35.07</v>
      </c>
      <c r="O256" s="8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5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  <c r="AK256" s="8">
        <v>0</v>
      </c>
      <c r="AL256" s="5">
        <v>0</v>
      </c>
      <c r="AM256" s="8">
        <v>0</v>
      </c>
      <c r="AN256" s="8">
        <v>0</v>
      </c>
      <c r="AO256" s="8">
        <v>0</v>
      </c>
      <c r="AP256" s="8">
        <v>0</v>
      </c>
      <c r="AQ256" s="8">
        <v>0</v>
      </c>
      <c r="AR256" s="8">
        <v>0</v>
      </c>
      <c r="AS256" s="8">
        <v>0</v>
      </c>
      <c r="AT256" s="8">
        <v>0</v>
      </c>
      <c r="AU256" s="8">
        <v>0</v>
      </c>
      <c r="AV256" s="8">
        <v>0</v>
      </c>
      <c r="AW256" s="5">
        <v>0</v>
      </c>
      <c r="AX256" s="8">
        <v>0</v>
      </c>
      <c r="AY256" s="8">
        <v>0</v>
      </c>
      <c r="AZ256" s="8">
        <v>0</v>
      </c>
      <c r="BA256" s="8">
        <v>0</v>
      </c>
      <c r="BB256" s="8">
        <v>0</v>
      </c>
      <c r="BC256" s="8">
        <v>0</v>
      </c>
      <c r="BD256" s="8">
        <v>0</v>
      </c>
      <c r="BE256" s="8">
        <v>0</v>
      </c>
      <c r="BF256" s="8">
        <v>0</v>
      </c>
      <c r="BG256" s="8">
        <v>0</v>
      </c>
      <c r="BH256" s="8">
        <v>0</v>
      </c>
      <c r="BI256" s="5">
        <v>0</v>
      </c>
      <c r="BJ256" s="8">
        <v>0</v>
      </c>
      <c r="BK256" s="8">
        <v>0</v>
      </c>
      <c r="BL256" s="5">
        <v>0</v>
      </c>
      <c r="BM256" s="8">
        <v>0</v>
      </c>
      <c r="BN256" s="8">
        <v>0</v>
      </c>
      <c r="BO256" s="8">
        <v>0</v>
      </c>
      <c r="BP256" s="8">
        <v>0</v>
      </c>
      <c r="BQ256" s="8">
        <v>0</v>
      </c>
      <c r="BR256" s="8">
        <v>0</v>
      </c>
      <c r="BS256" s="5">
        <v>0</v>
      </c>
      <c r="BT256" s="5">
        <v>35.07</v>
      </c>
      <c r="BU256" s="5"/>
      <c r="BV256" s="5"/>
      <c r="BW256" s="5"/>
      <c r="BX256" s="5"/>
      <c r="BY256" s="7">
        <f>Tabela1[[#This Row],[PTS_TOTAL]]-BT$2</f>
        <v>-118336.07999999999</v>
      </c>
      <c r="BZ256" s="7">
        <f>BT255-Tabela1[[#This Row],[PTS_TOTAL]]</f>
        <v>0.63000000000000256</v>
      </c>
      <c r="CA25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6" s="5">
        <f>Tabela1[[#This Row],[PTS_TITULO]]-CA255</f>
        <v>0</v>
      </c>
      <c r="CC256" s="11">
        <v>255</v>
      </c>
      <c r="CD256" s="11">
        <f>Tabela1[[#This Row],[Pos]]-Tabela1[[#This Row],[Rk_Tit]]</f>
        <v>0</v>
      </c>
    </row>
    <row r="257" spans="1:82" x14ac:dyDescent="0.3">
      <c r="A257" s="1">
        <v>256</v>
      </c>
      <c r="B257" t="s">
        <v>309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5</v>
      </c>
      <c r="K257" s="8">
        <v>0</v>
      </c>
      <c r="L257" s="8">
        <v>5</v>
      </c>
      <c r="M257" s="8">
        <v>0</v>
      </c>
      <c r="N257" s="5">
        <v>35</v>
      </c>
      <c r="O257" s="8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5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5">
        <v>0</v>
      </c>
      <c r="AM257" s="8">
        <v>0</v>
      </c>
      <c r="AN257" s="8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5">
        <v>0</v>
      </c>
      <c r="AX257" s="8">
        <v>0</v>
      </c>
      <c r="AY257" s="8">
        <v>0</v>
      </c>
      <c r="AZ257" s="8">
        <v>0</v>
      </c>
      <c r="BA257" s="8">
        <v>0</v>
      </c>
      <c r="BB257" s="8">
        <v>0</v>
      </c>
      <c r="BC257" s="8">
        <v>0</v>
      </c>
      <c r="BD257" s="8">
        <v>0</v>
      </c>
      <c r="BE257" s="8">
        <v>0</v>
      </c>
      <c r="BF257" s="8">
        <v>0</v>
      </c>
      <c r="BG257" s="8">
        <v>0</v>
      </c>
      <c r="BH257" s="8">
        <v>0</v>
      </c>
      <c r="BI257" s="5">
        <v>0</v>
      </c>
      <c r="BJ257" s="8">
        <v>0</v>
      </c>
      <c r="BK257" s="8">
        <v>0</v>
      </c>
      <c r="BL257" s="5">
        <v>0</v>
      </c>
      <c r="BM257" s="8">
        <v>0</v>
      </c>
      <c r="BN257" s="8">
        <v>0</v>
      </c>
      <c r="BO257" s="8">
        <v>0</v>
      </c>
      <c r="BP257" s="8">
        <v>0</v>
      </c>
      <c r="BQ257" s="8">
        <v>0</v>
      </c>
      <c r="BR257" s="8">
        <v>0</v>
      </c>
      <c r="BS257" s="5">
        <v>0</v>
      </c>
      <c r="BT257" s="5">
        <v>35</v>
      </c>
      <c r="BU257" s="5"/>
      <c r="BV257" s="5"/>
      <c r="BW257" s="5"/>
      <c r="BX257" s="5"/>
      <c r="BY257" s="7">
        <f>Tabela1[[#This Row],[PTS_TOTAL]]-BT$2</f>
        <v>-118336.15</v>
      </c>
      <c r="BZ257" s="7">
        <f>BT256-Tabela1[[#This Row],[PTS_TOTAL]]</f>
        <v>7.0000000000000284E-2</v>
      </c>
      <c r="CA25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7" s="5">
        <f>Tabela1[[#This Row],[PTS_TITULO]]-CA256</f>
        <v>0</v>
      </c>
      <c r="CC257" s="11">
        <v>256</v>
      </c>
      <c r="CD257" s="11">
        <f>Tabela1[[#This Row],[Pos]]-Tabela1[[#This Row],[Rk_Tit]]</f>
        <v>0</v>
      </c>
    </row>
    <row r="258" spans="1:82" x14ac:dyDescent="0.3">
      <c r="A258" s="1">
        <v>257</v>
      </c>
      <c r="B258" t="s">
        <v>355</v>
      </c>
      <c r="C258" s="8">
        <v>0</v>
      </c>
      <c r="D258" s="8">
        <v>0</v>
      </c>
      <c r="E258" s="8">
        <v>0</v>
      </c>
      <c r="F258" s="8">
        <v>0</v>
      </c>
      <c r="G258" s="8">
        <v>0</v>
      </c>
      <c r="H258" s="8">
        <v>1</v>
      </c>
      <c r="I258" s="8">
        <v>0</v>
      </c>
      <c r="J258" s="8">
        <v>0</v>
      </c>
      <c r="K258" s="8">
        <v>0</v>
      </c>
      <c r="L258" s="8">
        <v>1</v>
      </c>
      <c r="M258" s="8">
        <v>0</v>
      </c>
      <c r="N258" s="5">
        <v>31.5</v>
      </c>
      <c r="O258" s="8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5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  <c r="AK258" s="8">
        <v>0</v>
      </c>
      <c r="AL258" s="5">
        <v>0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8">
        <v>0</v>
      </c>
      <c r="AU258" s="8">
        <v>0</v>
      </c>
      <c r="AV258" s="8">
        <v>0</v>
      </c>
      <c r="AW258" s="5">
        <v>0</v>
      </c>
      <c r="AX258" s="8">
        <v>0</v>
      </c>
      <c r="AY258" s="8">
        <v>0</v>
      </c>
      <c r="AZ258" s="8">
        <v>0</v>
      </c>
      <c r="BA258" s="8">
        <v>0</v>
      </c>
      <c r="BB258" s="8">
        <v>0</v>
      </c>
      <c r="BC258" s="8">
        <v>0</v>
      </c>
      <c r="BD258" s="8">
        <v>0</v>
      </c>
      <c r="BE258" s="8">
        <v>0</v>
      </c>
      <c r="BF258" s="8">
        <v>0</v>
      </c>
      <c r="BG258" s="8">
        <v>0</v>
      </c>
      <c r="BH258" s="8">
        <v>0</v>
      </c>
      <c r="BI258" s="5">
        <v>0</v>
      </c>
      <c r="BJ258" s="8">
        <v>0</v>
      </c>
      <c r="BK258" s="8">
        <v>0</v>
      </c>
      <c r="BL258" s="5">
        <v>0</v>
      </c>
      <c r="BM258" s="8">
        <v>0</v>
      </c>
      <c r="BN258" s="8">
        <v>0</v>
      </c>
      <c r="BO258" s="8">
        <v>0</v>
      </c>
      <c r="BP258" s="8">
        <v>0</v>
      </c>
      <c r="BQ258" s="8">
        <v>0</v>
      </c>
      <c r="BR258" s="8">
        <v>0</v>
      </c>
      <c r="BS258" s="5">
        <v>0</v>
      </c>
      <c r="BT258" s="5">
        <v>31.5</v>
      </c>
      <c r="BU258" s="5"/>
      <c r="BV258" s="5"/>
      <c r="BW258" s="5"/>
      <c r="BX258" s="5"/>
      <c r="BY258" s="7">
        <f>Tabela1[[#This Row],[PTS_TOTAL]]-BT$2</f>
        <v>-118339.65</v>
      </c>
      <c r="BZ258" s="7">
        <f>BT257-Tabela1[[#This Row],[PTS_TOTAL]]</f>
        <v>3.5</v>
      </c>
      <c r="CA25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8" s="5">
        <f>Tabela1[[#This Row],[PTS_TITULO]]-CA257</f>
        <v>0</v>
      </c>
      <c r="CC258" s="11">
        <v>257</v>
      </c>
      <c r="CD258" s="11">
        <f>Tabela1[[#This Row],[Pos]]-Tabela1[[#This Row],[Rk_Tit]]</f>
        <v>0</v>
      </c>
    </row>
    <row r="259" spans="1:82" x14ac:dyDescent="0.3">
      <c r="A259" s="1">
        <v>258</v>
      </c>
      <c r="B259" t="s">
        <v>356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1</v>
      </c>
      <c r="I259" s="8">
        <v>0</v>
      </c>
      <c r="J259" s="8">
        <v>0</v>
      </c>
      <c r="K259" s="8">
        <v>0</v>
      </c>
      <c r="L259" s="8">
        <v>1</v>
      </c>
      <c r="M259" s="8">
        <v>0</v>
      </c>
      <c r="N259" s="5">
        <v>31.5</v>
      </c>
      <c r="O259" s="8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5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5">
        <v>0</v>
      </c>
      <c r="AM259" s="8">
        <v>0</v>
      </c>
      <c r="AN259" s="8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5">
        <v>0</v>
      </c>
      <c r="AX259" s="8">
        <v>0</v>
      </c>
      <c r="AY259" s="8">
        <v>0</v>
      </c>
      <c r="AZ259" s="8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5">
        <v>0</v>
      </c>
      <c r="BJ259" s="8">
        <v>0</v>
      </c>
      <c r="BK259" s="8">
        <v>0</v>
      </c>
      <c r="BL259" s="5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5">
        <v>0</v>
      </c>
      <c r="BT259" s="5">
        <v>31.5</v>
      </c>
      <c r="BU259" s="5"/>
      <c r="BV259" s="5"/>
      <c r="BW259" s="5"/>
      <c r="BX259" s="5"/>
      <c r="BY259" s="7">
        <f>Tabela1[[#This Row],[PTS_TOTAL]]-BT$2</f>
        <v>-118339.65</v>
      </c>
      <c r="BZ259" s="7">
        <f>BT258-Tabela1[[#This Row],[PTS_TOTAL]]</f>
        <v>0</v>
      </c>
      <c r="CA25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59" s="5">
        <f>Tabela1[[#This Row],[PTS_TITULO]]-CA258</f>
        <v>0</v>
      </c>
      <c r="CC259" s="11">
        <v>258</v>
      </c>
      <c r="CD259" s="11">
        <f>Tabela1[[#This Row],[Pos]]-Tabela1[[#This Row],[Rk_Tit]]</f>
        <v>0</v>
      </c>
    </row>
    <row r="260" spans="1:82" x14ac:dyDescent="0.3">
      <c r="A260" s="1">
        <v>259</v>
      </c>
      <c r="B260" t="s">
        <v>357</v>
      </c>
      <c r="C260" s="8">
        <v>0</v>
      </c>
      <c r="D260" s="8">
        <v>0</v>
      </c>
      <c r="E260" s="8">
        <v>0</v>
      </c>
      <c r="F260" s="8">
        <v>0</v>
      </c>
      <c r="G260" s="8">
        <v>0</v>
      </c>
      <c r="H260" s="8">
        <v>1</v>
      </c>
      <c r="I260" s="8">
        <v>0</v>
      </c>
      <c r="J260" s="8">
        <v>0</v>
      </c>
      <c r="K260" s="8">
        <v>0</v>
      </c>
      <c r="L260" s="8">
        <v>1</v>
      </c>
      <c r="M260" s="8">
        <v>0</v>
      </c>
      <c r="N260" s="5">
        <v>31.5</v>
      </c>
      <c r="O260" s="8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5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  <c r="AK260" s="8">
        <v>0</v>
      </c>
      <c r="AL260" s="5">
        <v>0</v>
      </c>
      <c r="AM260" s="8">
        <v>0</v>
      </c>
      <c r="AN260" s="8">
        <v>0</v>
      </c>
      <c r="AO260" s="8">
        <v>0</v>
      </c>
      <c r="AP260" s="8">
        <v>0</v>
      </c>
      <c r="AQ260" s="8">
        <v>0</v>
      </c>
      <c r="AR260" s="8">
        <v>0</v>
      </c>
      <c r="AS260" s="8">
        <v>0</v>
      </c>
      <c r="AT260" s="8">
        <v>0</v>
      </c>
      <c r="AU260" s="8">
        <v>0</v>
      </c>
      <c r="AV260" s="8">
        <v>0</v>
      </c>
      <c r="AW260" s="5">
        <v>0</v>
      </c>
      <c r="AX260" s="8">
        <v>0</v>
      </c>
      <c r="AY260" s="8">
        <v>0</v>
      </c>
      <c r="AZ260" s="8">
        <v>0</v>
      </c>
      <c r="BA260" s="8">
        <v>0</v>
      </c>
      <c r="BB260" s="8">
        <v>0</v>
      </c>
      <c r="BC260" s="8">
        <v>0</v>
      </c>
      <c r="BD260" s="8">
        <v>0</v>
      </c>
      <c r="BE260" s="8">
        <v>0</v>
      </c>
      <c r="BF260" s="8">
        <v>0</v>
      </c>
      <c r="BG260" s="8">
        <v>0</v>
      </c>
      <c r="BH260" s="8">
        <v>0</v>
      </c>
      <c r="BI260" s="5">
        <v>0</v>
      </c>
      <c r="BJ260" s="8">
        <v>0</v>
      </c>
      <c r="BK260" s="8">
        <v>0</v>
      </c>
      <c r="BL260" s="5">
        <v>0</v>
      </c>
      <c r="BM260" s="8">
        <v>0</v>
      </c>
      <c r="BN260" s="8">
        <v>0</v>
      </c>
      <c r="BO260" s="8">
        <v>0</v>
      </c>
      <c r="BP260" s="8">
        <v>0</v>
      </c>
      <c r="BQ260" s="8">
        <v>0</v>
      </c>
      <c r="BR260" s="8">
        <v>0</v>
      </c>
      <c r="BS260" s="5">
        <v>0</v>
      </c>
      <c r="BT260" s="5">
        <v>31.5</v>
      </c>
      <c r="BU260" s="5"/>
      <c r="BV260" s="5"/>
      <c r="BW260" s="5"/>
      <c r="BX260" s="5"/>
      <c r="BY260" s="7">
        <f>Tabela1[[#This Row],[PTS_TOTAL]]-BT$2</f>
        <v>-118339.65</v>
      </c>
      <c r="BZ260" s="7">
        <f>BT259-Tabela1[[#This Row],[PTS_TOTAL]]</f>
        <v>0</v>
      </c>
      <c r="CA26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0" s="5">
        <f>Tabela1[[#This Row],[PTS_TITULO]]-CA259</f>
        <v>0</v>
      </c>
      <c r="CC260" s="11">
        <v>259</v>
      </c>
      <c r="CD260" s="11">
        <f>Tabela1[[#This Row],[Pos]]-Tabela1[[#This Row],[Rk_Tit]]</f>
        <v>0</v>
      </c>
    </row>
    <row r="261" spans="1:82" x14ac:dyDescent="0.3">
      <c r="A261" s="1">
        <v>260</v>
      </c>
      <c r="B261" t="s">
        <v>358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1</v>
      </c>
      <c r="I261" s="8">
        <v>0</v>
      </c>
      <c r="J261" s="8">
        <v>0</v>
      </c>
      <c r="K261" s="8">
        <v>0</v>
      </c>
      <c r="L261" s="8">
        <v>1</v>
      </c>
      <c r="M261" s="8">
        <v>0</v>
      </c>
      <c r="N261" s="5">
        <v>31.5</v>
      </c>
      <c r="O261" s="8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5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5">
        <v>0</v>
      </c>
      <c r="AM261" s="8">
        <v>0</v>
      </c>
      <c r="AN261" s="8">
        <v>0</v>
      </c>
      <c r="AO261" s="8">
        <v>0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0</v>
      </c>
      <c r="AV261" s="8">
        <v>0</v>
      </c>
      <c r="AW261" s="5">
        <v>0</v>
      </c>
      <c r="AX261" s="8">
        <v>0</v>
      </c>
      <c r="AY261" s="8">
        <v>0</v>
      </c>
      <c r="AZ261" s="8">
        <v>0</v>
      </c>
      <c r="BA261" s="8">
        <v>0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0</v>
      </c>
      <c r="BI261" s="5">
        <v>0</v>
      </c>
      <c r="BJ261" s="8">
        <v>0</v>
      </c>
      <c r="BK261" s="8">
        <v>0</v>
      </c>
      <c r="BL261" s="5">
        <v>0</v>
      </c>
      <c r="BM261" s="8">
        <v>0</v>
      </c>
      <c r="BN261" s="8">
        <v>0</v>
      </c>
      <c r="BO261" s="8">
        <v>0</v>
      </c>
      <c r="BP261" s="8">
        <v>0</v>
      </c>
      <c r="BQ261" s="8">
        <v>0</v>
      </c>
      <c r="BR261" s="8">
        <v>0</v>
      </c>
      <c r="BS261" s="5">
        <v>0</v>
      </c>
      <c r="BT261" s="5">
        <v>31.5</v>
      </c>
      <c r="BU261" s="5"/>
      <c r="BV261" s="5"/>
      <c r="BW261" s="5"/>
      <c r="BX261" s="5"/>
      <c r="BY261" s="7">
        <f>Tabela1[[#This Row],[PTS_TOTAL]]-BT$2</f>
        <v>-118339.65</v>
      </c>
      <c r="BZ261" s="7">
        <f>BT260-Tabela1[[#This Row],[PTS_TOTAL]]</f>
        <v>0</v>
      </c>
      <c r="CA26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1" s="5">
        <f>Tabela1[[#This Row],[PTS_TITULO]]-CA260</f>
        <v>0</v>
      </c>
      <c r="CC261" s="11">
        <v>260</v>
      </c>
      <c r="CD261" s="11">
        <f>Tabela1[[#This Row],[Pos]]-Tabela1[[#This Row],[Rk_Tit]]</f>
        <v>0</v>
      </c>
    </row>
    <row r="262" spans="1:82" x14ac:dyDescent="0.3">
      <c r="A262" s="1">
        <v>261</v>
      </c>
      <c r="B262" t="s">
        <v>359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1</v>
      </c>
      <c r="I262" s="8">
        <v>0</v>
      </c>
      <c r="J262" s="8">
        <v>0</v>
      </c>
      <c r="K262" s="8">
        <v>0</v>
      </c>
      <c r="L262" s="8">
        <v>1</v>
      </c>
      <c r="M262" s="8">
        <v>0</v>
      </c>
      <c r="N262" s="5">
        <v>31.5</v>
      </c>
      <c r="O262" s="8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5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  <c r="AK262" s="8">
        <v>0</v>
      </c>
      <c r="AL262" s="5">
        <v>0</v>
      </c>
      <c r="AM262" s="8">
        <v>0</v>
      </c>
      <c r="AN262" s="8">
        <v>0</v>
      </c>
      <c r="AO262" s="8">
        <v>0</v>
      </c>
      <c r="AP262" s="8">
        <v>0</v>
      </c>
      <c r="AQ262" s="8">
        <v>0</v>
      </c>
      <c r="AR262" s="8">
        <v>0</v>
      </c>
      <c r="AS262" s="8">
        <v>0</v>
      </c>
      <c r="AT262" s="8">
        <v>0</v>
      </c>
      <c r="AU262" s="8">
        <v>0</v>
      </c>
      <c r="AV262" s="8">
        <v>0</v>
      </c>
      <c r="AW262" s="5">
        <v>0</v>
      </c>
      <c r="AX262" s="8">
        <v>0</v>
      </c>
      <c r="AY262" s="8">
        <v>0</v>
      </c>
      <c r="AZ262" s="8">
        <v>0</v>
      </c>
      <c r="BA262" s="8">
        <v>0</v>
      </c>
      <c r="BB262" s="8">
        <v>0</v>
      </c>
      <c r="BC262" s="8">
        <v>0</v>
      </c>
      <c r="BD262" s="8">
        <v>0</v>
      </c>
      <c r="BE262" s="8">
        <v>0</v>
      </c>
      <c r="BF262" s="8">
        <v>0</v>
      </c>
      <c r="BG262" s="8">
        <v>0</v>
      </c>
      <c r="BH262" s="8">
        <v>0</v>
      </c>
      <c r="BI262" s="5">
        <v>0</v>
      </c>
      <c r="BJ262" s="8">
        <v>0</v>
      </c>
      <c r="BK262" s="8">
        <v>0</v>
      </c>
      <c r="BL262" s="5">
        <v>0</v>
      </c>
      <c r="BM262" s="8">
        <v>0</v>
      </c>
      <c r="BN262" s="8">
        <v>0</v>
      </c>
      <c r="BO262" s="8">
        <v>0</v>
      </c>
      <c r="BP262" s="8">
        <v>0</v>
      </c>
      <c r="BQ262" s="8">
        <v>0</v>
      </c>
      <c r="BR262" s="8">
        <v>0</v>
      </c>
      <c r="BS262" s="5">
        <v>0</v>
      </c>
      <c r="BT262" s="5">
        <v>31.5</v>
      </c>
      <c r="BU262" s="5"/>
      <c r="BV262" s="5"/>
      <c r="BW262" s="5"/>
      <c r="BX262" s="5"/>
      <c r="BY262" s="7">
        <f>Tabela1[[#This Row],[PTS_TOTAL]]-BT$2</f>
        <v>-118339.65</v>
      </c>
      <c r="BZ262" s="7">
        <f>BT261-Tabela1[[#This Row],[PTS_TOTAL]]</f>
        <v>0</v>
      </c>
      <c r="CA26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2" s="5">
        <f>Tabela1[[#This Row],[PTS_TITULO]]-CA261</f>
        <v>0</v>
      </c>
      <c r="CC262" s="11">
        <v>261</v>
      </c>
      <c r="CD262" s="11">
        <f>Tabela1[[#This Row],[Pos]]-Tabela1[[#This Row],[Rk_Tit]]</f>
        <v>0</v>
      </c>
    </row>
    <row r="263" spans="1:82" x14ac:dyDescent="0.3">
      <c r="A263" s="1">
        <v>262</v>
      </c>
      <c r="B263" t="s">
        <v>360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1</v>
      </c>
      <c r="I263" s="8">
        <v>0</v>
      </c>
      <c r="J263" s="8">
        <v>0</v>
      </c>
      <c r="K263" s="8">
        <v>0</v>
      </c>
      <c r="L263" s="8">
        <v>1</v>
      </c>
      <c r="M263" s="8">
        <v>0</v>
      </c>
      <c r="N263" s="5">
        <v>31.5</v>
      </c>
      <c r="O263" s="8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5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5">
        <v>0</v>
      </c>
      <c r="AM263" s="8">
        <v>0</v>
      </c>
      <c r="AN263" s="8">
        <v>0</v>
      </c>
      <c r="AO263" s="8">
        <v>0</v>
      </c>
      <c r="AP263" s="8">
        <v>0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5">
        <v>0</v>
      </c>
      <c r="AX263" s="8">
        <v>0</v>
      </c>
      <c r="AY263" s="8">
        <v>0</v>
      </c>
      <c r="AZ263" s="8">
        <v>0</v>
      </c>
      <c r="BA263" s="8">
        <v>0</v>
      </c>
      <c r="BB263" s="8">
        <v>0</v>
      </c>
      <c r="BC263" s="8">
        <v>0</v>
      </c>
      <c r="BD263" s="8">
        <v>0</v>
      </c>
      <c r="BE263" s="8">
        <v>0</v>
      </c>
      <c r="BF263" s="8">
        <v>0</v>
      </c>
      <c r="BG263" s="8">
        <v>0</v>
      </c>
      <c r="BH263" s="8">
        <v>0</v>
      </c>
      <c r="BI263" s="5">
        <v>0</v>
      </c>
      <c r="BJ263" s="8">
        <v>0</v>
      </c>
      <c r="BK263" s="8">
        <v>0</v>
      </c>
      <c r="BL263" s="5">
        <v>0</v>
      </c>
      <c r="BM263" s="8">
        <v>0</v>
      </c>
      <c r="BN263" s="8">
        <v>0</v>
      </c>
      <c r="BO263" s="8">
        <v>0</v>
      </c>
      <c r="BP263" s="8">
        <v>0</v>
      </c>
      <c r="BQ263" s="8">
        <v>0</v>
      </c>
      <c r="BR263" s="8">
        <v>0</v>
      </c>
      <c r="BS263" s="5">
        <v>0</v>
      </c>
      <c r="BT263" s="5">
        <v>31.5</v>
      </c>
      <c r="BU263" s="5"/>
      <c r="BV263" s="5"/>
      <c r="BW263" s="5"/>
      <c r="BX263" s="5"/>
      <c r="BY263" s="7">
        <f>Tabela1[[#This Row],[PTS_TOTAL]]-BT$2</f>
        <v>-118339.65</v>
      </c>
      <c r="BZ263" s="7">
        <f>BT262-Tabela1[[#This Row],[PTS_TOTAL]]</f>
        <v>0</v>
      </c>
      <c r="CA26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3" s="5">
        <f>Tabela1[[#This Row],[PTS_TITULO]]-CA262</f>
        <v>0</v>
      </c>
      <c r="CC263" s="11">
        <v>262</v>
      </c>
      <c r="CD263" s="11">
        <f>Tabela1[[#This Row],[Pos]]-Tabela1[[#This Row],[Rk_Tit]]</f>
        <v>0</v>
      </c>
    </row>
    <row r="264" spans="1:82" x14ac:dyDescent="0.3">
      <c r="A264" s="1">
        <v>263</v>
      </c>
      <c r="B264" t="s">
        <v>361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1</v>
      </c>
      <c r="I264" s="8">
        <v>0</v>
      </c>
      <c r="J264" s="8">
        <v>0</v>
      </c>
      <c r="K264" s="8">
        <v>0</v>
      </c>
      <c r="L264" s="8">
        <v>1</v>
      </c>
      <c r="M264" s="8">
        <v>0</v>
      </c>
      <c r="N264" s="5">
        <v>31.5</v>
      </c>
      <c r="O264" s="8">
        <v>0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5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  <c r="AK264" s="8">
        <v>0</v>
      </c>
      <c r="AL264" s="5">
        <v>0</v>
      </c>
      <c r="AM264" s="8">
        <v>0</v>
      </c>
      <c r="AN264" s="8">
        <v>0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8">
        <v>0</v>
      </c>
      <c r="AU264" s="8">
        <v>0</v>
      </c>
      <c r="AV264" s="8">
        <v>0</v>
      </c>
      <c r="AW264" s="5">
        <v>0</v>
      </c>
      <c r="AX264" s="8">
        <v>0</v>
      </c>
      <c r="AY264" s="8">
        <v>0</v>
      </c>
      <c r="AZ264" s="8">
        <v>0</v>
      </c>
      <c r="BA264" s="8">
        <v>0</v>
      </c>
      <c r="BB264" s="8">
        <v>0</v>
      </c>
      <c r="BC264" s="8">
        <v>0</v>
      </c>
      <c r="BD264" s="8">
        <v>0</v>
      </c>
      <c r="BE264" s="8">
        <v>0</v>
      </c>
      <c r="BF264" s="8">
        <v>0</v>
      </c>
      <c r="BG264" s="8">
        <v>0</v>
      </c>
      <c r="BH264" s="8">
        <v>0</v>
      </c>
      <c r="BI264" s="5">
        <v>0</v>
      </c>
      <c r="BJ264" s="8">
        <v>0</v>
      </c>
      <c r="BK264" s="8">
        <v>0</v>
      </c>
      <c r="BL264" s="5">
        <v>0</v>
      </c>
      <c r="BM264" s="8">
        <v>0</v>
      </c>
      <c r="BN264" s="8">
        <v>0</v>
      </c>
      <c r="BO264" s="8">
        <v>0</v>
      </c>
      <c r="BP264" s="8">
        <v>0</v>
      </c>
      <c r="BQ264" s="8">
        <v>0</v>
      </c>
      <c r="BR264" s="8">
        <v>0</v>
      </c>
      <c r="BS264" s="5">
        <v>0</v>
      </c>
      <c r="BT264" s="5">
        <v>31.5</v>
      </c>
      <c r="BU264" s="5"/>
      <c r="BV264" s="5"/>
      <c r="BW264" s="5"/>
      <c r="BX264" s="5"/>
      <c r="BY264" s="7">
        <f>Tabela1[[#This Row],[PTS_TOTAL]]-BT$2</f>
        <v>-118339.65</v>
      </c>
      <c r="BZ264" s="7">
        <f>BT263-Tabela1[[#This Row],[PTS_TOTAL]]</f>
        <v>0</v>
      </c>
      <c r="CA26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4" s="5">
        <f>Tabela1[[#This Row],[PTS_TITULO]]-CA263</f>
        <v>0</v>
      </c>
      <c r="CC264" s="11">
        <v>263</v>
      </c>
      <c r="CD264" s="11">
        <f>Tabela1[[#This Row],[Pos]]-Tabela1[[#This Row],[Rk_Tit]]</f>
        <v>0</v>
      </c>
    </row>
    <row r="265" spans="1:82" x14ac:dyDescent="0.3">
      <c r="A265" s="1">
        <v>264</v>
      </c>
      <c r="B265" t="s">
        <v>362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1</v>
      </c>
      <c r="I265" s="8">
        <v>0</v>
      </c>
      <c r="J265" s="8">
        <v>0</v>
      </c>
      <c r="K265" s="8">
        <v>0</v>
      </c>
      <c r="L265" s="8">
        <v>1</v>
      </c>
      <c r="M265" s="8">
        <v>0</v>
      </c>
      <c r="N265" s="5">
        <v>31.5</v>
      </c>
      <c r="O265" s="8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5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5">
        <v>0</v>
      </c>
      <c r="AM265" s="8">
        <v>0</v>
      </c>
      <c r="AN265" s="8">
        <v>0</v>
      </c>
      <c r="AO265" s="8">
        <v>0</v>
      </c>
      <c r="AP265" s="8">
        <v>0</v>
      </c>
      <c r="AQ265" s="8">
        <v>0</v>
      </c>
      <c r="AR265" s="8">
        <v>0</v>
      </c>
      <c r="AS265" s="8">
        <v>0</v>
      </c>
      <c r="AT265" s="8">
        <v>0</v>
      </c>
      <c r="AU265" s="8">
        <v>0</v>
      </c>
      <c r="AV265" s="8">
        <v>0</v>
      </c>
      <c r="AW265" s="5">
        <v>0</v>
      </c>
      <c r="AX265" s="8">
        <v>0</v>
      </c>
      <c r="AY265" s="8">
        <v>0</v>
      </c>
      <c r="AZ265" s="8">
        <v>0</v>
      </c>
      <c r="BA265" s="8">
        <v>0</v>
      </c>
      <c r="BB265" s="8">
        <v>0</v>
      </c>
      <c r="BC265" s="8">
        <v>0</v>
      </c>
      <c r="BD265" s="8">
        <v>0</v>
      </c>
      <c r="BE265" s="8">
        <v>0</v>
      </c>
      <c r="BF265" s="8">
        <v>0</v>
      </c>
      <c r="BG265" s="8">
        <v>0</v>
      </c>
      <c r="BH265" s="8">
        <v>0</v>
      </c>
      <c r="BI265" s="5">
        <v>0</v>
      </c>
      <c r="BJ265" s="8">
        <v>0</v>
      </c>
      <c r="BK265" s="8">
        <v>0</v>
      </c>
      <c r="BL265" s="5">
        <v>0</v>
      </c>
      <c r="BM265" s="8">
        <v>0</v>
      </c>
      <c r="BN265" s="8">
        <v>0</v>
      </c>
      <c r="BO265" s="8">
        <v>0</v>
      </c>
      <c r="BP265" s="8">
        <v>0</v>
      </c>
      <c r="BQ265" s="8">
        <v>0</v>
      </c>
      <c r="BR265" s="8">
        <v>0</v>
      </c>
      <c r="BS265" s="5">
        <v>0</v>
      </c>
      <c r="BT265" s="5">
        <v>31.5</v>
      </c>
      <c r="BU265" s="5"/>
      <c r="BV265" s="5"/>
      <c r="BW265" s="5"/>
      <c r="BX265" s="5"/>
      <c r="BY265" s="7">
        <f>Tabela1[[#This Row],[PTS_TOTAL]]-BT$2</f>
        <v>-118339.65</v>
      </c>
      <c r="BZ265" s="7">
        <f>BT264-Tabela1[[#This Row],[PTS_TOTAL]]</f>
        <v>0</v>
      </c>
      <c r="CA26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5" s="5">
        <f>Tabela1[[#This Row],[PTS_TITULO]]-CA264</f>
        <v>0</v>
      </c>
      <c r="CC265" s="11">
        <v>264</v>
      </c>
      <c r="CD265" s="11">
        <f>Tabela1[[#This Row],[Pos]]-Tabela1[[#This Row],[Rk_Tit]]</f>
        <v>0</v>
      </c>
    </row>
    <row r="266" spans="1:82" x14ac:dyDescent="0.3">
      <c r="A266" s="1">
        <v>265</v>
      </c>
      <c r="B266" t="s">
        <v>363</v>
      </c>
      <c r="C266" s="8">
        <v>0</v>
      </c>
      <c r="D266" s="8">
        <v>0</v>
      </c>
      <c r="E266" s="8">
        <v>0</v>
      </c>
      <c r="F266" s="8">
        <v>0</v>
      </c>
      <c r="G266" s="8">
        <v>0</v>
      </c>
      <c r="H266" s="8">
        <v>1</v>
      </c>
      <c r="I266" s="8">
        <v>0</v>
      </c>
      <c r="J266" s="8">
        <v>0</v>
      </c>
      <c r="K266" s="8">
        <v>0</v>
      </c>
      <c r="L266" s="8">
        <v>1</v>
      </c>
      <c r="M266" s="8">
        <v>0</v>
      </c>
      <c r="N266" s="5">
        <v>31.5</v>
      </c>
      <c r="O266" s="8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5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  <c r="AK266" s="8">
        <v>0</v>
      </c>
      <c r="AL266" s="5">
        <v>0</v>
      </c>
      <c r="AM266" s="8">
        <v>0</v>
      </c>
      <c r="AN266" s="8">
        <v>0</v>
      </c>
      <c r="AO266" s="8">
        <v>0</v>
      </c>
      <c r="AP266" s="8">
        <v>0</v>
      </c>
      <c r="AQ266" s="8">
        <v>0</v>
      </c>
      <c r="AR266" s="8">
        <v>0</v>
      </c>
      <c r="AS266" s="8">
        <v>0</v>
      </c>
      <c r="AT266" s="8">
        <v>0</v>
      </c>
      <c r="AU266" s="8">
        <v>0</v>
      </c>
      <c r="AV266" s="8">
        <v>0</v>
      </c>
      <c r="AW266" s="5">
        <v>0</v>
      </c>
      <c r="AX266" s="8">
        <v>0</v>
      </c>
      <c r="AY266" s="8">
        <v>0</v>
      </c>
      <c r="AZ266" s="8">
        <v>0</v>
      </c>
      <c r="BA266" s="8">
        <v>0</v>
      </c>
      <c r="BB266" s="8">
        <v>0</v>
      </c>
      <c r="BC266" s="8">
        <v>0</v>
      </c>
      <c r="BD266" s="8">
        <v>0</v>
      </c>
      <c r="BE266" s="8">
        <v>0</v>
      </c>
      <c r="BF266" s="8">
        <v>0</v>
      </c>
      <c r="BG266" s="8">
        <v>0</v>
      </c>
      <c r="BH266" s="8">
        <v>0</v>
      </c>
      <c r="BI266" s="5">
        <v>0</v>
      </c>
      <c r="BJ266" s="8">
        <v>0</v>
      </c>
      <c r="BK266" s="8">
        <v>0</v>
      </c>
      <c r="BL266" s="5">
        <v>0</v>
      </c>
      <c r="BM266" s="8">
        <v>0</v>
      </c>
      <c r="BN266" s="8">
        <v>0</v>
      </c>
      <c r="BO266" s="8">
        <v>0</v>
      </c>
      <c r="BP266" s="8">
        <v>0</v>
      </c>
      <c r="BQ266" s="8">
        <v>0</v>
      </c>
      <c r="BR266" s="8">
        <v>0</v>
      </c>
      <c r="BS266" s="5">
        <v>0</v>
      </c>
      <c r="BT266" s="5">
        <v>31.5</v>
      </c>
      <c r="BU266" s="5"/>
      <c r="BV266" s="5"/>
      <c r="BW266" s="5"/>
      <c r="BX266" s="5"/>
      <c r="BY266" s="7">
        <f>Tabela1[[#This Row],[PTS_TOTAL]]-BT$2</f>
        <v>-118339.65</v>
      </c>
      <c r="BZ266" s="7">
        <f>BT265-Tabela1[[#This Row],[PTS_TOTAL]]</f>
        <v>0</v>
      </c>
      <c r="CA26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6" s="5">
        <f>Tabela1[[#This Row],[PTS_TITULO]]-CA265</f>
        <v>0</v>
      </c>
      <c r="CC266" s="11">
        <v>265</v>
      </c>
      <c r="CD266" s="11">
        <f>Tabela1[[#This Row],[Pos]]-Tabela1[[#This Row],[Rk_Tit]]</f>
        <v>0</v>
      </c>
    </row>
    <row r="267" spans="1:82" x14ac:dyDescent="0.3">
      <c r="A267" s="1">
        <v>266</v>
      </c>
      <c r="B267" t="s">
        <v>364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1</v>
      </c>
      <c r="I267" s="8">
        <v>0</v>
      </c>
      <c r="J267" s="8">
        <v>0</v>
      </c>
      <c r="K267" s="8">
        <v>0</v>
      </c>
      <c r="L267" s="8">
        <v>1</v>
      </c>
      <c r="M267" s="8">
        <v>0</v>
      </c>
      <c r="N267" s="5">
        <v>31.5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5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5">
        <v>0</v>
      </c>
      <c r="AM267" s="8">
        <v>0</v>
      </c>
      <c r="AN267" s="8">
        <v>0</v>
      </c>
      <c r="AO267" s="8">
        <v>0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5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5">
        <v>0</v>
      </c>
      <c r="BJ267" s="8">
        <v>0</v>
      </c>
      <c r="BK267" s="8">
        <v>0</v>
      </c>
      <c r="BL267" s="5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5">
        <v>0</v>
      </c>
      <c r="BT267" s="5">
        <v>31.5</v>
      </c>
      <c r="BU267" s="5"/>
      <c r="BV267" s="5"/>
      <c r="BW267" s="5"/>
      <c r="BX267" s="5"/>
      <c r="BY267" s="7">
        <f>Tabela1[[#This Row],[PTS_TOTAL]]-BT$2</f>
        <v>-118339.65</v>
      </c>
      <c r="BZ267" s="7">
        <f>BT266-Tabela1[[#This Row],[PTS_TOTAL]]</f>
        <v>0</v>
      </c>
      <c r="CA26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7" s="5">
        <f>Tabela1[[#This Row],[PTS_TITULO]]-CA266</f>
        <v>0</v>
      </c>
      <c r="CC267" s="11">
        <v>266</v>
      </c>
      <c r="CD267" s="11">
        <f>Tabela1[[#This Row],[Pos]]-Tabela1[[#This Row],[Rk_Tit]]</f>
        <v>0</v>
      </c>
    </row>
    <row r="268" spans="1:82" x14ac:dyDescent="0.3">
      <c r="A268" s="1">
        <v>267</v>
      </c>
      <c r="B268" t="s">
        <v>365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1</v>
      </c>
      <c r="I268" s="8">
        <v>0</v>
      </c>
      <c r="J268" s="8">
        <v>0</v>
      </c>
      <c r="K268" s="8">
        <v>0</v>
      </c>
      <c r="L268" s="8">
        <v>1</v>
      </c>
      <c r="M268" s="8">
        <v>0</v>
      </c>
      <c r="N268" s="5">
        <v>31.5</v>
      </c>
      <c r="O268" s="8">
        <v>0</v>
      </c>
      <c r="P268" s="8">
        <v>0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5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  <c r="AK268" s="8">
        <v>0</v>
      </c>
      <c r="AL268" s="5">
        <v>0</v>
      </c>
      <c r="AM268" s="8">
        <v>0</v>
      </c>
      <c r="AN268" s="8">
        <v>0</v>
      </c>
      <c r="AO268" s="8">
        <v>0</v>
      </c>
      <c r="AP268" s="8">
        <v>0</v>
      </c>
      <c r="AQ268" s="8">
        <v>0</v>
      </c>
      <c r="AR268" s="8">
        <v>0</v>
      </c>
      <c r="AS268" s="8">
        <v>0</v>
      </c>
      <c r="AT268" s="8">
        <v>0</v>
      </c>
      <c r="AU268" s="8">
        <v>0</v>
      </c>
      <c r="AV268" s="8">
        <v>0</v>
      </c>
      <c r="AW268" s="5">
        <v>0</v>
      </c>
      <c r="AX268" s="8">
        <v>0</v>
      </c>
      <c r="AY268" s="8">
        <v>0</v>
      </c>
      <c r="AZ268" s="8">
        <v>0</v>
      </c>
      <c r="BA268" s="8">
        <v>0</v>
      </c>
      <c r="BB268" s="8">
        <v>0</v>
      </c>
      <c r="BC268" s="8">
        <v>0</v>
      </c>
      <c r="BD268" s="8">
        <v>0</v>
      </c>
      <c r="BE268" s="8">
        <v>0</v>
      </c>
      <c r="BF268" s="8">
        <v>0</v>
      </c>
      <c r="BG268" s="8">
        <v>0</v>
      </c>
      <c r="BH268" s="8">
        <v>0</v>
      </c>
      <c r="BI268" s="5">
        <v>0</v>
      </c>
      <c r="BJ268" s="8">
        <v>0</v>
      </c>
      <c r="BK268" s="8">
        <v>0</v>
      </c>
      <c r="BL268" s="5">
        <v>0</v>
      </c>
      <c r="BM268" s="8">
        <v>0</v>
      </c>
      <c r="BN268" s="8">
        <v>0</v>
      </c>
      <c r="BO268" s="8">
        <v>0</v>
      </c>
      <c r="BP268" s="8">
        <v>0</v>
      </c>
      <c r="BQ268" s="8">
        <v>0</v>
      </c>
      <c r="BR268" s="8">
        <v>0</v>
      </c>
      <c r="BS268" s="5">
        <v>0</v>
      </c>
      <c r="BT268" s="5">
        <v>31.5</v>
      </c>
      <c r="BU268" s="5"/>
      <c r="BV268" s="5"/>
      <c r="BW268" s="5"/>
      <c r="BX268" s="5"/>
      <c r="BY268" s="7">
        <f>Tabela1[[#This Row],[PTS_TOTAL]]-BT$2</f>
        <v>-118339.65</v>
      </c>
      <c r="BZ268" s="7">
        <f>BT267-Tabela1[[#This Row],[PTS_TOTAL]]</f>
        <v>0</v>
      </c>
      <c r="CA26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8" s="5">
        <f>Tabela1[[#This Row],[PTS_TITULO]]-CA267</f>
        <v>0</v>
      </c>
      <c r="CC268" s="11">
        <v>267</v>
      </c>
      <c r="CD268" s="11">
        <f>Tabela1[[#This Row],[Pos]]-Tabela1[[#This Row],[Rk_Tit]]</f>
        <v>0</v>
      </c>
    </row>
    <row r="269" spans="1:82" x14ac:dyDescent="0.3">
      <c r="A269" s="1">
        <v>268</v>
      </c>
      <c r="B269" t="s">
        <v>366</v>
      </c>
      <c r="C269" s="8">
        <v>0</v>
      </c>
      <c r="D269" s="8">
        <v>0</v>
      </c>
      <c r="E269" s="8">
        <v>0</v>
      </c>
      <c r="F269" s="8">
        <v>0</v>
      </c>
      <c r="G269" s="8">
        <v>0</v>
      </c>
      <c r="H269" s="8">
        <v>1</v>
      </c>
      <c r="I269" s="8">
        <v>0</v>
      </c>
      <c r="J269" s="8">
        <v>0</v>
      </c>
      <c r="K269" s="8">
        <v>0</v>
      </c>
      <c r="L269" s="8">
        <v>1</v>
      </c>
      <c r="M269" s="8">
        <v>0</v>
      </c>
      <c r="N269" s="5">
        <v>31.5</v>
      </c>
      <c r="O269" s="8">
        <v>0</v>
      </c>
      <c r="P269" s="8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5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  <c r="AK269" s="8">
        <v>0</v>
      </c>
      <c r="AL269" s="5">
        <v>0</v>
      </c>
      <c r="AM269" s="8">
        <v>0</v>
      </c>
      <c r="AN269" s="8">
        <v>0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0</v>
      </c>
      <c r="AV269" s="8">
        <v>0</v>
      </c>
      <c r="AW269" s="5">
        <v>0</v>
      </c>
      <c r="AX269" s="8">
        <v>0</v>
      </c>
      <c r="AY269" s="8">
        <v>0</v>
      </c>
      <c r="AZ269" s="8">
        <v>0</v>
      </c>
      <c r="BA269" s="8">
        <v>0</v>
      </c>
      <c r="BB269" s="8">
        <v>0</v>
      </c>
      <c r="BC269" s="8">
        <v>0</v>
      </c>
      <c r="BD269" s="8">
        <v>0</v>
      </c>
      <c r="BE269" s="8">
        <v>0</v>
      </c>
      <c r="BF269" s="8">
        <v>0</v>
      </c>
      <c r="BG269" s="8">
        <v>0</v>
      </c>
      <c r="BH269" s="8">
        <v>0</v>
      </c>
      <c r="BI269" s="5">
        <v>0</v>
      </c>
      <c r="BJ269" s="8">
        <v>0</v>
      </c>
      <c r="BK269" s="8">
        <v>0</v>
      </c>
      <c r="BL269" s="5">
        <v>0</v>
      </c>
      <c r="BM269" s="8">
        <v>0</v>
      </c>
      <c r="BN269" s="8">
        <v>0</v>
      </c>
      <c r="BO269" s="8">
        <v>0</v>
      </c>
      <c r="BP269" s="8">
        <v>0</v>
      </c>
      <c r="BQ269" s="8">
        <v>0</v>
      </c>
      <c r="BR269" s="8">
        <v>0</v>
      </c>
      <c r="BS269" s="5">
        <v>0</v>
      </c>
      <c r="BT269" s="5">
        <v>31.5</v>
      </c>
      <c r="BU269" s="5"/>
      <c r="BV269" s="5"/>
      <c r="BW269" s="5"/>
      <c r="BX269" s="5"/>
      <c r="BY269" s="7">
        <f>Tabela1[[#This Row],[PTS_TOTAL]]-BT$2</f>
        <v>-118339.65</v>
      </c>
      <c r="BZ269" s="7">
        <f>BT268-Tabela1[[#This Row],[PTS_TOTAL]]</f>
        <v>0</v>
      </c>
      <c r="CA26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69" s="5">
        <f>Tabela1[[#This Row],[PTS_TITULO]]-CA268</f>
        <v>0</v>
      </c>
      <c r="CC269" s="11">
        <v>268</v>
      </c>
      <c r="CD269" s="11">
        <f>Tabela1[[#This Row],[Pos]]-Tabela1[[#This Row],[Rk_Tit]]</f>
        <v>0</v>
      </c>
    </row>
    <row r="270" spans="1:82" x14ac:dyDescent="0.3">
      <c r="A270" s="1">
        <v>269</v>
      </c>
      <c r="B270" t="s">
        <v>367</v>
      </c>
      <c r="C270" s="8">
        <v>0</v>
      </c>
      <c r="D270" s="8">
        <v>0</v>
      </c>
      <c r="E270" s="8">
        <v>0</v>
      </c>
      <c r="F270" s="8">
        <v>0</v>
      </c>
      <c r="G270" s="8">
        <v>0</v>
      </c>
      <c r="H270" s="8">
        <v>1</v>
      </c>
      <c r="I270" s="8">
        <v>0</v>
      </c>
      <c r="J270" s="8">
        <v>0</v>
      </c>
      <c r="K270" s="8">
        <v>0</v>
      </c>
      <c r="L270" s="8">
        <v>1</v>
      </c>
      <c r="M270" s="8">
        <v>0</v>
      </c>
      <c r="N270" s="5">
        <v>31.5</v>
      </c>
      <c r="O270" s="8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5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  <c r="AK270" s="8">
        <v>0</v>
      </c>
      <c r="AL270" s="5">
        <v>0</v>
      </c>
      <c r="AM270" s="8">
        <v>0</v>
      </c>
      <c r="AN270" s="8">
        <v>0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8">
        <v>0</v>
      </c>
      <c r="AU270" s="8">
        <v>0</v>
      </c>
      <c r="AV270" s="8">
        <v>0</v>
      </c>
      <c r="AW270" s="5">
        <v>0</v>
      </c>
      <c r="AX270" s="8">
        <v>0</v>
      </c>
      <c r="AY270" s="8">
        <v>0</v>
      </c>
      <c r="AZ270" s="8">
        <v>0</v>
      </c>
      <c r="BA270" s="8">
        <v>0</v>
      </c>
      <c r="BB270" s="8">
        <v>0</v>
      </c>
      <c r="BC270" s="8">
        <v>0</v>
      </c>
      <c r="BD270" s="8">
        <v>0</v>
      </c>
      <c r="BE270" s="8">
        <v>0</v>
      </c>
      <c r="BF270" s="8">
        <v>0</v>
      </c>
      <c r="BG270" s="8">
        <v>0</v>
      </c>
      <c r="BH270" s="8">
        <v>0</v>
      </c>
      <c r="BI270" s="5">
        <v>0</v>
      </c>
      <c r="BJ270" s="8">
        <v>0</v>
      </c>
      <c r="BK270" s="8">
        <v>0</v>
      </c>
      <c r="BL270" s="5">
        <v>0</v>
      </c>
      <c r="BM270" s="8">
        <v>0</v>
      </c>
      <c r="BN270" s="8">
        <v>0</v>
      </c>
      <c r="BO270" s="8">
        <v>0</v>
      </c>
      <c r="BP270" s="8">
        <v>0</v>
      </c>
      <c r="BQ270" s="8">
        <v>0</v>
      </c>
      <c r="BR270" s="8">
        <v>0</v>
      </c>
      <c r="BS270" s="5">
        <v>0</v>
      </c>
      <c r="BT270" s="5">
        <v>31.5</v>
      </c>
      <c r="BU270" s="5"/>
      <c r="BV270" s="5"/>
      <c r="BW270" s="5"/>
      <c r="BX270" s="5"/>
      <c r="BY270" s="7">
        <f>Tabela1[[#This Row],[PTS_TOTAL]]-BT$2</f>
        <v>-118339.65</v>
      </c>
      <c r="BZ270" s="7">
        <f>BT269-Tabela1[[#This Row],[PTS_TOTAL]]</f>
        <v>0</v>
      </c>
      <c r="CA27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0" s="5">
        <f>Tabela1[[#This Row],[PTS_TITULO]]-CA269</f>
        <v>0</v>
      </c>
      <c r="CC270" s="11">
        <v>269</v>
      </c>
      <c r="CD270" s="11">
        <f>Tabela1[[#This Row],[Pos]]-Tabela1[[#This Row],[Rk_Tit]]</f>
        <v>0</v>
      </c>
    </row>
    <row r="271" spans="1:82" x14ac:dyDescent="0.3">
      <c r="A271" s="1">
        <v>270</v>
      </c>
      <c r="B271" t="s">
        <v>368</v>
      </c>
      <c r="C271" s="8">
        <v>0</v>
      </c>
      <c r="D271" s="8">
        <v>0</v>
      </c>
      <c r="E271" s="8">
        <v>0</v>
      </c>
      <c r="F271" s="8">
        <v>0</v>
      </c>
      <c r="G271" s="8">
        <v>0</v>
      </c>
      <c r="H271" s="8">
        <v>1</v>
      </c>
      <c r="I271" s="8">
        <v>0</v>
      </c>
      <c r="J271" s="8">
        <v>0</v>
      </c>
      <c r="K271" s="8">
        <v>0</v>
      </c>
      <c r="L271" s="8">
        <v>1</v>
      </c>
      <c r="M271" s="8">
        <v>0</v>
      </c>
      <c r="N271" s="5">
        <v>31.5</v>
      </c>
      <c r="O271" s="8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5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5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5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5">
        <v>0</v>
      </c>
      <c r="BJ271" s="8">
        <v>0</v>
      </c>
      <c r="BK271" s="8">
        <v>0</v>
      </c>
      <c r="BL271" s="5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0</v>
      </c>
      <c r="BR271" s="8">
        <v>0</v>
      </c>
      <c r="BS271" s="5">
        <v>0</v>
      </c>
      <c r="BT271" s="5">
        <v>31.5</v>
      </c>
      <c r="BU271" s="5"/>
      <c r="BV271" s="5"/>
      <c r="BW271" s="5"/>
      <c r="BX271" s="5"/>
      <c r="BY271" s="7">
        <f>Tabela1[[#This Row],[PTS_TOTAL]]-BT$2</f>
        <v>-118339.65</v>
      </c>
      <c r="BZ271" s="7">
        <f>BT270-Tabela1[[#This Row],[PTS_TOTAL]]</f>
        <v>0</v>
      </c>
      <c r="CA27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1" s="5">
        <f>Tabela1[[#This Row],[PTS_TITULO]]-CA270</f>
        <v>0</v>
      </c>
      <c r="CC271" s="11">
        <v>270</v>
      </c>
      <c r="CD271" s="11">
        <f>Tabela1[[#This Row],[Pos]]-Tabela1[[#This Row],[Rk_Tit]]</f>
        <v>0</v>
      </c>
    </row>
    <row r="272" spans="1:82" x14ac:dyDescent="0.3">
      <c r="A272" s="1">
        <v>271</v>
      </c>
      <c r="B272" t="s">
        <v>369</v>
      </c>
      <c r="C272" s="8">
        <v>0</v>
      </c>
      <c r="D272" s="8">
        <v>0</v>
      </c>
      <c r="E272" s="8">
        <v>0</v>
      </c>
      <c r="F272" s="8">
        <v>0</v>
      </c>
      <c r="G272" s="8">
        <v>0</v>
      </c>
      <c r="H272" s="8">
        <v>1</v>
      </c>
      <c r="I272" s="8">
        <v>0</v>
      </c>
      <c r="J272" s="8">
        <v>0</v>
      </c>
      <c r="K272" s="8">
        <v>0</v>
      </c>
      <c r="L272" s="8">
        <v>1</v>
      </c>
      <c r="M272" s="8">
        <v>0</v>
      </c>
      <c r="N272" s="5">
        <v>31.5</v>
      </c>
      <c r="O272" s="8">
        <v>0</v>
      </c>
      <c r="P272" s="8">
        <v>0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5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  <c r="AK272" s="8">
        <v>0</v>
      </c>
      <c r="AL272" s="5">
        <v>0</v>
      </c>
      <c r="AM272" s="8">
        <v>0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</v>
      </c>
      <c r="AT272" s="8">
        <v>0</v>
      </c>
      <c r="AU272" s="8">
        <v>0</v>
      </c>
      <c r="AV272" s="8">
        <v>0</v>
      </c>
      <c r="AW272" s="5">
        <v>0</v>
      </c>
      <c r="AX272" s="8">
        <v>0</v>
      </c>
      <c r="AY272" s="8">
        <v>0</v>
      </c>
      <c r="AZ272" s="8">
        <v>0</v>
      </c>
      <c r="BA272" s="8">
        <v>0</v>
      </c>
      <c r="BB272" s="8">
        <v>0</v>
      </c>
      <c r="BC272" s="8">
        <v>0</v>
      </c>
      <c r="BD272" s="8">
        <v>0</v>
      </c>
      <c r="BE272" s="8">
        <v>0</v>
      </c>
      <c r="BF272" s="8">
        <v>0</v>
      </c>
      <c r="BG272" s="8">
        <v>0</v>
      </c>
      <c r="BH272" s="8">
        <v>0</v>
      </c>
      <c r="BI272" s="5">
        <v>0</v>
      </c>
      <c r="BJ272" s="8">
        <v>0</v>
      </c>
      <c r="BK272" s="8">
        <v>0</v>
      </c>
      <c r="BL272" s="5">
        <v>0</v>
      </c>
      <c r="BM272" s="8">
        <v>0</v>
      </c>
      <c r="BN272" s="8">
        <v>0</v>
      </c>
      <c r="BO272" s="8">
        <v>0</v>
      </c>
      <c r="BP272" s="8">
        <v>0</v>
      </c>
      <c r="BQ272" s="8">
        <v>0</v>
      </c>
      <c r="BR272" s="8">
        <v>0</v>
      </c>
      <c r="BS272" s="5">
        <v>0</v>
      </c>
      <c r="BT272" s="5">
        <v>31.5</v>
      </c>
      <c r="BU272" s="5"/>
      <c r="BV272" s="5"/>
      <c r="BW272" s="5"/>
      <c r="BX272" s="5"/>
      <c r="BY272" s="7">
        <f>Tabela1[[#This Row],[PTS_TOTAL]]-BT$2</f>
        <v>-118339.65</v>
      </c>
      <c r="BZ272" s="7">
        <f>BT271-Tabela1[[#This Row],[PTS_TOTAL]]</f>
        <v>0</v>
      </c>
      <c r="CA27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2" s="5">
        <f>Tabela1[[#This Row],[PTS_TITULO]]-CA271</f>
        <v>0</v>
      </c>
      <c r="CC272" s="11">
        <v>271</v>
      </c>
      <c r="CD272" s="11">
        <f>Tabela1[[#This Row],[Pos]]-Tabela1[[#This Row],[Rk_Tit]]</f>
        <v>0</v>
      </c>
    </row>
    <row r="273" spans="1:82" x14ac:dyDescent="0.3">
      <c r="A273" s="1">
        <v>272</v>
      </c>
      <c r="B273" t="s">
        <v>370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1</v>
      </c>
      <c r="I273" s="8">
        <v>0</v>
      </c>
      <c r="J273" s="8">
        <v>0</v>
      </c>
      <c r="K273" s="8">
        <v>0</v>
      </c>
      <c r="L273" s="8">
        <v>1</v>
      </c>
      <c r="M273" s="8">
        <v>0</v>
      </c>
      <c r="N273" s="5">
        <v>31.5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5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5">
        <v>0</v>
      </c>
      <c r="AM273" s="8">
        <v>0</v>
      </c>
      <c r="AN273" s="8">
        <v>0</v>
      </c>
      <c r="AO273" s="8">
        <v>0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5">
        <v>0</v>
      </c>
      <c r="AX273" s="8">
        <v>0</v>
      </c>
      <c r="AY273" s="8">
        <v>0</v>
      </c>
      <c r="AZ273" s="8">
        <v>0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0</v>
      </c>
      <c r="BG273" s="8">
        <v>0</v>
      </c>
      <c r="BH273" s="8">
        <v>0</v>
      </c>
      <c r="BI273" s="5">
        <v>0</v>
      </c>
      <c r="BJ273" s="8">
        <v>0</v>
      </c>
      <c r="BK273" s="8">
        <v>0</v>
      </c>
      <c r="BL273" s="5">
        <v>0</v>
      </c>
      <c r="BM273" s="8">
        <v>0</v>
      </c>
      <c r="BN273" s="8">
        <v>0</v>
      </c>
      <c r="BO273" s="8">
        <v>0</v>
      </c>
      <c r="BP273" s="8">
        <v>0</v>
      </c>
      <c r="BQ273" s="8">
        <v>0</v>
      </c>
      <c r="BR273" s="8">
        <v>0</v>
      </c>
      <c r="BS273" s="5">
        <v>0</v>
      </c>
      <c r="BT273" s="5">
        <v>31.5</v>
      </c>
      <c r="BU273" s="5"/>
      <c r="BV273" s="5"/>
      <c r="BW273" s="5"/>
      <c r="BX273" s="5"/>
      <c r="BY273" s="7">
        <f>Tabela1[[#This Row],[PTS_TOTAL]]-BT$2</f>
        <v>-118339.65</v>
      </c>
      <c r="BZ273" s="7">
        <f>BT272-Tabela1[[#This Row],[PTS_TOTAL]]</f>
        <v>0</v>
      </c>
      <c r="CA27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3" s="5">
        <f>Tabela1[[#This Row],[PTS_TITULO]]-CA272</f>
        <v>0</v>
      </c>
      <c r="CC273" s="11">
        <v>272</v>
      </c>
      <c r="CD273" s="11">
        <f>Tabela1[[#This Row],[Pos]]-Tabela1[[#This Row],[Rk_Tit]]</f>
        <v>0</v>
      </c>
    </row>
    <row r="274" spans="1:82" x14ac:dyDescent="0.3">
      <c r="A274" s="1">
        <v>273</v>
      </c>
      <c r="B274" t="s">
        <v>371</v>
      </c>
      <c r="C274" s="8">
        <v>0</v>
      </c>
      <c r="D274" s="8">
        <v>0</v>
      </c>
      <c r="E274" s="8">
        <v>0</v>
      </c>
      <c r="F274" s="8">
        <v>0</v>
      </c>
      <c r="G274" s="8">
        <v>0</v>
      </c>
      <c r="H274" s="8">
        <v>1</v>
      </c>
      <c r="I274" s="8">
        <v>0</v>
      </c>
      <c r="J274" s="8">
        <v>0</v>
      </c>
      <c r="K274" s="8">
        <v>0</v>
      </c>
      <c r="L274" s="8">
        <v>1</v>
      </c>
      <c r="M274" s="8">
        <v>0</v>
      </c>
      <c r="N274" s="5">
        <v>31.5</v>
      </c>
      <c r="O274" s="8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5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  <c r="AK274" s="8">
        <v>0</v>
      </c>
      <c r="AL274" s="5">
        <v>0</v>
      </c>
      <c r="AM274" s="8">
        <v>0</v>
      </c>
      <c r="AN274" s="8">
        <v>0</v>
      </c>
      <c r="AO274" s="8">
        <v>0</v>
      </c>
      <c r="AP274" s="8">
        <v>0</v>
      </c>
      <c r="AQ274" s="8">
        <v>0</v>
      </c>
      <c r="AR274" s="8">
        <v>0</v>
      </c>
      <c r="AS274" s="8">
        <v>0</v>
      </c>
      <c r="AT274" s="8">
        <v>0</v>
      </c>
      <c r="AU274" s="8">
        <v>0</v>
      </c>
      <c r="AV274" s="8">
        <v>0</v>
      </c>
      <c r="AW274" s="5">
        <v>0</v>
      </c>
      <c r="AX274" s="8">
        <v>0</v>
      </c>
      <c r="AY274" s="8">
        <v>0</v>
      </c>
      <c r="AZ274" s="8">
        <v>0</v>
      </c>
      <c r="BA274" s="8">
        <v>0</v>
      </c>
      <c r="BB274" s="8">
        <v>0</v>
      </c>
      <c r="BC274" s="8">
        <v>0</v>
      </c>
      <c r="BD274" s="8">
        <v>0</v>
      </c>
      <c r="BE274" s="8">
        <v>0</v>
      </c>
      <c r="BF274" s="8">
        <v>0</v>
      </c>
      <c r="BG274" s="8">
        <v>0</v>
      </c>
      <c r="BH274" s="8">
        <v>0</v>
      </c>
      <c r="BI274" s="5">
        <v>0</v>
      </c>
      <c r="BJ274" s="8">
        <v>0</v>
      </c>
      <c r="BK274" s="8">
        <v>0</v>
      </c>
      <c r="BL274" s="5">
        <v>0</v>
      </c>
      <c r="BM274" s="8">
        <v>0</v>
      </c>
      <c r="BN274" s="8">
        <v>0</v>
      </c>
      <c r="BO274" s="8">
        <v>0</v>
      </c>
      <c r="BP274" s="8">
        <v>0</v>
      </c>
      <c r="BQ274" s="8">
        <v>0</v>
      </c>
      <c r="BR274" s="8">
        <v>0</v>
      </c>
      <c r="BS274" s="5">
        <v>0</v>
      </c>
      <c r="BT274" s="5">
        <v>31.5</v>
      </c>
      <c r="BU274" s="5"/>
      <c r="BV274" s="5"/>
      <c r="BW274" s="5"/>
      <c r="BX274" s="5"/>
      <c r="BY274" s="7">
        <f>Tabela1[[#This Row],[PTS_TOTAL]]-BT$2</f>
        <v>-118339.65</v>
      </c>
      <c r="BZ274" s="7">
        <f>BT273-Tabela1[[#This Row],[PTS_TOTAL]]</f>
        <v>0</v>
      </c>
      <c r="CA27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4" s="5">
        <f>Tabela1[[#This Row],[PTS_TITULO]]-CA273</f>
        <v>0</v>
      </c>
      <c r="CC274" s="11">
        <v>273</v>
      </c>
      <c r="CD274" s="11">
        <f>Tabela1[[#This Row],[Pos]]-Tabela1[[#This Row],[Rk_Tit]]</f>
        <v>0</v>
      </c>
    </row>
    <row r="275" spans="1:82" x14ac:dyDescent="0.3">
      <c r="A275" s="1">
        <v>274</v>
      </c>
      <c r="B275" t="s">
        <v>372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1</v>
      </c>
      <c r="I275" s="8">
        <v>0</v>
      </c>
      <c r="J275" s="8">
        <v>0</v>
      </c>
      <c r="K275" s="8">
        <v>0</v>
      </c>
      <c r="L275" s="8">
        <v>1</v>
      </c>
      <c r="M275" s="8">
        <v>0</v>
      </c>
      <c r="N275" s="5">
        <v>31.5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5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5">
        <v>0</v>
      </c>
      <c r="AM275" s="8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>
        <v>0</v>
      </c>
      <c r="AW275" s="5">
        <v>0</v>
      </c>
      <c r="AX275" s="8">
        <v>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8">
        <v>0</v>
      </c>
      <c r="BG275" s="8">
        <v>0</v>
      </c>
      <c r="BH275" s="8">
        <v>0</v>
      </c>
      <c r="BI275" s="5">
        <v>0</v>
      </c>
      <c r="BJ275" s="8">
        <v>0</v>
      </c>
      <c r="BK275" s="8">
        <v>0</v>
      </c>
      <c r="BL275" s="5">
        <v>0</v>
      </c>
      <c r="BM275" s="8">
        <v>0</v>
      </c>
      <c r="BN275" s="8">
        <v>0</v>
      </c>
      <c r="BO275" s="8">
        <v>0</v>
      </c>
      <c r="BP275" s="8">
        <v>0</v>
      </c>
      <c r="BQ275" s="8">
        <v>0</v>
      </c>
      <c r="BR275" s="8">
        <v>0</v>
      </c>
      <c r="BS275" s="5">
        <v>0</v>
      </c>
      <c r="BT275" s="5">
        <v>31.5</v>
      </c>
      <c r="BU275" s="5"/>
      <c r="BV275" s="5"/>
      <c r="BW275" s="5"/>
      <c r="BX275" s="5"/>
      <c r="BY275" s="7">
        <f>Tabela1[[#This Row],[PTS_TOTAL]]-BT$2</f>
        <v>-118339.65</v>
      </c>
      <c r="BZ275" s="7">
        <f>BT274-Tabela1[[#This Row],[PTS_TOTAL]]</f>
        <v>0</v>
      </c>
      <c r="CA27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5" s="5">
        <f>Tabela1[[#This Row],[PTS_TITULO]]-CA274</f>
        <v>0</v>
      </c>
      <c r="CC275" s="11">
        <v>274</v>
      </c>
      <c r="CD275" s="11">
        <f>Tabela1[[#This Row],[Pos]]-Tabela1[[#This Row],[Rk_Tit]]</f>
        <v>0</v>
      </c>
    </row>
    <row r="276" spans="1:82" x14ac:dyDescent="0.3">
      <c r="A276" s="1">
        <v>275</v>
      </c>
      <c r="B276" t="s">
        <v>373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1</v>
      </c>
      <c r="I276" s="8">
        <v>0</v>
      </c>
      <c r="J276" s="8">
        <v>0</v>
      </c>
      <c r="K276" s="8">
        <v>0</v>
      </c>
      <c r="L276" s="8">
        <v>1</v>
      </c>
      <c r="M276" s="8">
        <v>0</v>
      </c>
      <c r="N276" s="5">
        <v>31.5</v>
      </c>
      <c r="O276" s="8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5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  <c r="AK276" s="8">
        <v>0</v>
      </c>
      <c r="AL276" s="5">
        <v>0</v>
      </c>
      <c r="AM276" s="8">
        <v>0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8">
        <v>0</v>
      </c>
      <c r="AU276" s="8">
        <v>0</v>
      </c>
      <c r="AV276" s="8">
        <v>0</v>
      </c>
      <c r="AW276" s="5">
        <v>0</v>
      </c>
      <c r="AX276" s="8">
        <v>0</v>
      </c>
      <c r="AY276" s="8">
        <v>0</v>
      </c>
      <c r="AZ276" s="8">
        <v>0</v>
      </c>
      <c r="BA276" s="8">
        <v>0</v>
      </c>
      <c r="BB276" s="8">
        <v>0</v>
      </c>
      <c r="BC276" s="8">
        <v>0</v>
      </c>
      <c r="BD276" s="8">
        <v>0</v>
      </c>
      <c r="BE276" s="8">
        <v>0</v>
      </c>
      <c r="BF276" s="8">
        <v>0</v>
      </c>
      <c r="BG276" s="8">
        <v>0</v>
      </c>
      <c r="BH276" s="8">
        <v>0</v>
      </c>
      <c r="BI276" s="5">
        <v>0</v>
      </c>
      <c r="BJ276" s="8">
        <v>0</v>
      </c>
      <c r="BK276" s="8">
        <v>0</v>
      </c>
      <c r="BL276" s="5">
        <v>0</v>
      </c>
      <c r="BM276" s="8">
        <v>0</v>
      </c>
      <c r="BN276" s="8">
        <v>0</v>
      </c>
      <c r="BO276" s="8">
        <v>0</v>
      </c>
      <c r="BP276" s="8">
        <v>0</v>
      </c>
      <c r="BQ276" s="8">
        <v>0</v>
      </c>
      <c r="BR276" s="8">
        <v>0</v>
      </c>
      <c r="BS276" s="5">
        <v>0</v>
      </c>
      <c r="BT276" s="5">
        <v>31.5</v>
      </c>
      <c r="BU276" s="5"/>
      <c r="BV276" s="5"/>
      <c r="BW276" s="5"/>
      <c r="BX276" s="5"/>
      <c r="BY276" s="7">
        <f>Tabela1[[#This Row],[PTS_TOTAL]]-BT$2</f>
        <v>-118339.65</v>
      </c>
      <c r="BZ276" s="7">
        <f>BT275-Tabela1[[#This Row],[PTS_TOTAL]]</f>
        <v>0</v>
      </c>
      <c r="CA27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6" s="5">
        <f>Tabela1[[#This Row],[PTS_TITULO]]-CA275</f>
        <v>0</v>
      </c>
      <c r="CC276" s="11">
        <v>275</v>
      </c>
      <c r="CD276" s="11">
        <f>Tabela1[[#This Row],[Pos]]-Tabela1[[#This Row],[Rk_Tit]]</f>
        <v>0</v>
      </c>
    </row>
    <row r="277" spans="1:82" x14ac:dyDescent="0.3">
      <c r="A277" s="1">
        <v>276</v>
      </c>
      <c r="B277" t="s">
        <v>374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1</v>
      </c>
      <c r="I277" s="8">
        <v>0</v>
      </c>
      <c r="J277" s="8">
        <v>0</v>
      </c>
      <c r="K277" s="8">
        <v>0</v>
      </c>
      <c r="L277" s="8">
        <v>1</v>
      </c>
      <c r="M277" s="8">
        <v>0</v>
      </c>
      <c r="N277" s="5">
        <v>31.5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5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5">
        <v>0</v>
      </c>
      <c r="AM277" s="8">
        <v>0</v>
      </c>
      <c r="AN277" s="8">
        <v>0</v>
      </c>
      <c r="AO277" s="8">
        <v>0</v>
      </c>
      <c r="AP277" s="8">
        <v>0</v>
      </c>
      <c r="AQ277" s="8">
        <v>0</v>
      </c>
      <c r="AR277" s="8">
        <v>0</v>
      </c>
      <c r="AS277" s="8">
        <v>0</v>
      </c>
      <c r="AT277" s="8">
        <v>0</v>
      </c>
      <c r="AU277" s="8">
        <v>0</v>
      </c>
      <c r="AV277" s="8">
        <v>0</v>
      </c>
      <c r="AW277" s="5">
        <v>0</v>
      </c>
      <c r="AX277" s="8">
        <v>0</v>
      </c>
      <c r="AY277" s="8">
        <v>0</v>
      </c>
      <c r="AZ277" s="8">
        <v>0</v>
      </c>
      <c r="BA277" s="8">
        <v>0</v>
      </c>
      <c r="BB277" s="8">
        <v>0</v>
      </c>
      <c r="BC277" s="8">
        <v>0</v>
      </c>
      <c r="BD277" s="8">
        <v>0</v>
      </c>
      <c r="BE277" s="8">
        <v>0</v>
      </c>
      <c r="BF277" s="8">
        <v>0</v>
      </c>
      <c r="BG277" s="8">
        <v>0</v>
      </c>
      <c r="BH277" s="8">
        <v>0</v>
      </c>
      <c r="BI277" s="5">
        <v>0</v>
      </c>
      <c r="BJ277" s="8">
        <v>0</v>
      </c>
      <c r="BK277" s="8">
        <v>0</v>
      </c>
      <c r="BL277" s="5">
        <v>0</v>
      </c>
      <c r="BM277" s="8">
        <v>0</v>
      </c>
      <c r="BN277" s="8">
        <v>0</v>
      </c>
      <c r="BO277" s="8">
        <v>0</v>
      </c>
      <c r="BP277" s="8">
        <v>0</v>
      </c>
      <c r="BQ277" s="8">
        <v>0</v>
      </c>
      <c r="BR277" s="8">
        <v>0</v>
      </c>
      <c r="BS277" s="5">
        <v>0</v>
      </c>
      <c r="BT277" s="5">
        <v>31.5</v>
      </c>
      <c r="BU277" s="5"/>
      <c r="BV277" s="5"/>
      <c r="BW277" s="5"/>
      <c r="BX277" s="5"/>
      <c r="BY277" s="7">
        <f>Tabela1[[#This Row],[PTS_TOTAL]]-BT$2</f>
        <v>-118339.65</v>
      </c>
      <c r="BZ277" s="7">
        <f>BT276-Tabela1[[#This Row],[PTS_TOTAL]]</f>
        <v>0</v>
      </c>
      <c r="CA27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7" s="5">
        <f>Tabela1[[#This Row],[PTS_TITULO]]-CA276</f>
        <v>0</v>
      </c>
      <c r="CC277" s="11">
        <v>276</v>
      </c>
      <c r="CD277" s="11">
        <f>Tabela1[[#This Row],[Pos]]-Tabela1[[#This Row],[Rk_Tit]]</f>
        <v>0</v>
      </c>
    </row>
    <row r="278" spans="1:82" x14ac:dyDescent="0.3">
      <c r="A278" s="1">
        <v>277</v>
      </c>
      <c r="B278" t="s">
        <v>375</v>
      </c>
      <c r="C278" s="8">
        <v>0</v>
      </c>
      <c r="D278" s="8">
        <v>0</v>
      </c>
      <c r="E278" s="8">
        <v>0</v>
      </c>
      <c r="F278" s="8">
        <v>0</v>
      </c>
      <c r="G278" s="8">
        <v>0</v>
      </c>
      <c r="H278" s="8">
        <v>1</v>
      </c>
      <c r="I278" s="8">
        <v>0</v>
      </c>
      <c r="J278" s="8">
        <v>0</v>
      </c>
      <c r="K278" s="8">
        <v>0</v>
      </c>
      <c r="L278" s="8">
        <v>1</v>
      </c>
      <c r="M278" s="8">
        <v>0</v>
      </c>
      <c r="N278" s="5">
        <v>31.5</v>
      </c>
      <c r="O278" s="8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5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  <c r="AK278" s="8">
        <v>0</v>
      </c>
      <c r="AL278" s="5">
        <v>0</v>
      </c>
      <c r="AM278" s="8">
        <v>0</v>
      </c>
      <c r="AN278" s="8">
        <v>0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8">
        <v>0</v>
      </c>
      <c r="AU278" s="8">
        <v>0</v>
      </c>
      <c r="AV278" s="8">
        <v>0</v>
      </c>
      <c r="AW278" s="5">
        <v>0</v>
      </c>
      <c r="AX278" s="8">
        <v>0</v>
      </c>
      <c r="AY278" s="8">
        <v>0</v>
      </c>
      <c r="AZ278" s="8">
        <v>0</v>
      </c>
      <c r="BA278" s="8">
        <v>0</v>
      </c>
      <c r="BB278" s="8">
        <v>0</v>
      </c>
      <c r="BC278" s="8">
        <v>0</v>
      </c>
      <c r="BD278" s="8">
        <v>0</v>
      </c>
      <c r="BE278" s="8">
        <v>0</v>
      </c>
      <c r="BF278" s="8">
        <v>0</v>
      </c>
      <c r="BG278" s="8">
        <v>0</v>
      </c>
      <c r="BH278" s="8">
        <v>0</v>
      </c>
      <c r="BI278" s="5">
        <v>0</v>
      </c>
      <c r="BJ278" s="8">
        <v>0</v>
      </c>
      <c r="BK278" s="8">
        <v>0</v>
      </c>
      <c r="BL278" s="5">
        <v>0</v>
      </c>
      <c r="BM278" s="8">
        <v>0</v>
      </c>
      <c r="BN278" s="8">
        <v>0</v>
      </c>
      <c r="BO278" s="8">
        <v>0</v>
      </c>
      <c r="BP278" s="8">
        <v>0</v>
      </c>
      <c r="BQ278" s="8">
        <v>0</v>
      </c>
      <c r="BR278" s="8">
        <v>0</v>
      </c>
      <c r="BS278" s="5">
        <v>0</v>
      </c>
      <c r="BT278" s="5">
        <v>31.5</v>
      </c>
      <c r="BU278" s="5"/>
      <c r="BV278" s="5"/>
      <c r="BW278" s="5"/>
      <c r="BX278" s="5"/>
      <c r="BY278" s="7">
        <f>Tabela1[[#This Row],[PTS_TOTAL]]-BT$2</f>
        <v>-118339.65</v>
      </c>
      <c r="BZ278" s="7">
        <f>BT277-Tabela1[[#This Row],[PTS_TOTAL]]</f>
        <v>0</v>
      </c>
      <c r="CA27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8" s="5">
        <f>Tabela1[[#This Row],[PTS_TITULO]]-CA277</f>
        <v>0</v>
      </c>
      <c r="CC278" s="11">
        <v>277</v>
      </c>
      <c r="CD278" s="11">
        <f>Tabela1[[#This Row],[Pos]]-Tabela1[[#This Row],[Rk_Tit]]</f>
        <v>0</v>
      </c>
    </row>
    <row r="279" spans="1:82" x14ac:dyDescent="0.3">
      <c r="A279" s="1">
        <v>278</v>
      </c>
      <c r="B279" t="s">
        <v>376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1</v>
      </c>
      <c r="I279" s="8">
        <v>0</v>
      </c>
      <c r="J279" s="8">
        <v>0</v>
      </c>
      <c r="K279" s="8">
        <v>0</v>
      </c>
      <c r="L279" s="8">
        <v>1</v>
      </c>
      <c r="M279" s="8">
        <v>0</v>
      </c>
      <c r="N279" s="5">
        <v>31.5</v>
      </c>
      <c r="O279" s="8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5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5">
        <v>0</v>
      </c>
      <c r="AM279" s="8">
        <v>0</v>
      </c>
      <c r="AN279" s="8">
        <v>0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>
        <v>0</v>
      </c>
      <c r="AW279" s="5">
        <v>0</v>
      </c>
      <c r="AX279" s="8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8">
        <v>0</v>
      </c>
      <c r="BG279" s="8">
        <v>0</v>
      </c>
      <c r="BH279" s="8">
        <v>0</v>
      </c>
      <c r="BI279" s="5">
        <v>0</v>
      </c>
      <c r="BJ279" s="8">
        <v>0</v>
      </c>
      <c r="BK279" s="8">
        <v>0</v>
      </c>
      <c r="BL279" s="5">
        <v>0</v>
      </c>
      <c r="BM279" s="8">
        <v>0</v>
      </c>
      <c r="BN279" s="8">
        <v>0</v>
      </c>
      <c r="BO279" s="8">
        <v>0</v>
      </c>
      <c r="BP279" s="8">
        <v>0</v>
      </c>
      <c r="BQ279" s="8">
        <v>0</v>
      </c>
      <c r="BR279" s="8">
        <v>0</v>
      </c>
      <c r="BS279" s="5">
        <v>0</v>
      </c>
      <c r="BT279" s="5">
        <v>31.5</v>
      </c>
      <c r="BU279" s="5"/>
      <c r="BV279" s="5"/>
      <c r="BW279" s="5"/>
      <c r="BX279" s="5"/>
      <c r="BY279" s="7">
        <f>Tabela1[[#This Row],[PTS_TOTAL]]-BT$2</f>
        <v>-118339.65</v>
      </c>
      <c r="BZ279" s="7">
        <f>BT278-Tabela1[[#This Row],[PTS_TOTAL]]</f>
        <v>0</v>
      </c>
      <c r="CA27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79" s="5">
        <f>Tabela1[[#This Row],[PTS_TITULO]]-CA278</f>
        <v>0</v>
      </c>
      <c r="CC279" s="11">
        <v>278</v>
      </c>
      <c r="CD279" s="11">
        <f>Tabela1[[#This Row],[Pos]]-Tabela1[[#This Row],[Rk_Tit]]</f>
        <v>0</v>
      </c>
    </row>
    <row r="280" spans="1:82" x14ac:dyDescent="0.3">
      <c r="A280" s="1">
        <v>279</v>
      </c>
      <c r="B280" t="s">
        <v>377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1</v>
      </c>
      <c r="I280" s="8">
        <v>0</v>
      </c>
      <c r="J280" s="8">
        <v>0</v>
      </c>
      <c r="K280" s="8">
        <v>0</v>
      </c>
      <c r="L280" s="8">
        <v>1</v>
      </c>
      <c r="M280" s="8">
        <v>0</v>
      </c>
      <c r="N280" s="5">
        <v>31.5</v>
      </c>
      <c r="O280" s="8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5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  <c r="AK280" s="8">
        <v>0</v>
      </c>
      <c r="AL280" s="5">
        <v>0</v>
      </c>
      <c r="AM280" s="8">
        <v>0</v>
      </c>
      <c r="AN280" s="8">
        <v>0</v>
      </c>
      <c r="AO280" s="8">
        <v>0</v>
      </c>
      <c r="AP280" s="8">
        <v>0</v>
      </c>
      <c r="AQ280" s="8">
        <v>0</v>
      </c>
      <c r="AR280" s="8">
        <v>0</v>
      </c>
      <c r="AS280" s="8">
        <v>0</v>
      </c>
      <c r="AT280" s="8">
        <v>0</v>
      </c>
      <c r="AU280" s="8">
        <v>0</v>
      </c>
      <c r="AV280" s="8">
        <v>0</v>
      </c>
      <c r="AW280" s="5">
        <v>0</v>
      </c>
      <c r="AX280" s="8">
        <v>0</v>
      </c>
      <c r="AY280" s="8">
        <v>0</v>
      </c>
      <c r="AZ280" s="8">
        <v>0</v>
      </c>
      <c r="BA280" s="8">
        <v>0</v>
      </c>
      <c r="BB280" s="8">
        <v>0</v>
      </c>
      <c r="BC280" s="8">
        <v>0</v>
      </c>
      <c r="BD280" s="8">
        <v>0</v>
      </c>
      <c r="BE280" s="8">
        <v>0</v>
      </c>
      <c r="BF280" s="8">
        <v>0</v>
      </c>
      <c r="BG280" s="8">
        <v>0</v>
      </c>
      <c r="BH280" s="8">
        <v>0</v>
      </c>
      <c r="BI280" s="5">
        <v>0</v>
      </c>
      <c r="BJ280" s="8">
        <v>0</v>
      </c>
      <c r="BK280" s="8">
        <v>0</v>
      </c>
      <c r="BL280" s="5">
        <v>0</v>
      </c>
      <c r="BM280" s="8">
        <v>0</v>
      </c>
      <c r="BN280" s="8">
        <v>0</v>
      </c>
      <c r="BO280" s="8">
        <v>0</v>
      </c>
      <c r="BP280" s="8">
        <v>0</v>
      </c>
      <c r="BQ280" s="8">
        <v>0</v>
      </c>
      <c r="BR280" s="8">
        <v>0</v>
      </c>
      <c r="BS280" s="5">
        <v>0</v>
      </c>
      <c r="BT280" s="5">
        <v>31.5</v>
      </c>
      <c r="BU280" s="5"/>
      <c r="BV280" s="5"/>
      <c r="BW280" s="5"/>
      <c r="BX280" s="5"/>
      <c r="BY280" s="7">
        <f>Tabela1[[#This Row],[PTS_TOTAL]]-BT$2</f>
        <v>-118339.65</v>
      </c>
      <c r="BZ280" s="7">
        <f>BT279-Tabela1[[#This Row],[PTS_TOTAL]]</f>
        <v>0</v>
      </c>
      <c r="CA28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0" s="5">
        <f>Tabela1[[#This Row],[PTS_TITULO]]-CA279</f>
        <v>0</v>
      </c>
      <c r="CC280" s="11">
        <v>279</v>
      </c>
      <c r="CD280" s="11">
        <f>Tabela1[[#This Row],[Pos]]-Tabela1[[#This Row],[Rk_Tit]]</f>
        <v>0</v>
      </c>
    </row>
    <row r="281" spans="1:82" x14ac:dyDescent="0.3">
      <c r="A281" s="1">
        <v>280</v>
      </c>
      <c r="B281" t="s">
        <v>335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2</v>
      </c>
      <c r="J281" s="8">
        <v>0</v>
      </c>
      <c r="K281" s="8">
        <v>0</v>
      </c>
      <c r="L281" s="8">
        <v>2</v>
      </c>
      <c r="M281" s="8">
        <v>0</v>
      </c>
      <c r="N281" s="5">
        <v>29.400000000000009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5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5">
        <v>0</v>
      </c>
      <c r="AM281" s="8">
        <v>0</v>
      </c>
      <c r="AN281" s="8">
        <v>0</v>
      </c>
      <c r="AO281" s="8">
        <v>0</v>
      </c>
      <c r="AP281" s="8">
        <v>0</v>
      </c>
      <c r="AQ281" s="8">
        <v>0</v>
      </c>
      <c r="AR281" s="8">
        <v>0</v>
      </c>
      <c r="AS281" s="8">
        <v>0</v>
      </c>
      <c r="AT281" s="8">
        <v>0</v>
      </c>
      <c r="AU281" s="8">
        <v>0</v>
      </c>
      <c r="AV281" s="8">
        <v>0</v>
      </c>
      <c r="AW281" s="5">
        <v>0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8">
        <v>0</v>
      </c>
      <c r="BH281" s="8">
        <v>0</v>
      </c>
      <c r="BI281" s="5">
        <v>0</v>
      </c>
      <c r="BJ281" s="8">
        <v>0</v>
      </c>
      <c r="BK281" s="8">
        <v>0</v>
      </c>
      <c r="BL281" s="5">
        <v>0</v>
      </c>
      <c r="BM281" s="8">
        <v>0</v>
      </c>
      <c r="BN281" s="8">
        <v>0</v>
      </c>
      <c r="BO281" s="8">
        <v>0</v>
      </c>
      <c r="BP281" s="8">
        <v>0</v>
      </c>
      <c r="BQ281" s="8">
        <v>0</v>
      </c>
      <c r="BR281" s="8">
        <v>0</v>
      </c>
      <c r="BS281" s="5">
        <v>0</v>
      </c>
      <c r="BT281" s="5">
        <v>29.4</v>
      </c>
      <c r="BU281" s="5"/>
      <c r="BV281" s="5"/>
      <c r="BW281" s="5"/>
      <c r="BX281" s="5"/>
      <c r="BY281" s="7">
        <f>Tabela1[[#This Row],[PTS_TOTAL]]-BT$2</f>
        <v>-118341.75</v>
      </c>
      <c r="BZ281" s="7">
        <f>BT280-Tabela1[[#This Row],[PTS_TOTAL]]</f>
        <v>2.1000000000000014</v>
      </c>
      <c r="CA28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1" s="5">
        <f>Tabela1[[#This Row],[PTS_TITULO]]-CA280</f>
        <v>0</v>
      </c>
      <c r="CC281" s="11">
        <v>280</v>
      </c>
      <c r="CD281" s="11">
        <f>Tabela1[[#This Row],[Pos]]-Tabela1[[#This Row],[Rk_Tit]]</f>
        <v>0</v>
      </c>
    </row>
    <row r="282" spans="1:82" x14ac:dyDescent="0.3">
      <c r="A282" s="1">
        <v>281</v>
      </c>
      <c r="B282" t="s">
        <v>336</v>
      </c>
      <c r="C282" s="8">
        <v>0</v>
      </c>
      <c r="D282" s="8">
        <v>0</v>
      </c>
      <c r="E282" s="8">
        <v>0</v>
      </c>
      <c r="F282" s="8">
        <v>0</v>
      </c>
      <c r="G282" s="8">
        <v>0</v>
      </c>
      <c r="H282" s="8">
        <v>0</v>
      </c>
      <c r="I282" s="8">
        <v>2</v>
      </c>
      <c r="J282" s="8">
        <v>0</v>
      </c>
      <c r="K282" s="8">
        <v>0</v>
      </c>
      <c r="L282" s="8">
        <v>2</v>
      </c>
      <c r="M282" s="8">
        <v>0</v>
      </c>
      <c r="N282" s="5">
        <v>29.400000000000009</v>
      </c>
      <c r="O282" s="8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5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8">
        <v>0</v>
      </c>
      <c r="AK282" s="8">
        <v>0</v>
      </c>
      <c r="AL282" s="5">
        <v>0</v>
      </c>
      <c r="AM282" s="8">
        <v>0</v>
      </c>
      <c r="AN282" s="8">
        <v>0</v>
      </c>
      <c r="AO282" s="8">
        <v>0</v>
      </c>
      <c r="AP282" s="8">
        <v>0</v>
      </c>
      <c r="AQ282" s="8">
        <v>0</v>
      </c>
      <c r="AR282" s="8">
        <v>0</v>
      </c>
      <c r="AS282" s="8">
        <v>0</v>
      </c>
      <c r="AT282" s="8">
        <v>0</v>
      </c>
      <c r="AU282" s="8">
        <v>0</v>
      </c>
      <c r="AV282" s="8">
        <v>0</v>
      </c>
      <c r="AW282" s="5">
        <v>0</v>
      </c>
      <c r="AX282" s="8">
        <v>0</v>
      </c>
      <c r="AY282" s="8">
        <v>0</v>
      </c>
      <c r="AZ282" s="8">
        <v>0</v>
      </c>
      <c r="BA282" s="8">
        <v>0</v>
      </c>
      <c r="BB282" s="8">
        <v>0</v>
      </c>
      <c r="BC282" s="8">
        <v>0</v>
      </c>
      <c r="BD282" s="8">
        <v>0</v>
      </c>
      <c r="BE282" s="8">
        <v>0</v>
      </c>
      <c r="BF282" s="8">
        <v>0</v>
      </c>
      <c r="BG282" s="8">
        <v>0</v>
      </c>
      <c r="BH282" s="8">
        <v>0</v>
      </c>
      <c r="BI282" s="5">
        <v>0</v>
      </c>
      <c r="BJ282" s="8">
        <v>0</v>
      </c>
      <c r="BK282" s="8">
        <v>0</v>
      </c>
      <c r="BL282" s="5">
        <v>0</v>
      </c>
      <c r="BM282" s="8">
        <v>0</v>
      </c>
      <c r="BN282" s="8">
        <v>0</v>
      </c>
      <c r="BO282" s="8">
        <v>0</v>
      </c>
      <c r="BP282" s="8">
        <v>0</v>
      </c>
      <c r="BQ282" s="8">
        <v>0</v>
      </c>
      <c r="BR282" s="8">
        <v>0</v>
      </c>
      <c r="BS282" s="5">
        <v>0</v>
      </c>
      <c r="BT282" s="5">
        <v>29.4</v>
      </c>
      <c r="BU282" s="5"/>
      <c r="BV282" s="5"/>
      <c r="BW282" s="5"/>
      <c r="BX282" s="5"/>
      <c r="BY282" s="7">
        <f>Tabela1[[#This Row],[PTS_TOTAL]]-BT$2</f>
        <v>-118341.75</v>
      </c>
      <c r="BZ282" s="7">
        <f>BT281-Tabela1[[#This Row],[PTS_TOTAL]]</f>
        <v>0</v>
      </c>
      <c r="CA28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2" s="5">
        <f>Tabela1[[#This Row],[PTS_TITULO]]-CA281</f>
        <v>0</v>
      </c>
      <c r="CC282" s="11">
        <v>281</v>
      </c>
      <c r="CD282" s="11">
        <f>Tabela1[[#This Row],[Pos]]-Tabela1[[#This Row],[Rk_Tit]]</f>
        <v>0</v>
      </c>
    </row>
    <row r="283" spans="1:82" x14ac:dyDescent="0.3">
      <c r="A283" s="1">
        <v>282</v>
      </c>
      <c r="B283" t="s">
        <v>337</v>
      </c>
      <c r="C283" s="8">
        <v>0</v>
      </c>
      <c r="D283" s="8">
        <v>0</v>
      </c>
      <c r="E283" s="8">
        <v>0</v>
      </c>
      <c r="F283" s="8">
        <v>0</v>
      </c>
      <c r="G283" s="8">
        <v>0</v>
      </c>
      <c r="H283" s="8">
        <v>0</v>
      </c>
      <c r="I283" s="8">
        <v>2</v>
      </c>
      <c r="J283" s="8">
        <v>0</v>
      </c>
      <c r="K283" s="8">
        <v>0</v>
      </c>
      <c r="L283" s="8">
        <v>2</v>
      </c>
      <c r="M283" s="8">
        <v>0</v>
      </c>
      <c r="N283" s="5">
        <v>29.400000000000009</v>
      </c>
      <c r="O283" s="8">
        <v>0</v>
      </c>
      <c r="P283" s="8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5">
        <v>0</v>
      </c>
      <c r="AD283" s="8">
        <v>0</v>
      </c>
      <c r="AE283" s="8">
        <v>0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  <c r="AK283" s="8">
        <v>0</v>
      </c>
      <c r="AL283" s="5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0</v>
      </c>
      <c r="AR283" s="8">
        <v>0</v>
      </c>
      <c r="AS283" s="8">
        <v>0</v>
      </c>
      <c r="AT283" s="8">
        <v>0</v>
      </c>
      <c r="AU283" s="8">
        <v>0</v>
      </c>
      <c r="AV283" s="8">
        <v>0</v>
      </c>
      <c r="AW283" s="5">
        <v>0</v>
      </c>
      <c r="AX283" s="8">
        <v>0</v>
      </c>
      <c r="AY283" s="8">
        <v>0</v>
      </c>
      <c r="AZ283" s="8">
        <v>0</v>
      </c>
      <c r="BA283" s="8">
        <v>0</v>
      </c>
      <c r="BB283" s="8">
        <v>0</v>
      </c>
      <c r="BC283" s="8">
        <v>0</v>
      </c>
      <c r="BD283" s="8">
        <v>0</v>
      </c>
      <c r="BE283" s="8">
        <v>0</v>
      </c>
      <c r="BF283" s="8">
        <v>0</v>
      </c>
      <c r="BG283" s="8">
        <v>0</v>
      </c>
      <c r="BH283" s="8">
        <v>0</v>
      </c>
      <c r="BI283" s="5">
        <v>0</v>
      </c>
      <c r="BJ283" s="8">
        <v>0</v>
      </c>
      <c r="BK283" s="8">
        <v>0</v>
      </c>
      <c r="BL283" s="5">
        <v>0</v>
      </c>
      <c r="BM283" s="8">
        <v>0</v>
      </c>
      <c r="BN283" s="8">
        <v>0</v>
      </c>
      <c r="BO283" s="8">
        <v>0</v>
      </c>
      <c r="BP283" s="8">
        <v>0</v>
      </c>
      <c r="BQ283" s="8">
        <v>0</v>
      </c>
      <c r="BR283" s="8">
        <v>0</v>
      </c>
      <c r="BS283" s="5">
        <v>0</v>
      </c>
      <c r="BT283" s="5">
        <v>29.4</v>
      </c>
      <c r="BU283" s="5"/>
      <c r="BV283" s="5"/>
      <c r="BW283" s="5"/>
      <c r="BX283" s="5"/>
      <c r="BY283" s="7">
        <f>Tabela1[[#This Row],[PTS_TOTAL]]-BT$2</f>
        <v>-118341.75</v>
      </c>
      <c r="BZ283" s="7">
        <f>BT282-Tabela1[[#This Row],[PTS_TOTAL]]</f>
        <v>0</v>
      </c>
      <c r="CA28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3" s="5">
        <f>Tabela1[[#This Row],[PTS_TITULO]]-CA282</f>
        <v>0</v>
      </c>
      <c r="CC283" s="11">
        <v>282</v>
      </c>
      <c r="CD283" s="11">
        <f>Tabela1[[#This Row],[Pos]]-Tabela1[[#This Row],[Rk_Tit]]</f>
        <v>0</v>
      </c>
    </row>
    <row r="284" spans="1:82" x14ac:dyDescent="0.3">
      <c r="A284" s="1">
        <v>283</v>
      </c>
      <c r="B284" t="s">
        <v>338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2</v>
      </c>
      <c r="J284" s="8">
        <v>0</v>
      </c>
      <c r="K284" s="8">
        <v>0</v>
      </c>
      <c r="L284" s="8">
        <v>2</v>
      </c>
      <c r="M284" s="8">
        <v>0</v>
      </c>
      <c r="N284" s="5">
        <v>29.400000000000009</v>
      </c>
      <c r="O284" s="8">
        <v>0</v>
      </c>
      <c r="P284" s="8">
        <v>0</v>
      </c>
      <c r="Q284" s="8">
        <v>0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5">
        <v>0</v>
      </c>
      <c r="AD284" s="8">
        <v>0</v>
      </c>
      <c r="AE284" s="8">
        <v>0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  <c r="AK284" s="8">
        <v>0</v>
      </c>
      <c r="AL284" s="5">
        <v>0</v>
      </c>
      <c r="AM284" s="8">
        <v>0</v>
      </c>
      <c r="AN284" s="8">
        <v>0</v>
      </c>
      <c r="AO284" s="8">
        <v>0</v>
      </c>
      <c r="AP284" s="8">
        <v>0</v>
      </c>
      <c r="AQ284" s="8">
        <v>0</v>
      </c>
      <c r="AR284" s="8">
        <v>0</v>
      </c>
      <c r="AS284" s="8">
        <v>0</v>
      </c>
      <c r="AT284" s="8">
        <v>0</v>
      </c>
      <c r="AU284" s="8">
        <v>0</v>
      </c>
      <c r="AV284" s="8">
        <v>0</v>
      </c>
      <c r="AW284" s="5">
        <v>0</v>
      </c>
      <c r="AX284" s="8">
        <v>0</v>
      </c>
      <c r="AY284" s="8">
        <v>0</v>
      </c>
      <c r="AZ284" s="8">
        <v>0</v>
      </c>
      <c r="BA284" s="8">
        <v>0</v>
      </c>
      <c r="BB284" s="8">
        <v>0</v>
      </c>
      <c r="BC284" s="8">
        <v>0</v>
      </c>
      <c r="BD284" s="8">
        <v>0</v>
      </c>
      <c r="BE284" s="8">
        <v>0</v>
      </c>
      <c r="BF284" s="8">
        <v>0</v>
      </c>
      <c r="BG284" s="8">
        <v>0</v>
      </c>
      <c r="BH284" s="8">
        <v>0</v>
      </c>
      <c r="BI284" s="5">
        <v>0</v>
      </c>
      <c r="BJ284" s="8">
        <v>0</v>
      </c>
      <c r="BK284" s="8">
        <v>0</v>
      </c>
      <c r="BL284" s="5">
        <v>0</v>
      </c>
      <c r="BM284" s="8">
        <v>0</v>
      </c>
      <c r="BN284" s="8">
        <v>0</v>
      </c>
      <c r="BO284" s="8">
        <v>0</v>
      </c>
      <c r="BP284" s="8">
        <v>0</v>
      </c>
      <c r="BQ284" s="8">
        <v>0</v>
      </c>
      <c r="BR284" s="8">
        <v>0</v>
      </c>
      <c r="BS284" s="5">
        <v>0</v>
      </c>
      <c r="BT284" s="5">
        <v>29.4</v>
      </c>
      <c r="BU284" s="5"/>
      <c r="BV284" s="5"/>
      <c r="BW284" s="5"/>
      <c r="BX284" s="5"/>
      <c r="BY284" s="7">
        <f>Tabela1[[#This Row],[PTS_TOTAL]]-BT$2</f>
        <v>-118341.75</v>
      </c>
      <c r="BZ284" s="7">
        <f>BT283-Tabela1[[#This Row],[PTS_TOTAL]]</f>
        <v>0</v>
      </c>
      <c r="CA28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4" s="5">
        <f>Tabela1[[#This Row],[PTS_TITULO]]-CA283</f>
        <v>0</v>
      </c>
      <c r="CC284" s="11">
        <v>283</v>
      </c>
      <c r="CD284" s="11">
        <f>Tabela1[[#This Row],[Pos]]-Tabela1[[#This Row],[Rk_Tit]]</f>
        <v>0</v>
      </c>
    </row>
    <row r="285" spans="1:82" x14ac:dyDescent="0.3">
      <c r="A285" s="1">
        <v>284</v>
      </c>
      <c r="B285" t="s">
        <v>339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2</v>
      </c>
      <c r="J285" s="8">
        <v>0</v>
      </c>
      <c r="K285" s="8">
        <v>0</v>
      </c>
      <c r="L285" s="8">
        <v>2</v>
      </c>
      <c r="M285" s="8">
        <v>0</v>
      </c>
      <c r="N285" s="5">
        <v>29.400000000000009</v>
      </c>
      <c r="O285" s="8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5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5">
        <v>0</v>
      </c>
      <c r="AM285" s="8">
        <v>0</v>
      </c>
      <c r="AN285" s="8">
        <v>0</v>
      </c>
      <c r="AO285" s="8">
        <v>0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0</v>
      </c>
      <c r="AV285" s="8">
        <v>0</v>
      </c>
      <c r="AW285" s="5">
        <v>0</v>
      </c>
      <c r="AX285" s="8">
        <v>0</v>
      </c>
      <c r="AY285" s="8">
        <v>0</v>
      </c>
      <c r="AZ285" s="8">
        <v>0</v>
      </c>
      <c r="BA285" s="8">
        <v>0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0</v>
      </c>
      <c r="BI285" s="5">
        <v>0</v>
      </c>
      <c r="BJ285" s="8">
        <v>0</v>
      </c>
      <c r="BK285" s="8">
        <v>0</v>
      </c>
      <c r="BL285" s="5">
        <v>0</v>
      </c>
      <c r="BM285" s="8">
        <v>0</v>
      </c>
      <c r="BN285" s="8">
        <v>0</v>
      </c>
      <c r="BO285" s="8">
        <v>0</v>
      </c>
      <c r="BP285" s="8">
        <v>0</v>
      </c>
      <c r="BQ285" s="8">
        <v>0</v>
      </c>
      <c r="BR285" s="8">
        <v>0</v>
      </c>
      <c r="BS285" s="5">
        <v>0</v>
      </c>
      <c r="BT285" s="5">
        <v>29.4</v>
      </c>
      <c r="BU285" s="5"/>
      <c r="BV285" s="5"/>
      <c r="BW285" s="5"/>
      <c r="BX285" s="5"/>
      <c r="BY285" s="7">
        <f>Tabela1[[#This Row],[PTS_TOTAL]]-BT$2</f>
        <v>-118341.75</v>
      </c>
      <c r="BZ285" s="7">
        <f>BT284-Tabela1[[#This Row],[PTS_TOTAL]]</f>
        <v>0</v>
      </c>
      <c r="CA28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5" s="5">
        <f>Tabela1[[#This Row],[PTS_TITULO]]-CA284</f>
        <v>0</v>
      </c>
      <c r="CC285" s="11">
        <v>284</v>
      </c>
      <c r="CD285" s="11">
        <f>Tabela1[[#This Row],[Pos]]-Tabela1[[#This Row],[Rk_Tit]]</f>
        <v>0</v>
      </c>
    </row>
    <row r="286" spans="1:82" x14ac:dyDescent="0.3">
      <c r="A286" s="1">
        <v>285</v>
      </c>
      <c r="B286" t="s">
        <v>340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2</v>
      </c>
      <c r="J286" s="8">
        <v>0</v>
      </c>
      <c r="K286" s="8">
        <v>0</v>
      </c>
      <c r="L286" s="8">
        <v>2</v>
      </c>
      <c r="M286" s="8">
        <v>0</v>
      </c>
      <c r="N286" s="5">
        <v>29.400000000000009</v>
      </c>
      <c r="O286" s="8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5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  <c r="AK286" s="8">
        <v>0</v>
      </c>
      <c r="AL286" s="5">
        <v>0</v>
      </c>
      <c r="AM286" s="8">
        <v>0</v>
      </c>
      <c r="AN286" s="8">
        <v>0</v>
      </c>
      <c r="AO286" s="8">
        <v>0</v>
      </c>
      <c r="AP286" s="8">
        <v>0</v>
      </c>
      <c r="AQ286" s="8">
        <v>0</v>
      </c>
      <c r="AR286" s="8">
        <v>0</v>
      </c>
      <c r="AS286" s="8">
        <v>0</v>
      </c>
      <c r="AT286" s="8">
        <v>0</v>
      </c>
      <c r="AU286" s="8">
        <v>0</v>
      </c>
      <c r="AV286" s="8">
        <v>0</v>
      </c>
      <c r="AW286" s="5">
        <v>0</v>
      </c>
      <c r="AX286" s="8">
        <v>0</v>
      </c>
      <c r="AY286" s="8">
        <v>0</v>
      </c>
      <c r="AZ286" s="8">
        <v>0</v>
      </c>
      <c r="BA286" s="8">
        <v>0</v>
      </c>
      <c r="BB286" s="8">
        <v>0</v>
      </c>
      <c r="BC286" s="8">
        <v>0</v>
      </c>
      <c r="BD286" s="8">
        <v>0</v>
      </c>
      <c r="BE286" s="8">
        <v>0</v>
      </c>
      <c r="BF286" s="8">
        <v>0</v>
      </c>
      <c r="BG286" s="8">
        <v>0</v>
      </c>
      <c r="BH286" s="8">
        <v>0</v>
      </c>
      <c r="BI286" s="5">
        <v>0</v>
      </c>
      <c r="BJ286" s="8">
        <v>0</v>
      </c>
      <c r="BK286" s="8">
        <v>0</v>
      </c>
      <c r="BL286" s="5">
        <v>0</v>
      </c>
      <c r="BM286" s="8">
        <v>0</v>
      </c>
      <c r="BN286" s="8">
        <v>0</v>
      </c>
      <c r="BO286" s="8">
        <v>0</v>
      </c>
      <c r="BP286" s="8">
        <v>0</v>
      </c>
      <c r="BQ286" s="8">
        <v>0</v>
      </c>
      <c r="BR286" s="8">
        <v>0</v>
      </c>
      <c r="BS286" s="5">
        <v>0</v>
      </c>
      <c r="BT286" s="5">
        <v>29.4</v>
      </c>
      <c r="BU286" s="5"/>
      <c r="BV286" s="5"/>
      <c r="BW286" s="5"/>
      <c r="BX286" s="5"/>
      <c r="BY286" s="7">
        <f>Tabela1[[#This Row],[PTS_TOTAL]]-BT$2</f>
        <v>-118341.75</v>
      </c>
      <c r="BZ286" s="7">
        <f>BT285-Tabela1[[#This Row],[PTS_TOTAL]]</f>
        <v>0</v>
      </c>
      <c r="CA28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6" s="5">
        <f>Tabela1[[#This Row],[PTS_TITULO]]-CA285</f>
        <v>0</v>
      </c>
      <c r="CC286" s="11">
        <v>285</v>
      </c>
      <c r="CD286" s="11">
        <f>Tabela1[[#This Row],[Pos]]-Tabela1[[#This Row],[Rk_Tit]]</f>
        <v>0</v>
      </c>
    </row>
    <row r="287" spans="1:82" x14ac:dyDescent="0.3">
      <c r="A287" s="1">
        <v>286</v>
      </c>
      <c r="B287" t="s">
        <v>341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2</v>
      </c>
      <c r="J287" s="8">
        <v>0</v>
      </c>
      <c r="K287" s="8">
        <v>0</v>
      </c>
      <c r="L287" s="8">
        <v>2</v>
      </c>
      <c r="M287" s="8">
        <v>0</v>
      </c>
      <c r="N287" s="5">
        <v>29.400000000000009</v>
      </c>
      <c r="O287" s="8">
        <v>0</v>
      </c>
      <c r="P287" s="8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5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5">
        <v>0</v>
      </c>
      <c r="AM287" s="8">
        <v>0</v>
      </c>
      <c r="AN287" s="8">
        <v>0</v>
      </c>
      <c r="AO287" s="8">
        <v>0</v>
      </c>
      <c r="AP287" s="8">
        <v>0</v>
      </c>
      <c r="AQ287" s="8">
        <v>0</v>
      </c>
      <c r="AR287" s="8">
        <v>0</v>
      </c>
      <c r="AS287" s="8">
        <v>0</v>
      </c>
      <c r="AT287" s="8">
        <v>0</v>
      </c>
      <c r="AU287" s="8">
        <v>0</v>
      </c>
      <c r="AV287" s="8">
        <v>0</v>
      </c>
      <c r="AW287" s="5">
        <v>0</v>
      </c>
      <c r="AX287" s="8">
        <v>0</v>
      </c>
      <c r="AY287" s="8">
        <v>0</v>
      </c>
      <c r="AZ287" s="8">
        <v>0</v>
      </c>
      <c r="BA287" s="8">
        <v>0</v>
      </c>
      <c r="BB287" s="8">
        <v>0</v>
      </c>
      <c r="BC287" s="8">
        <v>0</v>
      </c>
      <c r="BD287" s="8">
        <v>0</v>
      </c>
      <c r="BE287" s="8">
        <v>0</v>
      </c>
      <c r="BF287" s="8">
        <v>0</v>
      </c>
      <c r="BG287" s="8">
        <v>0</v>
      </c>
      <c r="BH287" s="8">
        <v>0</v>
      </c>
      <c r="BI287" s="5">
        <v>0</v>
      </c>
      <c r="BJ287" s="8">
        <v>0</v>
      </c>
      <c r="BK287" s="8">
        <v>0</v>
      </c>
      <c r="BL287" s="5">
        <v>0</v>
      </c>
      <c r="BM287" s="8">
        <v>0</v>
      </c>
      <c r="BN287" s="8">
        <v>0</v>
      </c>
      <c r="BO287" s="8">
        <v>0</v>
      </c>
      <c r="BP287" s="8">
        <v>0</v>
      </c>
      <c r="BQ287" s="8">
        <v>0</v>
      </c>
      <c r="BR287" s="8">
        <v>0</v>
      </c>
      <c r="BS287" s="5">
        <v>0</v>
      </c>
      <c r="BT287" s="5">
        <v>29.4</v>
      </c>
      <c r="BU287" s="5"/>
      <c r="BV287" s="5"/>
      <c r="BW287" s="5"/>
      <c r="BX287" s="5"/>
      <c r="BY287" s="7">
        <f>Tabela1[[#This Row],[PTS_TOTAL]]-BT$2</f>
        <v>-118341.75</v>
      </c>
      <c r="BZ287" s="7">
        <f>BT286-Tabela1[[#This Row],[PTS_TOTAL]]</f>
        <v>0</v>
      </c>
      <c r="CA28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7" s="5">
        <f>Tabela1[[#This Row],[PTS_TITULO]]-CA286</f>
        <v>0</v>
      </c>
      <c r="CC287" s="11">
        <v>286</v>
      </c>
      <c r="CD287" s="11">
        <f>Tabela1[[#This Row],[Pos]]-Tabela1[[#This Row],[Rk_Tit]]</f>
        <v>0</v>
      </c>
    </row>
    <row r="288" spans="1:82" x14ac:dyDescent="0.3">
      <c r="A288" s="1">
        <v>287</v>
      </c>
      <c r="B288" t="s">
        <v>342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2</v>
      </c>
      <c r="J288" s="8">
        <v>0</v>
      </c>
      <c r="K288" s="8">
        <v>0</v>
      </c>
      <c r="L288" s="8">
        <v>2</v>
      </c>
      <c r="M288" s="8">
        <v>0</v>
      </c>
      <c r="N288" s="5">
        <v>29.400000000000009</v>
      </c>
      <c r="O288" s="8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5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  <c r="AK288" s="8">
        <v>0</v>
      </c>
      <c r="AL288" s="5">
        <v>0</v>
      </c>
      <c r="AM288" s="8">
        <v>0</v>
      </c>
      <c r="AN288" s="8">
        <v>0</v>
      </c>
      <c r="AO288" s="8">
        <v>0</v>
      </c>
      <c r="AP288" s="8">
        <v>0</v>
      </c>
      <c r="AQ288" s="8">
        <v>0</v>
      </c>
      <c r="AR288" s="8">
        <v>0</v>
      </c>
      <c r="AS288" s="8">
        <v>0</v>
      </c>
      <c r="AT288" s="8">
        <v>0</v>
      </c>
      <c r="AU288" s="8">
        <v>0</v>
      </c>
      <c r="AV288" s="8">
        <v>0</v>
      </c>
      <c r="AW288" s="5">
        <v>0</v>
      </c>
      <c r="AX288" s="8">
        <v>0</v>
      </c>
      <c r="AY288" s="8">
        <v>0</v>
      </c>
      <c r="AZ288" s="8">
        <v>0</v>
      </c>
      <c r="BA288" s="8">
        <v>0</v>
      </c>
      <c r="BB288" s="8">
        <v>0</v>
      </c>
      <c r="BC288" s="8">
        <v>0</v>
      </c>
      <c r="BD288" s="8">
        <v>0</v>
      </c>
      <c r="BE288" s="8">
        <v>0</v>
      </c>
      <c r="BF288" s="8">
        <v>0</v>
      </c>
      <c r="BG288" s="8">
        <v>0</v>
      </c>
      <c r="BH288" s="8">
        <v>0</v>
      </c>
      <c r="BI288" s="5">
        <v>0</v>
      </c>
      <c r="BJ288" s="8">
        <v>0</v>
      </c>
      <c r="BK288" s="8">
        <v>0</v>
      </c>
      <c r="BL288" s="5">
        <v>0</v>
      </c>
      <c r="BM288" s="8">
        <v>0</v>
      </c>
      <c r="BN288" s="8">
        <v>0</v>
      </c>
      <c r="BO288" s="8">
        <v>0</v>
      </c>
      <c r="BP288" s="8">
        <v>0</v>
      </c>
      <c r="BQ288" s="8">
        <v>0</v>
      </c>
      <c r="BR288" s="8">
        <v>0</v>
      </c>
      <c r="BS288" s="5">
        <v>0</v>
      </c>
      <c r="BT288" s="5">
        <v>29.4</v>
      </c>
      <c r="BU288" s="5"/>
      <c r="BV288" s="5"/>
      <c r="BW288" s="5"/>
      <c r="BX288" s="5"/>
      <c r="BY288" s="7">
        <f>Tabela1[[#This Row],[PTS_TOTAL]]-BT$2</f>
        <v>-118341.75</v>
      </c>
      <c r="BZ288" s="7">
        <f>BT287-Tabela1[[#This Row],[PTS_TOTAL]]</f>
        <v>0</v>
      </c>
      <c r="CA28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8" s="5">
        <f>Tabela1[[#This Row],[PTS_TITULO]]-CA287</f>
        <v>0</v>
      </c>
      <c r="CC288" s="11">
        <v>287</v>
      </c>
      <c r="CD288" s="11">
        <f>Tabela1[[#This Row],[Pos]]-Tabela1[[#This Row],[Rk_Tit]]</f>
        <v>0</v>
      </c>
    </row>
    <row r="289" spans="1:82" x14ac:dyDescent="0.3">
      <c r="A289" s="1">
        <v>288</v>
      </c>
      <c r="B289" t="s">
        <v>343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2</v>
      </c>
      <c r="J289" s="8">
        <v>0</v>
      </c>
      <c r="K289" s="8">
        <v>0</v>
      </c>
      <c r="L289" s="8">
        <v>2</v>
      </c>
      <c r="M289" s="8">
        <v>0</v>
      </c>
      <c r="N289" s="5">
        <v>29.400000000000009</v>
      </c>
      <c r="O289" s="8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5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5">
        <v>0</v>
      </c>
      <c r="AM289" s="8">
        <v>0</v>
      </c>
      <c r="AN289" s="8">
        <v>0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8">
        <v>0</v>
      </c>
      <c r="AU289" s="8">
        <v>0</v>
      </c>
      <c r="AV289" s="8">
        <v>0</v>
      </c>
      <c r="AW289" s="5">
        <v>0</v>
      </c>
      <c r="AX289" s="8">
        <v>0</v>
      </c>
      <c r="AY289" s="8">
        <v>0</v>
      </c>
      <c r="AZ289" s="8">
        <v>0</v>
      </c>
      <c r="BA289" s="8">
        <v>0</v>
      </c>
      <c r="BB289" s="8">
        <v>0</v>
      </c>
      <c r="BC289" s="8">
        <v>0</v>
      </c>
      <c r="BD289" s="8">
        <v>0</v>
      </c>
      <c r="BE289" s="8">
        <v>0</v>
      </c>
      <c r="BF289" s="8">
        <v>0</v>
      </c>
      <c r="BG289" s="8">
        <v>0</v>
      </c>
      <c r="BH289" s="8">
        <v>0</v>
      </c>
      <c r="BI289" s="5">
        <v>0</v>
      </c>
      <c r="BJ289" s="8">
        <v>0</v>
      </c>
      <c r="BK289" s="8">
        <v>0</v>
      </c>
      <c r="BL289" s="5">
        <v>0</v>
      </c>
      <c r="BM289" s="8">
        <v>0</v>
      </c>
      <c r="BN289" s="8">
        <v>0</v>
      </c>
      <c r="BO289" s="8">
        <v>0</v>
      </c>
      <c r="BP289" s="8">
        <v>0</v>
      </c>
      <c r="BQ289" s="8">
        <v>0</v>
      </c>
      <c r="BR289" s="8">
        <v>0</v>
      </c>
      <c r="BS289" s="5">
        <v>0</v>
      </c>
      <c r="BT289" s="5">
        <v>29.4</v>
      </c>
      <c r="BU289" s="5"/>
      <c r="BV289" s="5"/>
      <c r="BW289" s="5"/>
      <c r="BX289" s="5"/>
      <c r="BY289" s="7">
        <f>Tabela1[[#This Row],[PTS_TOTAL]]-BT$2</f>
        <v>-118341.75</v>
      </c>
      <c r="BZ289" s="7">
        <f>BT288-Tabela1[[#This Row],[PTS_TOTAL]]</f>
        <v>0</v>
      </c>
      <c r="CA28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89" s="5">
        <f>Tabela1[[#This Row],[PTS_TITULO]]-CA288</f>
        <v>0</v>
      </c>
      <c r="CC289" s="11">
        <v>288</v>
      </c>
      <c r="CD289" s="11">
        <f>Tabela1[[#This Row],[Pos]]-Tabela1[[#This Row],[Rk_Tit]]</f>
        <v>0</v>
      </c>
    </row>
    <row r="290" spans="1:82" x14ac:dyDescent="0.3">
      <c r="A290" s="1">
        <v>289</v>
      </c>
      <c r="B290" t="s">
        <v>344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2</v>
      </c>
      <c r="J290" s="8">
        <v>0</v>
      </c>
      <c r="K290" s="8">
        <v>0</v>
      </c>
      <c r="L290" s="8">
        <v>2</v>
      </c>
      <c r="M290" s="8">
        <v>0</v>
      </c>
      <c r="N290" s="5">
        <v>29.400000000000009</v>
      </c>
      <c r="O290" s="8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5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>
        <v>0</v>
      </c>
      <c r="AK290" s="8">
        <v>0</v>
      </c>
      <c r="AL290" s="5">
        <v>0</v>
      </c>
      <c r="AM290" s="8">
        <v>0</v>
      </c>
      <c r="AN290" s="8">
        <v>0</v>
      </c>
      <c r="AO290" s="8">
        <v>0</v>
      </c>
      <c r="AP290" s="8">
        <v>0</v>
      </c>
      <c r="AQ290" s="8">
        <v>0</v>
      </c>
      <c r="AR290" s="8">
        <v>0</v>
      </c>
      <c r="AS290" s="8">
        <v>0</v>
      </c>
      <c r="AT290" s="8">
        <v>0</v>
      </c>
      <c r="AU290" s="8">
        <v>0</v>
      </c>
      <c r="AV290" s="8">
        <v>0</v>
      </c>
      <c r="AW290" s="5">
        <v>0</v>
      </c>
      <c r="AX290" s="8">
        <v>0</v>
      </c>
      <c r="AY290" s="8">
        <v>0</v>
      </c>
      <c r="AZ290" s="8">
        <v>0</v>
      </c>
      <c r="BA290" s="8">
        <v>0</v>
      </c>
      <c r="BB290" s="8">
        <v>0</v>
      </c>
      <c r="BC290" s="8">
        <v>0</v>
      </c>
      <c r="BD290" s="8">
        <v>0</v>
      </c>
      <c r="BE290" s="8">
        <v>0</v>
      </c>
      <c r="BF290" s="8">
        <v>0</v>
      </c>
      <c r="BG290" s="8">
        <v>0</v>
      </c>
      <c r="BH290" s="8">
        <v>0</v>
      </c>
      <c r="BI290" s="5">
        <v>0</v>
      </c>
      <c r="BJ290" s="8">
        <v>0</v>
      </c>
      <c r="BK290" s="8">
        <v>0</v>
      </c>
      <c r="BL290" s="5">
        <v>0</v>
      </c>
      <c r="BM290" s="8">
        <v>0</v>
      </c>
      <c r="BN290" s="8">
        <v>0</v>
      </c>
      <c r="BO290" s="8">
        <v>0</v>
      </c>
      <c r="BP290" s="8">
        <v>0</v>
      </c>
      <c r="BQ290" s="8">
        <v>0</v>
      </c>
      <c r="BR290" s="8">
        <v>0</v>
      </c>
      <c r="BS290" s="5">
        <v>0</v>
      </c>
      <c r="BT290" s="5">
        <v>29.4</v>
      </c>
      <c r="BU290" s="5"/>
      <c r="BV290" s="5"/>
      <c r="BW290" s="5"/>
      <c r="BX290" s="5"/>
      <c r="BY290" s="7">
        <f>Tabela1[[#This Row],[PTS_TOTAL]]-BT$2</f>
        <v>-118341.75</v>
      </c>
      <c r="BZ290" s="7">
        <f>BT289-Tabela1[[#This Row],[PTS_TOTAL]]</f>
        <v>0</v>
      </c>
      <c r="CA29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0" s="5">
        <f>Tabela1[[#This Row],[PTS_TITULO]]-CA289</f>
        <v>0</v>
      </c>
      <c r="CC290" s="11">
        <v>289</v>
      </c>
      <c r="CD290" s="11">
        <f>Tabela1[[#This Row],[Pos]]-Tabela1[[#This Row],[Rk_Tit]]</f>
        <v>0</v>
      </c>
    </row>
    <row r="291" spans="1:82" x14ac:dyDescent="0.3">
      <c r="A291" s="1">
        <v>290</v>
      </c>
      <c r="B291" t="s">
        <v>345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2</v>
      </c>
      <c r="J291" s="8">
        <v>0</v>
      </c>
      <c r="K291" s="8">
        <v>0</v>
      </c>
      <c r="L291" s="8">
        <v>2</v>
      </c>
      <c r="M291" s="8">
        <v>0</v>
      </c>
      <c r="N291" s="5">
        <v>29.400000000000009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5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5">
        <v>0</v>
      </c>
      <c r="AM291" s="8">
        <v>0</v>
      </c>
      <c r="AN291" s="8">
        <v>0</v>
      </c>
      <c r="AO291" s="8">
        <v>0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0</v>
      </c>
      <c r="AV291" s="8">
        <v>0</v>
      </c>
      <c r="AW291" s="5">
        <v>0</v>
      </c>
      <c r="AX291" s="8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0</v>
      </c>
      <c r="BE291" s="8">
        <v>0</v>
      </c>
      <c r="BF291" s="8">
        <v>0</v>
      </c>
      <c r="BG291" s="8">
        <v>0</v>
      </c>
      <c r="BH291" s="8">
        <v>0</v>
      </c>
      <c r="BI291" s="5">
        <v>0</v>
      </c>
      <c r="BJ291" s="8">
        <v>0</v>
      </c>
      <c r="BK291" s="8">
        <v>0</v>
      </c>
      <c r="BL291" s="5">
        <v>0</v>
      </c>
      <c r="BM291" s="8">
        <v>0</v>
      </c>
      <c r="BN291" s="8">
        <v>0</v>
      </c>
      <c r="BO291" s="8">
        <v>0</v>
      </c>
      <c r="BP291" s="8">
        <v>0</v>
      </c>
      <c r="BQ291" s="8">
        <v>0</v>
      </c>
      <c r="BR291" s="8">
        <v>0</v>
      </c>
      <c r="BS291" s="5">
        <v>0</v>
      </c>
      <c r="BT291" s="5">
        <v>29.4</v>
      </c>
      <c r="BU291" s="5"/>
      <c r="BV291" s="5"/>
      <c r="BW291" s="5"/>
      <c r="BX291" s="5"/>
      <c r="BY291" s="7">
        <f>Tabela1[[#This Row],[PTS_TOTAL]]-BT$2</f>
        <v>-118341.75</v>
      </c>
      <c r="BZ291" s="7">
        <f>BT290-Tabela1[[#This Row],[PTS_TOTAL]]</f>
        <v>0</v>
      </c>
      <c r="CA29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1" s="5">
        <f>Tabela1[[#This Row],[PTS_TITULO]]-CA290</f>
        <v>0</v>
      </c>
      <c r="CC291" s="11">
        <v>290</v>
      </c>
      <c r="CD291" s="11">
        <f>Tabela1[[#This Row],[Pos]]-Tabela1[[#This Row],[Rk_Tit]]</f>
        <v>0</v>
      </c>
    </row>
    <row r="292" spans="1:82" x14ac:dyDescent="0.3">
      <c r="A292" s="1">
        <v>291</v>
      </c>
      <c r="B292" t="s">
        <v>346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2</v>
      </c>
      <c r="J292" s="8">
        <v>0</v>
      </c>
      <c r="K292" s="8">
        <v>0</v>
      </c>
      <c r="L292" s="8">
        <v>2</v>
      </c>
      <c r="M292" s="8">
        <v>0</v>
      </c>
      <c r="N292" s="5">
        <v>29.400000000000009</v>
      </c>
      <c r="O292" s="8">
        <v>0</v>
      </c>
      <c r="P292" s="8">
        <v>0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5">
        <v>0</v>
      </c>
      <c r="AD292" s="8">
        <v>0</v>
      </c>
      <c r="AE292" s="8">
        <v>0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  <c r="AK292" s="8">
        <v>0</v>
      </c>
      <c r="AL292" s="5">
        <v>0</v>
      </c>
      <c r="AM292" s="8">
        <v>0</v>
      </c>
      <c r="AN292" s="8">
        <v>0</v>
      </c>
      <c r="AO292" s="8">
        <v>0</v>
      </c>
      <c r="AP292" s="8">
        <v>0</v>
      </c>
      <c r="AQ292" s="8">
        <v>0</v>
      </c>
      <c r="AR292" s="8">
        <v>0</v>
      </c>
      <c r="AS292" s="8">
        <v>0</v>
      </c>
      <c r="AT292" s="8">
        <v>0</v>
      </c>
      <c r="AU292" s="8">
        <v>0</v>
      </c>
      <c r="AV292" s="8">
        <v>0</v>
      </c>
      <c r="AW292" s="5">
        <v>0</v>
      </c>
      <c r="AX292" s="8">
        <v>0</v>
      </c>
      <c r="AY292" s="8">
        <v>0</v>
      </c>
      <c r="AZ292" s="8">
        <v>0</v>
      </c>
      <c r="BA292" s="8">
        <v>0</v>
      </c>
      <c r="BB292" s="8">
        <v>0</v>
      </c>
      <c r="BC292" s="8">
        <v>0</v>
      </c>
      <c r="BD292" s="8">
        <v>0</v>
      </c>
      <c r="BE292" s="8">
        <v>0</v>
      </c>
      <c r="BF292" s="8">
        <v>0</v>
      </c>
      <c r="BG292" s="8">
        <v>0</v>
      </c>
      <c r="BH292" s="8">
        <v>0</v>
      </c>
      <c r="BI292" s="5">
        <v>0</v>
      </c>
      <c r="BJ292" s="8">
        <v>0</v>
      </c>
      <c r="BK292" s="8">
        <v>0</v>
      </c>
      <c r="BL292" s="5">
        <v>0</v>
      </c>
      <c r="BM292" s="8">
        <v>0</v>
      </c>
      <c r="BN292" s="8">
        <v>0</v>
      </c>
      <c r="BO292" s="8">
        <v>0</v>
      </c>
      <c r="BP292" s="8">
        <v>0</v>
      </c>
      <c r="BQ292" s="8">
        <v>0</v>
      </c>
      <c r="BR292" s="8">
        <v>0</v>
      </c>
      <c r="BS292" s="5">
        <v>0</v>
      </c>
      <c r="BT292" s="5">
        <v>29.4</v>
      </c>
      <c r="BU292" s="5"/>
      <c r="BV292" s="5"/>
      <c r="BW292" s="5"/>
      <c r="BX292" s="5"/>
      <c r="BY292" s="7">
        <f>Tabela1[[#This Row],[PTS_TOTAL]]-BT$2</f>
        <v>-118341.75</v>
      </c>
      <c r="BZ292" s="7">
        <f>BT291-Tabela1[[#This Row],[PTS_TOTAL]]</f>
        <v>0</v>
      </c>
      <c r="CA29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2" s="5">
        <f>Tabela1[[#This Row],[PTS_TITULO]]-CA291</f>
        <v>0</v>
      </c>
      <c r="CC292" s="11">
        <v>291</v>
      </c>
      <c r="CD292" s="11">
        <f>Tabela1[[#This Row],[Pos]]-Tabela1[[#This Row],[Rk_Tit]]</f>
        <v>0</v>
      </c>
    </row>
    <row r="293" spans="1:82" x14ac:dyDescent="0.3">
      <c r="A293" s="1">
        <v>292</v>
      </c>
      <c r="B293" t="s">
        <v>347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2</v>
      </c>
      <c r="J293" s="8">
        <v>0</v>
      </c>
      <c r="K293" s="8">
        <v>0</v>
      </c>
      <c r="L293" s="8">
        <v>2</v>
      </c>
      <c r="M293" s="8">
        <v>0</v>
      </c>
      <c r="N293" s="5">
        <v>29.400000000000009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5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5">
        <v>0</v>
      </c>
      <c r="AM293" s="8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>
        <v>0</v>
      </c>
      <c r="AW293" s="5">
        <v>0</v>
      </c>
      <c r="AX293" s="8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8">
        <v>0</v>
      </c>
      <c r="BH293" s="8">
        <v>0</v>
      </c>
      <c r="BI293" s="5">
        <v>0</v>
      </c>
      <c r="BJ293" s="8">
        <v>0</v>
      </c>
      <c r="BK293" s="8">
        <v>0</v>
      </c>
      <c r="BL293" s="5">
        <v>0</v>
      </c>
      <c r="BM293" s="8">
        <v>0</v>
      </c>
      <c r="BN293" s="8">
        <v>0</v>
      </c>
      <c r="BO293" s="8">
        <v>0</v>
      </c>
      <c r="BP293" s="8">
        <v>0</v>
      </c>
      <c r="BQ293" s="8">
        <v>0</v>
      </c>
      <c r="BR293" s="8">
        <v>0</v>
      </c>
      <c r="BS293" s="5">
        <v>0</v>
      </c>
      <c r="BT293" s="5">
        <v>29.4</v>
      </c>
      <c r="BU293" s="5"/>
      <c r="BV293" s="5"/>
      <c r="BW293" s="5"/>
      <c r="BX293" s="5"/>
      <c r="BY293" s="7">
        <f>Tabela1[[#This Row],[PTS_TOTAL]]-BT$2</f>
        <v>-118341.75</v>
      </c>
      <c r="BZ293" s="7">
        <f>BT292-Tabela1[[#This Row],[PTS_TOTAL]]</f>
        <v>0</v>
      </c>
      <c r="CA29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3" s="5">
        <f>Tabela1[[#This Row],[PTS_TITULO]]-CA292</f>
        <v>0</v>
      </c>
      <c r="CC293" s="11">
        <v>292</v>
      </c>
      <c r="CD293" s="11">
        <f>Tabela1[[#This Row],[Pos]]-Tabela1[[#This Row],[Rk_Tit]]</f>
        <v>0</v>
      </c>
    </row>
    <row r="294" spans="1:82" x14ac:dyDescent="0.3">
      <c r="A294" s="1">
        <v>293</v>
      </c>
      <c r="B294" t="s">
        <v>348</v>
      </c>
      <c r="C294" s="8">
        <v>0</v>
      </c>
      <c r="D294" s="8">
        <v>0</v>
      </c>
      <c r="E294" s="8">
        <v>0</v>
      </c>
      <c r="F294" s="8">
        <v>0</v>
      </c>
      <c r="G294" s="8">
        <v>0</v>
      </c>
      <c r="H294" s="8">
        <v>0</v>
      </c>
      <c r="I294" s="8">
        <v>2</v>
      </c>
      <c r="J294" s="8">
        <v>0</v>
      </c>
      <c r="K294" s="8">
        <v>0</v>
      </c>
      <c r="L294" s="8">
        <v>2</v>
      </c>
      <c r="M294" s="8">
        <v>0</v>
      </c>
      <c r="N294" s="5">
        <v>29.400000000000009</v>
      </c>
      <c r="O294" s="8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5">
        <v>0</v>
      </c>
      <c r="AD294" s="8">
        <v>0</v>
      </c>
      <c r="AE294" s="8">
        <v>0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  <c r="AK294" s="8">
        <v>0</v>
      </c>
      <c r="AL294" s="5">
        <v>0</v>
      </c>
      <c r="AM294" s="8">
        <v>0</v>
      </c>
      <c r="AN294" s="8">
        <v>0</v>
      </c>
      <c r="AO294" s="8">
        <v>0</v>
      </c>
      <c r="AP294" s="8">
        <v>0</v>
      </c>
      <c r="AQ294" s="8">
        <v>0</v>
      </c>
      <c r="AR294" s="8">
        <v>0</v>
      </c>
      <c r="AS294" s="8">
        <v>0</v>
      </c>
      <c r="AT294" s="8">
        <v>0</v>
      </c>
      <c r="AU294" s="8">
        <v>0</v>
      </c>
      <c r="AV294" s="8">
        <v>0</v>
      </c>
      <c r="AW294" s="5">
        <v>0</v>
      </c>
      <c r="AX294" s="8">
        <v>0</v>
      </c>
      <c r="AY294" s="8">
        <v>0</v>
      </c>
      <c r="AZ294" s="8">
        <v>0</v>
      </c>
      <c r="BA294" s="8">
        <v>0</v>
      </c>
      <c r="BB294" s="8">
        <v>0</v>
      </c>
      <c r="BC294" s="8">
        <v>0</v>
      </c>
      <c r="BD294" s="8">
        <v>0</v>
      </c>
      <c r="BE294" s="8">
        <v>0</v>
      </c>
      <c r="BF294" s="8">
        <v>0</v>
      </c>
      <c r="BG294" s="8">
        <v>0</v>
      </c>
      <c r="BH294" s="8">
        <v>0</v>
      </c>
      <c r="BI294" s="5">
        <v>0</v>
      </c>
      <c r="BJ294" s="8">
        <v>0</v>
      </c>
      <c r="BK294" s="8">
        <v>0</v>
      </c>
      <c r="BL294" s="5">
        <v>0</v>
      </c>
      <c r="BM294" s="8">
        <v>0</v>
      </c>
      <c r="BN294" s="8">
        <v>0</v>
      </c>
      <c r="BO294" s="8">
        <v>0</v>
      </c>
      <c r="BP294" s="8">
        <v>0</v>
      </c>
      <c r="BQ294" s="8">
        <v>0</v>
      </c>
      <c r="BR294" s="8">
        <v>0</v>
      </c>
      <c r="BS294" s="5">
        <v>0</v>
      </c>
      <c r="BT294" s="5">
        <v>29.4</v>
      </c>
      <c r="BU294" s="5"/>
      <c r="BV294" s="5"/>
      <c r="BW294" s="5"/>
      <c r="BX294" s="5"/>
      <c r="BY294" s="7">
        <f>Tabela1[[#This Row],[PTS_TOTAL]]-BT$2</f>
        <v>-118341.75</v>
      </c>
      <c r="BZ294" s="7">
        <f>BT293-Tabela1[[#This Row],[PTS_TOTAL]]</f>
        <v>0</v>
      </c>
      <c r="CA29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4" s="5">
        <f>Tabela1[[#This Row],[PTS_TITULO]]-CA293</f>
        <v>0</v>
      </c>
      <c r="CC294" s="11">
        <v>293</v>
      </c>
      <c r="CD294" s="11">
        <f>Tabela1[[#This Row],[Pos]]-Tabela1[[#This Row],[Rk_Tit]]</f>
        <v>0</v>
      </c>
    </row>
    <row r="295" spans="1:82" x14ac:dyDescent="0.3">
      <c r="A295" s="1">
        <v>294</v>
      </c>
      <c r="B295" t="s">
        <v>349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2</v>
      </c>
      <c r="J295" s="8">
        <v>0</v>
      </c>
      <c r="K295" s="8">
        <v>0</v>
      </c>
      <c r="L295" s="8">
        <v>2</v>
      </c>
      <c r="M295" s="8">
        <v>0</v>
      </c>
      <c r="N295" s="5">
        <v>29.400000000000009</v>
      </c>
      <c r="O295" s="8">
        <v>0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5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5">
        <v>0</v>
      </c>
      <c r="AM295" s="8">
        <v>0</v>
      </c>
      <c r="AN295" s="8">
        <v>0</v>
      </c>
      <c r="AO295" s="8">
        <v>0</v>
      </c>
      <c r="AP295" s="8">
        <v>0</v>
      </c>
      <c r="AQ295" s="8">
        <v>0</v>
      </c>
      <c r="AR295" s="8">
        <v>0</v>
      </c>
      <c r="AS295" s="8">
        <v>0</v>
      </c>
      <c r="AT295" s="8">
        <v>0</v>
      </c>
      <c r="AU295" s="8">
        <v>0</v>
      </c>
      <c r="AV295" s="8">
        <v>0</v>
      </c>
      <c r="AW295" s="5">
        <v>0</v>
      </c>
      <c r="AX295" s="8">
        <v>0</v>
      </c>
      <c r="AY295" s="8">
        <v>0</v>
      </c>
      <c r="AZ295" s="8">
        <v>0</v>
      </c>
      <c r="BA295" s="8">
        <v>0</v>
      </c>
      <c r="BB295" s="8">
        <v>0</v>
      </c>
      <c r="BC295" s="8">
        <v>0</v>
      </c>
      <c r="BD295" s="8">
        <v>0</v>
      </c>
      <c r="BE295" s="8">
        <v>0</v>
      </c>
      <c r="BF295" s="8">
        <v>0</v>
      </c>
      <c r="BG295" s="8">
        <v>0</v>
      </c>
      <c r="BH295" s="8">
        <v>0</v>
      </c>
      <c r="BI295" s="5">
        <v>0</v>
      </c>
      <c r="BJ295" s="8">
        <v>0</v>
      </c>
      <c r="BK295" s="8">
        <v>0</v>
      </c>
      <c r="BL295" s="5">
        <v>0</v>
      </c>
      <c r="BM295" s="8">
        <v>0</v>
      </c>
      <c r="BN295" s="8">
        <v>0</v>
      </c>
      <c r="BO295" s="8">
        <v>0</v>
      </c>
      <c r="BP295" s="8">
        <v>0</v>
      </c>
      <c r="BQ295" s="8">
        <v>0</v>
      </c>
      <c r="BR295" s="8">
        <v>0</v>
      </c>
      <c r="BS295" s="5">
        <v>0</v>
      </c>
      <c r="BT295" s="5">
        <v>29.4</v>
      </c>
      <c r="BU295" s="5"/>
      <c r="BV295" s="5"/>
      <c r="BW295" s="5"/>
      <c r="BX295" s="5"/>
      <c r="BY295" s="7">
        <f>Tabela1[[#This Row],[PTS_TOTAL]]-BT$2</f>
        <v>-118341.75</v>
      </c>
      <c r="BZ295" s="7">
        <f>BT294-Tabela1[[#This Row],[PTS_TOTAL]]</f>
        <v>0</v>
      </c>
      <c r="CA29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5" s="5">
        <f>Tabela1[[#This Row],[PTS_TITULO]]-CA294</f>
        <v>0</v>
      </c>
      <c r="CC295" s="11">
        <v>294</v>
      </c>
      <c r="CD295" s="11">
        <f>Tabela1[[#This Row],[Pos]]-Tabela1[[#This Row],[Rk_Tit]]</f>
        <v>0</v>
      </c>
    </row>
    <row r="296" spans="1:82" x14ac:dyDescent="0.3">
      <c r="A296" s="1">
        <v>295</v>
      </c>
      <c r="B296" t="s">
        <v>332</v>
      </c>
      <c r="C296" s="8">
        <v>0</v>
      </c>
      <c r="D296" s="8">
        <v>0</v>
      </c>
      <c r="E296" s="8">
        <v>0</v>
      </c>
      <c r="F296" s="8">
        <v>0</v>
      </c>
      <c r="G296" s="8">
        <v>0</v>
      </c>
      <c r="H296" s="8">
        <v>0</v>
      </c>
      <c r="I296" s="8">
        <v>1</v>
      </c>
      <c r="J296" s="8">
        <v>1</v>
      </c>
      <c r="K296" s="8">
        <v>2</v>
      </c>
      <c r="L296" s="8">
        <v>4</v>
      </c>
      <c r="M296" s="8">
        <v>0</v>
      </c>
      <c r="N296" s="5">
        <v>28.84</v>
      </c>
      <c r="O296" s="8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5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  <c r="AK296" s="8">
        <v>0</v>
      </c>
      <c r="AL296" s="5">
        <v>0</v>
      </c>
      <c r="AM296" s="8">
        <v>0</v>
      </c>
      <c r="AN296" s="8">
        <v>0</v>
      </c>
      <c r="AO296" s="8">
        <v>0</v>
      </c>
      <c r="AP296" s="8">
        <v>0</v>
      </c>
      <c r="AQ296" s="8">
        <v>0</v>
      </c>
      <c r="AR296" s="8">
        <v>0</v>
      </c>
      <c r="AS296" s="8">
        <v>0</v>
      </c>
      <c r="AT296" s="8">
        <v>0</v>
      </c>
      <c r="AU296" s="8">
        <v>0</v>
      </c>
      <c r="AV296" s="8">
        <v>0</v>
      </c>
      <c r="AW296" s="5">
        <v>0</v>
      </c>
      <c r="AX296" s="8">
        <v>0</v>
      </c>
      <c r="AY296" s="8">
        <v>0</v>
      </c>
      <c r="AZ296" s="8">
        <v>0</v>
      </c>
      <c r="BA296" s="8">
        <v>0</v>
      </c>
      <c r="BB296" s="8">
        <v>0</v>
      </c>
      <c r="BC296" s="8">
        <v>0</v>
      </c>
      <c r="BD296" s="8">
        <v>0</v>
      </c>
      <c r="BE296" s="8">
        <v>0</v>
      </c>
      <c r="BF296" s="8">
        <v>0</v>
      </c>
      <c r="BG296" s="8">
        <v>0</v>
      </c>
      <c r="BH296" s="8">
        <v>0</v>
      </c>
      <c r="BI296" s="5">
        <v>0</v>
      </c>
      <c r="BJ296" s="8">
        <v>0</v>
      </c>
      <c r="BK296" s="8">
        <v>0</v>
      </c>
      <c r="BL296" s="5">
        <v>0</v>
      </c>
      <c r="BM296" s="8">
        <v>0</v>
      </c>
      <c r="BN296" s="8">
        <v>0</v>
      </c>
      <c r="BO296" s="8">
        <v>0</v>
      </c>
      <c r="BP296" s="8">
        <v>0</v>
      </c>
      <c r="BQ296" s="8">
        <v>0</v>
      </c>
      <c r="BR296" s="8">
        <v>0</v>
      </c>
      <c r="BS296" s="5">
        <v>0</v>
      </c>
      <c r="BT296" s="5">
        <v>28.84</v>
      </c>
      <c r="BU296" s="5"/>
      <c r="BV296" s="5"/>
      <c r="BW296" s="5"/>
      <c r="BX296" s="5"/>
      <c r="BY296" s="7">
        <f>Tabela1[[#This Row],[PTS_TOTAL]]-BT$2</f>
        <v>-118342.31</v>
      </c>
      <c r="BZ296" s="7">
        <f>BT295-Tabela1[[#This Row],[PTS_TOTAL]]</f>
        <v>0.55999999999999872</v>
      </c>
      <c r="CA29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6" s="5">
        <f>Tabela1[[#This Row],[PTS_TITULO]]-CA295</f>
        <v>0</v>
      </c>
      <c r="CC296" s="11">
        <v>295</v>
      </c>
      <c r="CD296" s="11">
        <f>Tabela1[[#This Row],[Pos]]-Tabela1[[#This Row],[Rk_Tit]]</f>
        <v>0</v>
      </c>
    </row>
    <row r="297" spans="1:82" x14ac:dyDescent="0.3">
      <c r="A297" s="1">
        <v>296</v>
      </c>
      <c r="B297" t="s">
        <v>333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1</v>
      </c>
      <c r="J297" s="8">
        <v>1</v>
      </c>
      <c r="K297" s="8">
        <v>2</v>
      </c>
      <c r="L297" s="8">
        <v>4</v>
      </c>
      <c r="M297" s="8">
        <v>0</v>
      </c>
      <c r="N297" s="5">
        <v>28.84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5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5">
        <v>0</v>
      </c>
      <c r="AM297" s="8">
        <v>0</v>
      </c>
      <c r="AN297" s="8">
        <v>0</v>
      </c>
      <c r="AO297" s="8">
        <v>0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5">
        <v>0</v>
      </c>
      <c r="AX297" s="8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v>0</v>
      </c>
      <c r="BG297" s="8">
        <v>0</v>
      </c>
      <c r="BH297" s="8">
        <v>0</v>
      </c>
      <c r="BI297" s="5">
        <v>0</v>
      </c>
      <c r="BJ297" s="8">
        <v>0</v>
      </c>
      <c r="BK297" s="8">
        <v>0</v>
      </c>
      <c r="BL297" s="5">
        <v>0</v>
      </c>
      <c r="BM297" s="8">
        <v>0</v>
      </c>
      <c r="BN297" s="8">
        <v>0</v>
      </c>
      <c r="BO297" s="8">
        <v>0</v>
      </c>
      <c r="BP297" s="8">
        <v>0</v>
      </c>
      <c r="BQ297" s="8">
        <v>0</v>
      </c>
      <c r="BR297" s="8">
        <v>0</v>
      </c>
      <c r="BS297" s="5">
        <v>0</v>
      </c>
      <c r="BT297" s="5">
        <v>28.84</v>
      </c>
      <c r="BU297" s="5"/>
      <c r="BV297" s="5"/>
      <c r="BW297" s="5"/>
      <c r="BX297" s="5"/>
      <c r="BY297" s="7">
        <f>Tabela1[[#This Row],[PTS_TOTAL]]-BT$2</f>
        <v>-118342.31</v>
      </c>
      <c r="BZ297" s="7">
        <f>BT296-Tabela1[[#This Row],[PTS_TOTAL]]</f>
        <v>0</v>
      </c>
      <c r="CA29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7" s="5">
        <f>Tabela1[[#This Row],[PTS_TITULO]]-CA296</f>
        <v>0</v>
      </c>
      <c r="CC297" s="11">
        <v>296</v>
      </c>
      <c r="CD297" s="11">
        <f>Tabela1[[#This Row],[Pos]]-Tabela1[[#This Row],[Rk_Tit]]</f>
        <v>0</v>
      </c>
    </row>
    <row r="298" spans="1:82" x14ac:dyDescent="0.3">
      <c r="A298" s="1">
        <v>297</v>
      </c>
      <c r="B298" t="s">
        <v>327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1</v>
      </c>
      <c r="J298" s="8">
        <v>2</v>
      </c>
      <c r="K298" s="8">
        <v>0</v>
      </c>
      <c r="L298" s="8">
        <v>3</v>
      </c>
      <c r="M298" s="8">
        <v>0</v>
      </c>
      <c r="N298" s="5">
        <v>28.7</v>
      </c>
      <c r="O298" s="8">
        <v>0</v>
      </c>
      <c r="P298" s="8">
        <v>0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5">
        <v>0</v>
      </c>
      <c r="AD298" s="8">
        <v>0</v>
      </c>
      <c r="AE298" s="8">
        <v>0</v>
      </c>
      <c r="AF298" s="8">
        <v>0</v>
      </c>
      <c r="AG298" s="8">
        <v>0</v>
      </c>
      <c r="AH298" s="8">
        <v>0</v>
      </c>
      <c r="AI298" s="8">
        <v>0</v>
      </c>
      <c r="AJ298" s="8">
        <v>0</v>
      </c>
      <c r="AK298" s="8">
        <v>0</v>
      </c>
      <c r="AL298" s="5">
        <v>0</v>
      </c>
      <c r="AM298" s="8">
        <v>0</v>
      </c>
      <c r="AN298" s="8">
        <v>0</v>
      </c>
      <c r="AO298" s="8">
        <v>0</v>
      </c>
      <c r="AP298" s="8">
        <v>0</v>
      </c>
      <c r="AQ298" s="8">
        <v>0</v>
      </c>
      <c r="AR298" s="8">
        <v>0</v>
      </c>
      <c r="AS298" s="8">
        <v>0</v>
      </c>
      <c r="AT298" s="8">
        <v>0</v>
      </c>
      <c r="AU298" s="8">
        <v>0</v>
      </c>
      <c r="AV298" s="8">
        <v>0</v>
      </c>
      <c r="AW298" s="5">
        <v>0</v>
      </c>
      <c r="AX298" s="8">
        <v>0</v>
      </c>
      <c r="AY298" s="8">
        <v>0</v>
      </c>
      <c r="AZ298" s="8">
        <v>0</v>
      </c>
      <c r="BA298" s="8">
        <v>0</v>
      </c>
      <c r="BB298" s="8">
        <v>0</v>
      </c>
      <c r="BC298" s="8">
        <v>0</v>
      </c>
      <c r="BD298" s="8">
        <v>0</v>
      </c>
      <c r="BE298" s="8">
        <v>0</v>
      </c>
      <c r="BF298" s="8">
        <v>0</v>
      </c>
      <c r="BG298" s="8">
        <v>0</v>
      </c>
      <c r="BH298" s="8">
        <v>0</v>
      </c>
      <c r="BI298" s="5">
        <v>0</v>
      </c>
      <c r="BJ298" s="8">
        <v>0</v>
      </c>
      <c r="BK298" s="8">
        <v>0</v>
      </c>
      <c r="BL298" s="5">
        <v>0</v>
      </c>
      <c r="BM298" s="8">
        <v>0</v>
      </c>
      <c r="BN298" s="8">
        <v>0</v>
      </c>
      <c r="BO298" s="8">
        <v>0</v>
      </c>
      <c r="BP298" s="8">
        <v>0</v>
      </c>
      <c r="BQ298" s="8">
        <v>0</v>
      </c>
      <c r="BR298" s="8">
        <v>0</v>
      </c>
      <c r="BS298" s="5">
        <v>0</v>
      </c>
      <c r="BT298" s="5">
        <v>28.7</v>
      </c>
      <c r="BU298" s="5"/>
      <c r="BV298" s="5"/>
      <c r="BW298" s="5"/>
      <c r="BX298" s="5"/>
      <c r="BY298" s="7">
        <f>Tabela1[[#This Row],[PTS_TOTAL]]-BT$2</f>
        <v>-118342.45</v>
      </c>
      <c r="BZ298" s="7">
        <f>BT297-Tabela1[[#This Row],[PTS_TOTAL]]</f>
        <v>0.14000000000000057</v>
      </c>
      <c r="CA29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8" s="5">
        <f>Tabela1[[#This Row],[PTS_TITULO]]-CA297</f>
        <v>0</v>
      </c>
      <c r="CC298" s="11">
        <v>297</v>
      </c>
      <c r="CD298" s="11">
        <f>Tabela1[[#This Row],[Pos]]-Tabela1[[#This Row],[Rk_Tit]]</f>
        <v>0</v>
      </c>
    </row>
    <row r="299" spans="1:82" x14ac:dyDescent="0.3">
      <c r="A299" s="1">
        <v>298</v>
      </c>
      <c r="B299" t="s">
        <v>328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1</v>
      </c>
      <c r="J299" s="8">
        <v>2</v>
      </c>
      <c r="K299" s="8">
        <v>0</v>
      </c>
      <c r="L299" s="8">
        <v>3</v>
      </c>
      <c r="M299" s="8">
        <v>0</v>
      </c>
      <c r="N299" s="5">
        <v>28.7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5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5">
        <v>0</v>
      </c>
      <c r="AM299" s="8">
        <v>0</v>
      </c>
      <c r="AN299" s="8">
        <v>0</v>
      </c>
      <c r="AO299" s="8">
        <v>0</v>
      </c>
      <c r="AP299" s="8">
        <v>0</v>
      </c>
      <c r="AQ299" s="8">
        <v>0</v>
      </c>
      <c r="AR299" s="8">
        <v>0</v>
      </c>
      <c r="AS299" s="8">
        <v>0</v>
      </c>
      <c r="AT299" s="8">
        <v>0</v>
      </c>
      <c r="AU299" s="8">
        <v>0</v>
      </c>
      <c r="AV299" s="8">
        <v>0</v>
      </c>
      <c r="AW299" s="5">
        <v>0</v>
      </c>
      <c r="AX299" s="8">
        <v>0</v>
      </c>
      <c r="AY299" s="8">
        <v>0</v>
      </c>
      <c r="AZ299" s="8">
        <v>0</v>
      </c>
      <c r="BA299" s="8">
        <v>0</v>
      </c>
      <c r="BB299" s="8">
        <v>0</v>
      </c>
      <c r="BC299" s="8">
        <v>0</v>
      </c>
      <c r="BD299" s="8">
        <v>0</v>
      </c>
      <c r="BE299" s="8">
        <v>0</v>
      </c>
      <c r="BF299" s="8">
        <v>0</v>
      </c>
      <c r="BG299" s="8">
        <v>0</v>
      </c>
      <c r="BH299" s="8">
        <v>0</v>
      </c>
      <c r="BI299" s="5">
        <v>0</v>
      </c>
      <c r="BJ299" s="8">
        <v>0</v>
      </c>
      <c r="BK299" s="8">
        <v>0</v>
      </c>
      <c r="BL299" s="5">
        <v>0</v>
      </c>
      <c r="BM299" s="8">
        <v>0</v>
      </c>
      <c r="BN299" s="8">
        <v>0</v>
      </c>
      <c r="BO299" s="8">
        <v>0</v>
      </c>
      <c r="BP299" s="8">
        <v>0</v>
      </c>
      <c r="BQ299" s="8">
        <v>0</v>
      </c>
      <c r="BR299" s="8">
        <v>0</v>
      </c>
      <c r="BS299" s="5">
        <v>0</v>
      </c>
      <c r="BT299" s="5">
        <v>28.7</v>
      </c>
      <c r="BU299" s="5"/>
      <c r="BV299" s="5"/>
      <c r="BW299" s="5"/>
      <c r="BX299" s="5"/>
      <c r="BY299" s="7">
        <f>Tabela1[[#This Row],[PTS_TOTAL]]-BT$2</f>
        <v>-118342.45</v>
      </c>
      <c r="BZ299" s="7">
        <f>BT298-Tabela1[[#This Row],[PTS_TOTAL]]</f>
        <v>0</v>
      </c>
      <c r="CA29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299" s="5">
        <f>Tabela1[[#This Row],[PTS_TITULO]]-CA298</f>
        <v>0</v>
      </c>
      <c r="CC299" s="11">
        <v>298</v>
      </c>
      <c r="CD299" s="11">
        <f>Tabela1[[#This Row],[Pos]]-Tabela1[[#This Row],[Rk_Tit]]</f>
        <v>0</v>
      </c>
    </row>
    <row r="300" spans="1:82" x14ac:dyDescent="0.3">
      <c r="A300" s="1">
        <v>299</v>
      </c>
      <c r="B300" t="s">
        <v>329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1</v>
      </c>
      <c r="J300" s="8">
        <v>2</v>
      </c>
      <c r="K300" s="8">
        <v>0</v>
      </c>
      <c r="L300" s="8">
        <v>3</v>
      </c>
      <c r="M300" s="8">
        <v>0</v>
      </c>
      <c r="N300" s="5">
        <v>28.7</v>
      </c>
      <c r="O300" s="8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5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  <c r="AK300" s="8">
        <v>0</v>
      </c>
      <c r="AL300" s="5">
        <v>0</v>
      </c>
      <c r="AM300" s="8">
        <v>0</v>
      </c>
      <c r="AN300" s="8">
        <v>0</v>
      </c>
      <c r="AO300" s="8">
        <v>0</v>
      </c>
      <c r="AP300" s="8">
        <v>0</v>
      </c>
      <c r="AQ300" s="8">
        <v>0</v>
      </c>
      <c r="AR300" s="8">
        <v>0</v>
      </c>
      <c r="AS300" s="8">
        <v>0</v>
      </c>
      <c r="AT300" s="8">
        <v>0</v>
      </c>
      <c r="AU300" s="8">
        <v>0</v>
      </c>
      <c r="AV300" s="8">
        <v>0</v>
      </c>
      <c r="AW300" s="5">
        <v>0</v>
      </c>
      <c r="AX300" s="8">
        <v>0</v>
      </c>
      <c r="AY300" s="8">
        <v>0</v>
      </c>
      <c r="AZ300" s="8">
        <v>0</v>
      </c>
      <c r="BA300" s="8">
        <v>0</v>
      </c>
      <c r="BB300" s="8">
        <v>0</v>
      </c>
      <c r="BC300" s="8">
        <v>0</v>
      </c>
      <c r="BD300" s="8">
        <v>0</v>
      </c>
      <c r="BE300" s="8">
        <v>0</v>
      </c>
      <c r="BF300" s="8">
        <v>0</v>
      </c>
      <c r="BG300" s="8">
        <v>0</v>
      </c>
      <c r="BH300" s="8">
        <v>0</v>
      </c>
      <c r="BI300" s="5">
        <v>0</v>
      </c>
      <c r="BJ300" s="8">
        <v>0</v>
      </c>
      <c r="BK300" s="8">
        <v>0</v>
      </c>
      <c r="BL300" s="5">
        <v>0</v>
      </c>
      <c r="BM300" s="8">
        <v>0</v>
      </c>
      <c r="BN300" s="8">
        <v>0</v>
      </c>
      <c r="BO300" s="8">
        <v>0</v>
      </c>
      <c r="BP300" s="8">
        <v>0</v>
      </c>
      <c r="BQ300" s="8">
        <v>0</v>
      </c>
      <c r="BR300" s="8">
        <v>0</v>
      </c>
      <c r="BS300" s="5">
        <v>0</v>
      </c>
      <c r="BT300" s="5">
        <v>28.7</v>
      </c>
      <c r="BU300" s="5"/>
      <c r="BV300" s="5"/>
      <c r="BW300" s="5"/>
      <c r="BX300" s="5"/>
      <c r="BY300" s="7">
        <f>Tabela1[[#This Row],[PTS_TOTAL]]-BT$2</f>
        <v>-118342.45</v>
      </c>
      <c r="BZ300" s="7">
        <f>BT299-Tabela1[[#This Row],[PTS_TOTAL]]</f>
        <v>0</v>
      </c>
      <c r="CA30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0" s="5">
        <f>Tabela1[[#This Row],[PTS_TITULO]]-CA299</f>
        <v>0</v>
      </c>
      <c r="CC300" s="11">
        <v>299</v>
      </c>
      <c r="CD300" s="11">
        <f>Tabela1[[#This Row],[Pos]]-Tabela1[[#This Row],[Rk_Tit]]</f>
        <v>0</v>
      </c>
    </row>
    <row r="301" spans="1:82" x14ac:dyDescent="0.3">
      <c r="A301" s="1">
        <v>300</v>
      </c>
      <c r="B301" t="s">
        <v>330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1</v>
      </c>
      <c r="J301" s="8">
        <v>2</v>
      </c>
      <c r="K301" s="8">
        <v>0</v>
      </c>
      <c r="L301" s="8">
        <v>3</v>
      </c>
      <c r="M301" s="8">
        <v>0</v>
      </c>
      <c r="N301" s="5">
        <v>28.7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5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5">
        <v>0</v>
      </c>
      <c r="AM301" s="8">
        <v>0</v>
      </c>
      <c r="AN301" s="8">
        <v>0</v>
      </c>
      <c r="AO301" s="8">
        <v>0</v>
      </c>
      <c r="AP301" s="8">
        <v>0</v>
      </c>
      <c r="AQ301" s="8">
        <v>0</v>
      </c>
      <c r="AR301" s="8">
        <v>0</v>
      </c>
      <c r="AS301" s="8">
        <v>0</v>
      </c>
      <c r="AT301" s="8">
        <v>0</v>
      </c>
      <c r="AU301" s="8">
        <v>0</v>
      </c>
      <c r="AV301" s="8">
        <v>0</v>
      </c>
      <c r="AW301" s="5">
        <v>0</v>
      </c>
      <c r="AX301" s="8">
        <v>0</v>
      </c>
      <c r="AY301" s="8">
        <v>0</v>
      </c>
      <c r="AZ301" s="8">
        <v>0</v>
      </c>
      <c r="BA301" s="8">
        <v>0</v>
      </c>
      <c r="BB301" s="8">
        <v>0</v>
      </c>
      <c r="BC301" s="8">
        <v>0</v>
      </c>
      <c r="BD301" s="8">
        <v>0</v>
      </c>
      <c r="BE301" s="8">
        <v>0</v>
      </c>
      <c r="BF301" s="8">
        <v>0</v>
      </c>
      <c r="BG301" s="8">
        <v>0</v>
      </c>
      <c r="BH301" s="8">
        <v>0</v>
      </c>
      <c r="BI301" s="5">
        <v>0</v>
      </c>
      <c r="BJ301" s="8">
        <v>0</v>
      </c>
      <c r="BK301" s="8">
        <v>0</v>
      </c>
      <c r="BL301" s="5">
        <v>0</v>
      </c>
      <c r="BM301" s="8">
        <v>0</v>
      </c>
      <c r="BN301" s="8">
        <v>0</v>
      </c>
      <c r="BO301" s="8">
        <v>0</v>
      </c>
      <c r="BP301" s="8">
        <v>0</v>
      </c>
      <c r="BQ301" s="8">
        <v>0</v>
      </c>
      <c r="BR301" s="8">
        <v>0</v>
      </c>
      <c r="BS301" s="5">
        <v>0</v>
      </c>
      <c r="BT301" s="5">
        <v>28.7</v>
      </c>
      <c r="BU301" s="5"/>
      <c r="BV301" s="5"/>
      <c r="BW301" s="5"/>
      <c r="BX301" s="5"/>
      <c r="BY301" s="7">
        <f>Tabela1[[#This Row],[PTS_TOTAL]]-BT$2</f>
        <v>-118342.45</v>
      </c>
      <c r="BZ301" s="7">
        <f>BT300-Tabela1[[#This Row],[PTS_TOTAL]]</f>
        <v>0</v>
      </c>
      <c r="CA30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1" s="5">
        <f>Tabela1[[#This Row],[PTS_TITULO]]-CA300</f>
        <v>0</v>
      </c>
      <c r="CC301" s="11">
        <v>300</v>
      </c>
      <c r="CD301" s="11">
        <f>Tabela1[[#This Row],[Pos]]-Tabela1[[#This Row],[Rk_Tit]]</f>
        <v>0</v>
      </c>
    </row>
    <row r="302" spans="1:82" x14ac:dyDescent="0.3">
      <c r="A302" s="1">
        <v>301</v>
      </c>
      <c r="B302" t="s">
        <v>331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1</v>
      </c>
      <c r="J302" s="8">
        <v>2</v>
      </c>
      <c r="K302" s="8">
        <v>0</v>
      </c>
      <c r="L302" s="8">
        <v>3</v>
      </c>
      <c r="M302" s="8">
        <v>0</v>
      </c>
      <c r="N302" s="5">
        <v>28.7</v>
      </c>
      <c r="O302" s="8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5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  <c r="AK302" s="8">
        <v>0</v>
      </c>
      <c r="AL302" s="5">
        <v>0</v>
      </c>
      <c r="AM302" s="8">
        <v>0</v>
      </c>
      <c r="AN302" s="8">
        <v>0</v>
      </c>
      <c r="AO302" s="8">
        <v>0</v>
      </c>
      <c r="AP302" s="8">
        <v>0</v>
      </c>
      <c r="AQ302" s="8">
        <v>0</v>
      </c>
      <c r="AR302" s="8">
        <v>0</v>
      </c>
      <c r="AS302" s="8">
        <v>0</v>
      </c>
      <c r="AT302" s="8">
        <v>0</v>
      </c>
      <c r="AU302" s="8">
        <v>0</v>
      </c>
      <c r="AV302" s="8">
        <v>0</v>
      </c>
      <c r="AW302" s="5">
        <v>0</v>
      </c>
      <c r="AX302" s="8">
        <v>0</v>
      </c>
      <c r="AY302" s="8">
        <v>0</v>
      </c>
      <c r="AZ302" s="8">
        <v>0</v>
      </c>
      <c r="BA302" s="8">
        <v>0</v>
      </c>
      <c r="BB302" s="8">
        <v>0</v>
      </c>
      <c r="BC302" s="8">
        <v>0</v>
      </c>
      <c r="BD302" s="8">
        <v>0</v>
      </c>
      <c r="BE302" s="8">
        <v>0</v>
      </c>
      <c r="BF302" s="8">
        <v>0</v>
      </c>
      <c r="BG302" s="8">
        <v>0</v>
      </c>
      <c r="BH302" s="8">
        <v>0</v>
      </c>
      <c r="BI302" s="5">
        <v>0</v>
      </c>
      <c r="BJ302" s="8">
        <v>0</v>
      </c>
      <c r="BK302" s="8">
        <v>0</v>
      </c>
      <c r="BL302" s="5">
        <v>0</v>
      </c>
      <c r="BM302" s="8">
        <v>0</v>
      </c>
      <c r="BN302" s="8">
        <v>0</v>
      </c>
      <c r="BO302" s="8">
        <v>0</v>
      </c>
      <c r="BP302" s="8">
        <v>0</v>
      </c>
      <c r="BQ302" s="8">
        <v>0</v>
      </c>
      <c r="BR302" s="8">
        <v>0</v>
      </c>
      <c r="BS302" s="5">
        <v>0</v>
      </c>
      <c r="BT302" s="5">
        <v>28.7</v>
      </c>
      <c r="BU302" s="5"/>
      <c r="BV302" s="5"/>
      <c r="BW302" s="5"/>
      <c r="BX302" s="5"/>
      <c r="BY302" s="7">
        <f>Tabela1[[#This Row],[PTS_TOTAL]]-BT$2</f>
        <v>-118342.45</v>
      </c>
      <c r="BZ302" s="7">
        <f>BT301-Tabela1[[#This Row],[PTS_TOTAL]]</f>
        <v>0</v>
      </c>
      <c r="CA30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2" s="5">
        <f>Tabela1[[#This Row],[PTS_TITULO]]-CA301</f>
        <v>0</v>
      </c>
      <c r="CC302" s="11">
        <v>301</v>
      </c>
      <c r="CD302" s="11">
        <f>Tabela1[[#This Row],[Pos]]-Tabela1[[#This Row],[Rk_Tit]]</f>
        <v>0</v>
      </c>
    </row>
    <row r="303" spans="1:82" x14ac:dyDescent="0.3">
      <c r="A303" s="1">
        <v>302</v>
      </c>
      <c r="B303" t="s">
        <v>324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4</v>
      </c>
      <c r="K303" s="8">
        <v>0</v>
      </c>
      <c r="L303" s="8">
        <v>4</v>
      </c>
      <c r="M303" s="8">
        <v>0</v>
      </c>
      <c r="N303" s="5">
        <v>28</v>
      </c>
      <c r="O303" s="8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5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5">
        <v>0</v>
      </c>
      <c r="AM303" s="8">
        <v>0</v>
      </c>
      <c r="AN303" s="8">
        <v>0</v>
      </c>
      <c r="AO303" s="8">
        <v>0</v>
      </c>
      <c r="AP303" s="8">
        <v>0</v>
      </c>
      <c r="AQ303" s="8">
        <v>0</v>
      </c>
      <c r="AR303" s="8">
        <v>0</v>
      </c>
      <c r="AS303" s="8">
        <v>0</v>
      </c>
      <c r="AT303" s="8">
        <v>0</v>
      </c>
      <c r="AU303" s="8">
        <v>0</v>
      </c>
      <c r="AV303" s="8">
        <v>0</v>
      </c>
      <c r="AW303" s="5">
        <v>0</v>
      </c>
      <c r="AX303" s="8">
        <v>0</v>
      </c>
      <c r="AY303" s="8">
        <v>0</v>
      </c>
      <c r="AZ303" s="8">
        <v>0</v>
      </c>
      <c r="BA303" s="8">
        <v>0</v>
      </c>
      <c r="BB303" s="8">
        <v>0</v>
      </c>
      <c r="BC303" s="8">
        <v>0</v>
      </c>
      <c r="BD303" s="8">
        <v>0</v>
      </c>
      <c r="BE303" s="8">
        <v>0</v>
      </c>
      <c r="BF303" s="8">
        <v>0</v>
      </c>
      <c r="BG303" s="8">
        <v>0</v>
      </c>
      <c r="BH303" s="8">
        <v>0</v>
      </c>
      <c r="BI303" s="5">
        <v>0</v>
      </c>
      <c r="BJ303" s="8">
        <v>0</v>
      </c>
      <c r="BK303" s="8">
        <v>0</v>
      </c>
      <c r="BL303" s="5">
        <v>0</v>
      </c>
      <c r="BM303" s="8">
        <v>0</v>
      </c>
      <c r="BN303" s="8">
        <v>0</v>
      </c>
      <c r="BO303" s="8">
        <v>0</v>
      </c>
      <c r="BP303" s="8">
        <v>0</v>
      </c>
      <c r="BQ303" s="8">
        <v>0</v>
      </c>
      <c r="BR303" s="8">
        <v>0</v>
      </c>
      <c r="BS303" s="5">
        <v>0</v>
      </c>
      <c r="BT303" s="5">
        <v>28</v>
      </c>
      <c r="BU303" s="5"/>
      <c r="BV303" s="5"/>
      <c r="BW303" s="5"/>
      <c r="BX303" s="5"/>
      <c r="BY303" s="7">
        <f>Tabela1[[#This Row],[PTS_TOTAL]]-BT$2</f>
        <v>-118343.15</v>
      </c>
      <c r="BZ303" s="7">
        <f>BT302-Tabela1[[#This Row],[PTS_TOTAL]]</f>
        <v>0.69999999999999929</v>
      </c>
      <c r="CA30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3" s="5">
        <f>Tabela1[[#This Row],[PTS_TITULO]]-CA302</f>
        <v>0</v>
      </c>
      <c r="CC303" s="11">
        <v>302</v>
      </c>
      <c r="CD303" s="11">
        <f>Tabela1[[#This Row],[Pos]]-Tabela1[[#This Row],[Rk_Tit]]</f>
        <v>0</v>
      </c>
    </row>
    <row r="304" spans="1:82" x14ac:dyDescent="0.3">
      <c r="A304" s="1">
        <v>303</v>
      </c>
      <c r="B304" t="s">
        <v>334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3</v>
      </c>
      <c r="K304" s="8">
        <v>1</v>
      </c>
      <c r="L304" s="8">
        <v>4</v>
      </c>
      <c r="M304" s="8">
        <v>0</v>
      </c>
      <c r="N304" s="5">
        <v>24.57</v>
      </c>
      <c r="O304" s="8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5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  <c r="AK304" s="8">
        <v>0</v>
      </c>
      <c r="AL304" s="5">
        <v>0</v>
      </c>
      <c r="AM304" s="8">
        <v>0</v>
      </c>
      <c r="AN304" s="8">
        <v>0</v>
      </c>
      <c r="AO304" s="8">
        <v>0</v>
      </c>
      <c r="AP304" s="8">
        <v>0</v>
      </c>
      <c r="AQ304" s="8">
        <v>0</v>
      </c>
      <c r="AR304" s="8">
        <v>0</v>
      </c>
      <c r="AS304" s="8">
        <v>0</v>
      </c>
      <c r="AT304" s="8">
        <v>0</v>
      </c>
      <c r="AU304" s="8">
        <v>0</v>
      </c>
      <c r="AV304" s="8">
        <v>0</v>
      </c>
      <c r="AW304" s="5">
        <v>0</v>
      </c>
      <c r="AX304" s="8">
        <v>0</v>
      </c>
      <c r="AY304" s="8">
        <v>0</v>
      </c>
      <c r="AZ304" s="8">
        <v>0</v>
      </c>
      <c r="BA304" s="8">
        <v>0</v>
      </c>
      <c r="BB304" s="8">
        <v>0</v>
      </c>
      <c r="BC304" s="8">
        <v>0</v>
      </c>
      <c r="BD304" s="8">
        <v>0</v>
      </c>
      <c r="BE304" s="8">
        <v>0</v>
      </c>
      <c r="BF304" s="8">
        <v>0</v>
      </c>
      <c r="BG304" s="8">
        <v>0</v>
      </c>
      <c r="BH304" s="8">
        <v>0</v>
      </c>
      <c r="BI304" s="5">
        <v>0</v>
      </c>
      <c r="BJ304" s="8">
        <v>0</v>
      </c>
      <c r="BK304" s="8">
        <v>0</v>
      </c>
      <c r="BL304" s="5">
        <v>0</v>
      </c>
      <c r="BM304" s="8">
        <v>0</v>
      </c>
      <c r="BN304" s="8">
        <v>0</v>
      </c>
      <c r="BO304" s="8">
        <v>0</v>
      </c>
      <c r="BP304" s="8">
        <v>0</v>
      </c>
      <c r="BQ304" s="8">
        <v>0</v>
      </c>
      <c r="BR304" s="8">
        <v>0</v>
      </c>
      <c r="BS304" s="5">
        <v>0</v>
      </c>
      <c r="BT304" s="5">
        <v>24.57</v>
      </c>
      <c r="BU304" s="5"/>
      <c r="BV304" s="5"/>
      <c r="BW304" s="5"/>
      <c r="BX304" s="5"/>
      <c r="BY304" s="7">
        <f>Tabela1[[#This Row],[PTS_TOTAL]]-BT$2</f>
        <v>-118346.57999999999</v>
      </c>
      <c r="BZ304" s="7">
        <f>BT303-Tabela1[[#This Row],[PTS_TOTAL]]</f>
        <v>3.4299999999999997</v>
      </c>
      <c r="CA30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4" s="5">
        <f>Tabela1[[#This Row],[PTS_TITULO]]-CA303</f>
        <v>0</v>
      </c>
      <c r="CC304" s="11">
        <v>303</v>
      </c>
      <c r="CD304" s="11">
        <f>Tabela1[[#This Row],[Pos]]-Tabela1[[#This Row],[Rk_Tit]]</f>
        <v>0</v>
      </c>
    </row>
    <row r="305" spans="1:82" x14ac:dyDescent="0.3">
      <c r="A305" s="1">
        <v>304</v>
      </c>
      <c r="B305" t="s">
        <v>390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5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1</v>
      </c>
      <c r="Z305" s="8">
        <v>0</v>
      </c>
      <c r="AA305" s="8">
        <v>1</v>
      </c>
      <c r="AB305" s="8">
        <v>1</v>
      </c>
      <c r="AC305" s="5">
        <v>22.5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5">
        <v>0</v>
      </c>
      <c r="AM305" s="8">
        <v>0</v>
      </c>
      <c r="AN305" s="8">
        <v>0</v>
      </c>
      <c r="AO305" s="8">
        <v>0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0</v>
      </c>
      <c r="AV305" s="8">
        <v>0</v>
      </c>
      <c r="AW305" s="5">
        <v>0</v>
      </c>
      <c r="AX305" s="8">
        <v>0</v>
      </c>
      <c r="AY305" s="8">
        <v>0</v>
      </c>
      <c r="AZ305" s="8">
        <v>0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>
        <v>0</v>
      </c>
      <c r="BG305" s="8">
        <v>0</v>
      </c>
      <c r="BH305" s="8">
        <v>0</v>
      </c>
      <c r="BI305" s="5">
        <v>0</v>
      </c>
      <c r="BJ305" s="8">
        <v>0</v>
      </c>
      <c r="BK305" s="8">
        <v>0</v>
      </c>
      <c r="BL305" s="5">
        <v>0</v>
      </c>
      <c r="BM305" s="8">
        <v>0</v>
      </c>
      <c r="BN305" s="8">
        <v>0</v>
      </c>
      <c r="BO305" s="8">
        <v>0</v>
      </c>
      <c r="BP305" s="8">
        <v>0</v>
      </c>
      <c r="BQ305" s="8">
        <v>0</v>
      </c>
      <c r="BR305" s="8">
        <v>0</v>
      </c>
      <c r="BS305" s="5">
        <v>0</v>
      </c>
      <c r="BT305" s="5">
        <v>22.5</v>
      </c>
      <c r="BU305" s="5"/>
      <c r="BV305" s="5"/>
      <c r="BW305" s="5"/>
      <c r="BX305" s="5"/>
      <c r="BY305" s="7">
        <f>Tabela1[[#This Row],[PTS_TOTAL]]-BT$2</f>
        <v>-118348.65</v>
      </c>
      <c r="BZ305" s="7">
        <f>BT304-Tabela1[[#This Row],[PTS_TOTAL]]</f>
        <v>2.0700000000000003</v>
      </c>
      <c r="CA30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5" s="5">
        <f>Tabela1[[#This Row],[PTS_TITULO]]-CA304</f>
        <v>0</v>
      </c>
      <c r="CC305" s="11">
        <v>304</v>
      </c>
      <c r="CD305" s="11">
        <f>Tabela1[[#This Row],[Pos]]-Tabela1[[#This Row],[Rk_Tit]]</f>
        <v>0</v>
      </c>
    </row>
    <row r="306" spans="1:82" x14ac:dyDescent="0.3">
      <c r="A306" s="1">
        <v>305</v>
      </c>
      <c r="B306" t="s">
        <v>391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5">
        <v>0</v>
      </c>
      <c r="O306" s="8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1</v>
      </c>
      <c r="Z306" s="8">
        <v>0</v>
      </c>
      <c r="AA306" s="8">
        <v>1</v>
      </c>
      <c r="AB306" s="8">
        <v>1</v>
      </c>
      <c r="AC306" s="5">
        <v>22.5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  <c r="AK306" s="8">
        <v>0</v>
      </c>
      <c r="AL306" s="5">
        <v>0</v>
      </c>
      <c r="AM306" s="8">
        <v>0</v>
      </c>
      <c r="AN306" s="8">
        <v>0</v>
      </c>
      <c r="AO306" s="8">
        <v>0</v>
      </c>
      <c r="AP306" s="8">
        <v>0</v>
      </c>
      <c r="AQ306" s="8">
        <v>0</v>
      </c>
      <c r="AR306" s="8">
        <v>0</v>
      </c>
      <c r="AS306" s="8">
        <v>0</v>
      </c>
      <c r="AT306" s="8">
        <v>0</v>
      </c>
      <c r="AU306" s="8">
        <v>0</v>
      </c>
      <c r="AV306" s="8">
        <v>0</v>
      </c>
      <c r="AW306" s="5">
        <v>0</v>
      </c>
      <c r="AX306" s="8">
        <v>0</v>
      </c>
      <c r="AY306" s="8">
        <v>0</v>
      </c>
      <c r="AZ306" s="8">
        <v>0</v>
      </c>
      <c r="BA306" s="8">
        <v>0</v>
      </c>
      <c r="BB306" s="8">
        <v>0</v>
      </c>
      <c r="BC306" s="8">
        <v>0</v>
      </c>
      <c r="BD306" s="8">
        <v>0</v>
      </c>
      <c r="BE306" s="8">
        <v>0</v>
      </c>
      <c r="BF306" s="8">
        <v>0</v>
      </c>
      <c r="BG306" s="8">
        <v>0</v>
      </c>
      <c r="BH306" s="8">
        <v>0</v>
      </c>
      <c r="BI306" s="5">
        <v>0</v>
      </c>
      <c r="BJ306" s="8">
        <v>0</v>
      </c>
      <c r="BK306" s="8">
        <v>0</v>
      </c>
      <c r="BL306" s="5">
        <v>0</v>
      </c>
      <c r="BM306" s="8">
        <v>0</v>
      </c>
      <c r="BN306" s="8">
        <v>0</v>
      </c>
      <c r="BO306" s="8">
        <v>0</v>
      </c>
      <c r="BP306" s="8">
        <v>0</v>
      </c>
      <c r="BQ306" s="8">
        <v>0</v>
      </c>
      <c r="BR306" s="8">
        <v>0</v>
      </c>
      <c r="BS306" s="5">
        <v>0</v>
      </c>
      <c r="BT306" s="5">
        <v>22.5</v>
      </c>
      <c r="BU306" s="5"/>
      <c r="BV306" s="5"/>
      <c r="BW306" s="5"/>
      <c r="BX306" s="5"/>
      <c r="BY306" s="7">
        <f>Tabela1[[#This Row],[PTS_TOTAL]]-BT$2</f>
        <v>-118348.65</v>
      </c>
      <c r="BZ306" s="7">
        <f>BT305-Tabela1[[#This Row],[PTS_TOTAL]]</f>
        <v>0</v>
      </c>
      <c r="CA30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6" s="5">
        <f>Tabela1[[#This Row],[PTS_TITULO]]-CA305</f>
        <v>0</v>
      </c>
      <c r="CC306" s="11">
        <v>305</v>
      </c>
      <c r="CD306" s="11">
        <f>Tabela1[[#This Row],[Pos]]-Tabela1[[#This Row],[Rk_Tit]]</f>
        <v>0</v>
      </c>
    </row>
    <row r="307" spans="1:82" x14ac:dyDescent="0.3">
      <c r="A307" s="1">
        <v>306</v>
      </c>
      <c r="B307" t="s">
        <v>378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1</v>
      </c>
      <c r="J307" s="8">
        <v>1</v>
      </c>
      <c r="K307" s="8">
        <v>0</v>
      </c>
      <c r="L307" s="8">
        <v>2</v>
      </c>
      <c r="M307" s="8">
        <v>0</v>
      </c>
      <c r="N307" s="5">
        <v>21.7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5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5">
        <v>0</v>
      </c>
      <c r="AM307" s="8">
        <v>0</v>
      </c>
      <c r="AN307" s="8">
        <v>0</v>
      </c>
      <c r="AO307" s="8">
        <v>0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0</v>
      </c>
      <c r="AV307" s="8">
        <v>0</v>
      </c>
      <c r="AW307" s="5">
        <v>0</v>
      </c>
      <c r="AX307" s="8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0</v>
      </c>
      <c r="BG307" s="8">
        <v>0</v>
      </c>
      <c r="BH307" s="8">
        <v>0</v>
      </c>
      <c r="BI307" s="5">
        <v>0</v>
      </c>
      <c r="BJ307" s="8">
        <v>0</v>
      </c>
      <c r="BK307" s="8">
        <v>0</v>
      </c>
      <c r="BL307" s="5">
        <v>0</v>
      </c>
      <c r="BM307" s="8">
        <v>0</v>
      </c>
      <c r="BN307" s="8">
        <v>0</v>
      </c>
      <c r="BO307" s="8">
        <v>0</v>
      </c>
      <c r="BP307" s="8">
        <v>0</v>
      </c>
      <c r="BQ307" s="8">
        <v>0</v>
      </c>
      <c r="BR307" s="8">
        <v>0</v>
      </c>
      <c r="BS307" s="5">
        <v>0</v>
      </c>
      <c r="BT307" s="5">
        <v>21.7</v>
      </c>
      <c r="BU307" s="5"/>
      <c r="BV307" s="5"/>
      <c r="BW307" s="5"/>
      <c r="BX307" s="5"/>
      <c r="BY307" s="7">
        <f>Tabela1[[#This Row],[PTS_TOTAL]]-BT$2</f>
        <v>-118349.45</v>
      </c>
      <c r="BZ307" s="7">
        <f>BT306-Tabela1[[#This Row],[PTS_TOTAL]]</f>
        <v>0.80000000000000071</v>
      </c>
      <c r="CA30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7" s="5">
        <f>Tabela1[[#This Row],[PTS_TITULO]]-CA306</f>
        <v>0</v>
      </c>
      <c r="CC307" s="11">
        <v>306</v>
      </c>
      <c r="CD307" s="11">
        <f>Tabela1[[#This Row],[Pos]]-Tabela1[[#This Row],[Rk_Tit]]</f>
        <v>0</v>
      </c>
    </row>
    <row r="308" spans="1:82" x14ac:dyDescent="0.3">
      <c r="A308" s="1">
        <v>307</v>
      </c>
      <c r="B308" t="s">
        <v>379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1</v>
      </c>
      <c r="J308" s="8">
        <v>1</v>
      </c>
      <c r="K308" s="8">
        <v>0</v>
      </c>
      <c r="L308" s="8">
        <v>2</v>
      </c>
      <c r="M308" s="8">
        <v>0</v>
      </c>
      <c r="N308" s="5">
        <v>21.7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5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  <c r="AK308" s="8">
        <v>0</v>
      </c>
      <c r="AL308" s="5">
        <v>0</v>
      </c>
      <c r="AM308" s="8">
        <v>0</v>
      </c>
      <c r="AN308" s="8">
        <v>0</v>
      </c>
      <c r="AO308" s="8">
        <v>0</v>
      </c>
      <c r="AP308" s="8">
        <v>0</v>
      </c>
      <c r="AQ308" s="8">
        <v>0</v>
      </c>
      <c r="AR308" s="8">
        <v>0</v>
      </c>
      <c r="AS308" s="8">
        <v>0</v>
      </c>
      <c r="AT308" s="8">
        <v>0</v>
      </c>
      <c r="AU308" s="8">
        <v>0</v>
      </c>
      <c r="AV308" s="8">
        <v>0</v>
      </c>
      <c r="AW308" s="5">
        <v>0</v>
      </c>
      <c r="AX308" s="8">
        <v>0</v>
      </c>
      <c r="AY308" s="8">
        <v>0</v>
      </c>
      <c r="AZ308" s="8">
        <v>0</v>
      </c>
      <c r="BA308" s="8">
        <v>0</v>
      </c>
      <c r="BB308" s="8">
        <v>0</v>
      </c>
      <c r="BC308" s="8">
        <v>0</v>
      </c>
      <c r="BD308" s="8">
        <v>0</v>
      </c>
      <c r="BE308" s="8">
        <v>0</v>
      </c>
      <c r="BF308" s="8">
        <v>0</v>
      </c>
      <c r="BG308" s="8">
        <v>0</v>
      </c>
      <c r="BH308" s="8">
        <v>0</v>
      </c>
      <c r="BI308" s="5">
        <v>0</v>
      </c>
      <c r="BJ308" s="8">
        <v>0</v>
      </c>
      <c r="BK308" s="8">
        <v>0</v>
      </c>
      <c r="BL308" s="5">
        <v>0</v>
      </c>
      <c r="BM308" s="8">
        <v>0</v>
      </c>
      <c r="BN308" s="8">
        <v>0</v>
      </c>
      <c r="BO308" s="8">
        <v>0</v>
      </c>
      <c r="BP308" s="8">
        <v>0</v>
      </c>
      <c r="BQ308" s="8">
        <v>0</v>
      </c>
      <c r="BR308" s="8">
        <v>0</v>
      </c>
      <c r="BS308" s="5">
        <v>0</v>
      </c>
      <c r="BT308" s="5">
        <v>21.7</v>
      </c>
      <c r="BU308" s="5"/>
      <c r="BV308" s="5"/>
      <c r="BW308" s="5"/>
      <c r="BX308" s="5"/>
      <c r="BY308" s="7">
        <f>Tabela1[[#This Row],[PTS_TOTAL]]-BT$2</f>
        <v>-118349.45</v>
      </c>
      <c r="BZ308" s="7">
        <f>BT307-Tabela1[[#This Row],[PTS_TOTAL]]</f>
        <v>0</v>
      </c>
      <c r="CA30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8" s="5">
        <f>Tabela1[[#This Row],[PTS_TITULO]]-CA307</f>
        <v>0</v>
      </c>
      <c r="CC308" s="11">
        <v>307</v>
      </c>
      <c r="CD308" s="11">
        <f>Tabela1[[#This Row],[Pos]]-Tabela1[[#This Row],[Rk_Tit]]</f>
        <v>0</v>
      </c>
    </row>
    <row r="309" spans="1:82" x14ac:dyDescent="0.3">
      <c r="A309" s="1">
        <v>308</v>
      </c>
      <c r="B309" t="s">
        <v>380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1</v>
      </c>
      <c r="J309" s="8">
        <v>1</v>
      </c>
      <c r="K309" s="8">
        <v>0</v>
      </c>
      <c r="L309" s="8">
        <v>2</v>
      </c>
      <c r="M309" s="8">
        <v>0</v>
      </c>
      <c r="N309" s="5">
        <v>21.7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5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5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5">
        <v>0</v>
      </c>
      <c r="AX309" s="8">
        <v>0</v>
      </c>
      <c r="AY309" s="8">
        <v>0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0</v>
      </c>
      <c r="BG309" s="8">
        <v>0</v>
      </c>
      <c r="BH309" s="8">
        <v>0</v>
      </c>
      <c r="BI309" s="5">
        <v>0</v>
      </c>
      <c r="BJ309" s="8">
        <v>0</v>
      </c>
      <c r="BK309" s="8">
        <v>0</v>
      </c>
      <c r="BL309" s="5">
        <v>0</v>
      </c>
      <c r="BM309" s="8">
        <v>0</v>
      </c>
      <c r="BN309" s="8">
        <v>0</v>
      </c>
      <c r="BO309" s="8">
        <v>0</v>
      </c>
      <c r="BP309" s="8">
        <v>0</v>
      </c>
      <c r="BQ309" s="8">
        <v>0</v>
      </c>
      <c r="BR309" s="8">
        <v>0</v>
      </c>
      <c r="BS309" s="5">
        <v>0</v>
      </c>
      <c r="BT309" s="5">
        <v>21.7</v>
      </c>
      <c r="BU309" s="5"/>
      <c r="BV309" s="5"/>
      <c r="BW309" s="5"/>
      <c r="BX309" s="5"/>
      <c r="BY309" s="7">
        <f>Tabela1[[#This Row],[PTS_TOTAL]]-BT$2</f>
        <v>-118349.45</v>
      </c>
      <c r="BZ309" s="7">
        <f>BT308-Tabela1[[#This Row],[PTS_TOTAL]]</f>
        <v>0</v>
      </c>
      <c r="CA30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09" s="5">
        <f>Tabela1[[#This Row],[PTS_TITULO]]-CA308</f>
        <v>0</v>
      </c>
      <c r="CC309" s="11">
        <v>308</v>
      </c>
      <c r="CD309" s="11">
        <f>Tabela1[[#This Row],[Pos]]-Tabela1[[#This Row],[Rk_Tit]]</f>
        <v>0</v>
      </c>
    </row>
    <row r="310" spans="1:82" x14ac:dyDescent="0.3">
      <c r="A310" s="1">
        <v>309</v>
      </c>
      <c r="B310" t="s">
        <v>381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  <c r="I310" s="8">
        <v>1</v>
      </c>
      <c r="J310" s="8">
        <v>1</v>
      </c>
      <c r="K310" s="8">
        <v>0</v>
      </c>
      <c r="L310" s="8">
        <v>2</v>
      </c>
      <c r="M310" s="8">
        <v>0</v>
      </c>
      <c r="N310" s="5">
        <v>21.7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5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  <c r="AK310" s="8">
        <v>0</v>
      </c>
      <c r="AL310" s="5">
        <v>0</v>
      </c>
      <c r="AM310" s="8">
        <v>0</v>
      </c>
      <c r="AN310" s="8">
        <v>0</v>
      </c>
      <c r="AO310" s="8">
        <v>0</v>
      </c>
      <c r="AP310" s="8">
        <v>0</v>
      </c>
      <c r="AQ310" s="8">
        <v>0</v>
      </c>
      <c r="AR310" s="8">
        <v>0</v>
      </c>
      <c r="AS310" s="8">
        <v>0</v>
      </c>
      <c r="AT310" s="8">
        <v>0</v>
      </c>
      <c r="AU310" s="8">
        <v>0</v>
      </c>
      <c r="AV310" s="8">
        <v>0</v>
      </c>
      <c r="AW310" s="5">
        <v>0</v>
      </c>
      <c r="AX310" s="8">
        <v>0</v>
      </c>
      <c r="AY310" s="8">
        <v>0</v>
      </c>
      <c r="AZ310" s="8">
        <v>0</v>
      </c>
      <c r="BA310" s="8">
        <v>0</v>
      </c>
      <c r="BB310" s="8">
        <v>0</v>
      </c>
      <c r="BC310" s="8">
        <v>0</v>
      </c>
      <c r="BD310" s="8">
        <v>0</v>
      </c>
      <c r="BE310" s="8">
        <v>0</v>
      </c>
      <c r="BF310" s="8">
        <v>0</v>
      </c>
      <c r="BG310" s="8">
        <v>0</v>
      </c>
      <c r="BH310" s="8">
        <v>0</v>
      </c>
      <c r="BI310" s="5">
        <v>0</v>
      </c>
      <c r="BJ310" s="8">
        <v>0</v>
      </c>
      <c r="BK310" s="8">
        <v>0</v>
      </c>
      <c r="BL310" s="5">
        <v>0</v>
      </c>
      <c r="BM310" s="8">
        <v>0</v>
      </c>
      <c r="BN310" s="8">
        <v>0</v>
      </c>
      <c r="BO310" s="8">
        <v>0</v>
      </c>
      <c r="BP310" s="8">
        <v>0</v>
      </c>
      <c r="BQ310" s="8">
        <v>0</v>
      </c>
      <c r="BR310" s="8">
        <v>0</v>
      </c>
      <c r="BS310" s="5">
        <v>0</v>
      </c>
      <c r="BT310" s="5">
        <v>21.7</v>
      </c>
      <c r="BU310" s="5"/>
      <c r="BV310" s="5"/>
      <c r="BW310" s="5"/>
      <c r="BX310" s="5"/>
      <c r="BY310" s="7">
        <f>Tabela1[[#This Row],[PTS_TOTAL]]-BT$2</f>
        <v>-118349.45</v>
      </c>
      <c r="BZ310" s="7">
        <f>BT309-Tabela1[[#This Row],[PTS_TOTAL]]</f>
        <v>0</v>
      </c>
      <c r="CA31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0" s="5">
        <f>Tabela1[[#This Row],[PTS_TITULO]]-CA309</f>
        <v>0</v>
      </c>
      <c r="CC310" s="11">
        <v>309</v>
      </c>
      <c r="CD310" s="11">
        <f>Tabela1[[#This Row],[Pos]]-Tabela1[[#This Row],[Rk_Tit]]</f>
        <v>0</v>
      </c>
    </row>
    <row r="311" spans="1:82" x14ac:dyDescent="0.3">
      <c r="A311" s="1">
        <v>310</v>
      </c>
      <c r="B311" t="s">
        <v>382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1</v>
      </c>
      <c r="J311" s="8">
        <v>1</v>
      </c>
      <c r="K311" s="8">
        <v>0</v>
      </c>
      <c r="L311" s="8">
        <v>2</v>
      </c>
      <c r="M311" s="8">
        <v>0</v>
      </c>
      <c r="N311" s="5">
        <v>21.7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5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5">
        <v>0</v>
      </c>
      <c r="AM311" s="8">
        <v>0</v>
      </c>
      <c r="AN311" s="8">
        <v>0</v>
      </c>
      <c r="AO311" s="8">
        <v>0</v>
      </c>
      <c r="AP311" s="8">
        <v>0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0</v>
      </c>
      <c r="AW311" s="5">
        <v>0</v>
      </c>
      <c r="AX311" s="8">
        <v>0</v>
      </c>
      <c r="AY311" s="8">
        <v>0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8">
        <v>0</v>
      </c>
      <c r="BG311" s="8">
        <v>0</v>
      </c>
      <c r="BH311" s="8">
        <v>0</v>
      </c>
      <c r="BI311" s="5">
        <v>0</v>
      </c>
      <c r="BJ311" s="8">
        <v>0</v>
      </c>
      <c r="BK311" s="8">
        <v>0</v>
      </c>
      <c r="BL311" s="5">
        <v>0</v>
      </c>
      <c r="BM311" s="8">
        <v>0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5">
        <v>0</v>
      </c>
      <c r="BT311" s="5">
        <v>21.7</v>
      </c>
      <c r="BU311" s="5"/>
      <c r="BV311" s="5"/>
      <c r="BW311" s="5"/>
      <c r="BX311" s="5"/>
      <c r="BY311" s="7">
        <f>Tabela1[[#This Row],[PTS_TOTAL]]-BT$2</f>
        <v>-118349.45</v>
      </c>
      <c r="BZ311" s="7">
        <f>BT310-Tabela1[[#This Row],[PTS_TOTAL]]</f>
        <v>0</v>
      </c>
      <c r="CA31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1" s="5">
        <f>Tabela1[[#This Row],[PTS_TITULO]]-CA310</f>
        <v>0</v>
      </c>
      <c r="CC311" s="11">
        <v>310</v>
      </c>
      <c r="CD311" s="11">
        <f>Tabela1[[#This Row],[Pos]]-Tabela1[[#This Row],[Rk_Tit]]</f>
        <v>0</v>
      </c>
    </row>
    <row r="312" spans="1:82" x14ac:dyDescent="0.3">
      <c r="A312" s="1">
        <v>311</v>
      </c>
      <c r="B312" t="s">
        <v>383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1</v>
      </c>
      <c r="J312" s="8">
        <v>1</v>
      </c>
      <c r="K312" s="8">
        <v>0</v>
      </c>
      <c r="L312" s="8">
        <v>2</v>
      </c>
      <c r="M312" s="8">
        <v>0</v>
      </c>
      <c r="N312" s="5">
        <v>21.7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5">
        <v>0</v>
      </c>
      <c r="AD312" s="8">
        <v>0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  <c r="AK312" s="8">
        <v>0</v>
      </c>
      <c r="AL312" s="5">
        <v>0</v>
      </c>
      <c r="AM312" s="8">
        <v>0</v>
      </c>
      <c r="AN312" s="8">
        <v>0</v>
      </c>
      <c r="AO312" s="8">
        <v>0</v>
      </c>
      <c r="AP312" s="8">
        <v>0</v>
      </c>
      <c r="AQ312" s="8">
        <v>0</v>
      </c>
      <c r="AR312" s="8">
        <v>0</v>
      </c>
      <c r="AS312" s="8">
        <v>0</v>
      </c>
      <c r="AT312" s="8">
        <v>0</v>
      </c>
      <c r="AU312" s="8">
        <v>0</v>
      </c>
      <c r="AV312" s="8">
        <v>0</v>
      </c>
      <c r="AW312" s="5">
        <v>0</v>
      </c>
      <c r="AX312" s="8">
        <v>0</v>
      </c>
      <c r="AY312" s="8">
        <v>0</v>
      </c>
      <c r="AZ312" s="8">
        <v>0</v>
      </c>
      <c r="BA312" s="8">
        <v>0</v>
      </c>
      <c r="BB312" s="8">
        <v>0</v>
      </c>
      <c r="BC312" s="8">
        <v>0</v>
      </c>
      <c r="BD312" s="8">
        <v>0</v>
      </c>
      <c r="BE312" s="8">
        <v>0</v>
      </c>
      <c r="BF312" s="8">
        <v>0</v>
      </c>
      <c r="BG312" s="8">
        <v>0</v>
      </c>
      <c r="BH312" s="8">
        <v>0</v>
      </c>
      <c r="BI312" s="5">
        <v>0</v>
      </c>
      <c r="BJ312" s="8">
        <v>0</v>
      </c>
      <c r="BK312" s="8">
        <v>0</v>
      </c>
      <c r="BL312" s="5">
        <v>0</v>
      </c>
      <c r="BM312" s="8">
        <v>0</v>
      </c>
      <c r="BN312" s="8">
        <v>0</v>
      </c>
      <c r="BO312" s="8">
        <v>0</v>
      </c>
      <c r="BP312" s="8">
        <v>0</v>
      </c>
      <c r="BQ312" s="8">
        <v>0</v>
      </c>
      <c r="BR312" s="8">
        <v>0</v>
      </c>
      <c r="BS312" s="5">
        <v>0</v>
      </c>
      <c r="BT312" s="5">
        <v>21.7</v>
      </c>
      <c r="BU312" s="5"/>
      <c r="BV312" s="5"/>
      <c r="BW312" s="5"/>
      <c r="BX312" s="5"/>
      <c r="BY312" s="7">
        <f>Tabela1[[#This Row],[PTS_TOTAL]]-BT$2</f>
        <v>-118349.45</v>
      </c>
      <c r="BZ312" s="7">
        <f>BT311-Tabela1[[#This Row],[PTS_TOTAL]]</f>
        <v>0</v>
      </c>
      <c r="CA31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2" s="5">
        <f>Tabela1[[#This Row],[PTS_TITULO]]-CA311</f>
        <v>0</v>
      </c>
      <c r="CC312" s="11">
        <v>311</v>
      </c>
      <c r="CD312" s="11">
        <f>Tabela1[[#This Row],[Pos]]-Tabela1[[#This Row],[Rk_Tit]]</f>
        <v>0</v>
      </c>
    </row>
    <row r="313" spans="1:82" x14ac:dyDescent="0.3">
      <c r="A313" s="1">
        <v>312</v>
      </c>
      <c r="B313" t="s">
        <v>384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1</v>
      </c>
      <c r="J313" s="8">
        <v>1</v>
      </c>
      <c r="K313" s="8">
        <v>0</v>
      </c>
      <c r="L313" s="8">
        <v>2</v>
      </c>
      <c r="M313" s="8">
        <v>0</v>
      </c>
      <c r="N313" s="5">
        <v>21.7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5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5">
        <v>0</v>
      </c>
      <c r="AM313" s="8">
        <v>0</v>
      </c>
      <c r="AN313" s="8">
        <v>0</v>
      </c>
      <c r="AO313" s="8">
        <v>0</v>
      </c>
      <c r="AP313" s="8">
        <v>0</v>
      </c>
      <c r="AQ313" s="8">
        <v>0</v>
      </c>
      <c r="AR313" s="8">
        <v>0</v>
      </c>
      <c r="AS313" s="8">
        <v>0</v>
      </c>
      <c r="AT313" s="8">
        <v>0</v>
      </c>
      <c r="AU313" s="8">
        <v>0</v>
      </c>
      <c r="AV313" s="8">
        <v>0</v>
      </c>
      <c r="AW313" s="5">
        <v>0</v>
      </c>
      <c r="AX313" s="8">
        <v>0</v>
      </c>
      <c r="AY313" s="8">
        <v>0</v>
      </c>
      <c r="AZ313" s="8">
        <v>0</v>
      </c>
      <c r="BA313" s="8">
        <v>0</v>
      </c>
      <c r="BB313" s="8">
        <v>0</v>
      </c>
      <c r="BC313" s="8">
        <v>0</v>
      </c>
      <c r="BD313" s="8">
        <v>0</v>
      </c>
      <c r="BE313" s="8">
        <v>0</v>
      </c>
      <c r="BF313" s="8">
        <v>0</v>
      </c>
      <c r="BG313" s="8">
        <v>0</v>
      </c>
      <c r="BH313" s="8">
        <v>0</v>
      </c>
      <c r="BI313" s="5">
        <v>0</v>
      </c>
      <c r="BJ313" s="8">
        <v>0</v>
      </c>
      <c r="BK313" s="8">
        <v>0</v>
      </c>
      <c r="BL313" s="5">
        <v>0</v>
      </c>
      <c r="BM313" s="8">
        <v>0</v>
      </c>
      <c r="BN313" s="8">
        <v>0</v>
      </c>
      <c r="BO313" s="8">
        <v>0</v>
      </c>
      <c r="BP313" s="8">
        <v>0</v>
      </c>
      <c r="BQ313" s="8">
        <v>0</v>
      </c>
      <c r="BR313" s="8">
        <v>0</v>
      </c>
      <c r="BS313" s="5">
        <v>0</v>
      </c>
      <c r="BT313" s="5">
        <v>21.7</v>
      </c>
      <c r="BU313" s="5"/>
      <c r="BV313" s="5"/>
      <c r="BW313" s="5"/>
      <c r="BX313" s="5"/>
      <c r="BY313" s="7">
        <f>Tabela1[[#This Row],[PTS_TOTAL]]-BT$2</f>
        <v>-118349.45</v>
      </c>
      <c r="BZ313" s="7">
        <f>BT312-Tabela1[[#This Row],[PTS_TOTAL]]</f>
        <v>0</v>
      </c>
      <c r="CA31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3" s="5">
        <f>Tabela1[[#This Row],[PTS_TITULO]]-CA312</f>
        <v>0</v>
      </c>
      <c r="CC313" s="11">
        <v>312</v>
      </c>
      <c r="CD313" s="11">
        <f>Tabela1[[#This Row],[Pos]]-Tabela1[[#This Row],[Rk_Tit]]</f>
        <v>0</v>
      </c>
    </row>
    <row r="314" spans="1:82" x14ac:dyDescent="0.3">
      <c r="A314" s="1">
        <v>313</v>
      </c>
      <c r="B314" t="s">
        <v>385</v>
      </c>
      <c r="C314" s="8">
        <v>0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  <c r="I314" s="8">
        <v>1</v>
      </c>
      <c r="J314" s="8">
        <v>1</v>
      </c>
      <c r="K314" s="8">
        <v>0</v>
      </c>
      <c r="L314" s="8">
        <v>2</v>
      </c>
      <c r="M314" s="8">
        <v>0</v>
      </c>
      <c r="N314" s="5">
        <v>21.7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5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  <c r="AK314" s="8">
        <v>0</v>
      </c>
      <c r="AL314" s="5">
        <v>0</v>
      </c>
      <c r="AM314" s="8">
        <v>0</v>
      </c>
      <c r="AN314" s="8">
        <v>0</v>
      </c>
      <c r="AO314" s="8">
        <v>0</v>
      </c>
      <c r="AP314" s="8">
        <v>0</v>
      </c>
      <c r="AQ314" s="8">
        <v>0</v>
      </c>
      <c r="AR314" s="8">
        <v>0</v>
      </c>
      <c r="AS314" s="8">
        <v>0</v>
      </c>
      <c r="AT314" s="8">
        <v>0</v>
      </c>
      <c r="AU314" s="8">
        <v>0</v>
      </c>
      <c r="AV314" s="8">
        <v>0</v>
      </c>
      <c r="AW314" s="5">
        <v>0</v>
      </c>
      <c r="AX314" s="8">
        <v>0</v>
      </c>
      <c r="AY314" s="8">
        <v>0</v>
      </c>
      <c r="AZ314" s="8">
        <v>0</v>
      </c>
      <c r="BA314" s="8">
        <v>0</v>
      </c>
      <c r="BB314" s="8">
        <v>0</v>
      </c>
      <c r="BC314" s="8">
        <v>0</v>
      </c>
      <c r="BD314" s="8">
        <v>0</v>
      </c>
      <c r="BE314" s="8">
        <v>0</v>
      </c>
      <c r="BF314" s="8">
        <v>0</v>
      </c>
      <c r="BG314" s="8">
        <v>0</v>
      </c>
      <c r="BH314" s="8">
        <v>0</v>
      </c>
      <c r="BI314" s="5">
        <v>0</v>
      </c>
      <c r="BJ314" s="8">
        <v>0</v>
      </c>
      <c r="BK314" s="8">
        <v>0</v>
      </c>
      <c r="BL314" s="5">
        <v>0</v>
      </c>
      <c r="BM314" s="8">
        <v>0</v>
      </c>
      <c r="BN314" s="8">
        <v>0</v>
      </c>
      <c r="BO314" s="8">
        <v>0</v>
      </c>
      <c r="BP314" s="8">
        <v>0</v>
      </c>
      <c r="BQ314" s="8">
        <v>0</v>
      </c>
      <c r="BR314" s="8">
        <v>0</v>
      </c>
      <c r="BS314" s="5">
        <v>0</v>
      </c>
      <c r="BT314" s="5">
        <v>21.7</v>
      </c>
      <c r="BU314" s="5"/>
      <c r="BV314" s="5"/>
      <c r="BW314" s="5"/>
      <c r="BX314" s="5"/>
      <c r="BY314" s="7">
        <f>Tabela1[[#This Row],[PTS_TOTAL]]-BT$2</f>
        <v>-118349.45</v>
      </c>
      <c r="BZ314" s="7">
        <f>BT313-Tabela1[[#This Row],[PTS_TOTAL]]</f>
        <v>0</v>
      </c>
      <c r="CA31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4" s="5">
        <f>Tabela1[[#This Row],[PTS_TITULO]]-CA313</f>
        <v>0</v>
      </c>
      <c r="CC314" s="11">
        <v>313</v>
      </c>
      <c r="CD314" s="11">
        <f>Tabela1[[#This Row],[Pos]]-Tabela1[[#This Row],[Rk_Tit]]</f>
        <v>0</v>
      </c>
    </row>
    <row r="315" spans="1:82" x14ac:dyDescent="0.3">
      <c r="A315" s="1">
        <v>314</v>
      </c>
      <c r="B315" t="s">
        <v>386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1</v>
      </c>
      <c r="J315" s="8">
        <v>1</v>
      </c>
      <c r="K315" s="8">
        <v>0</v>
      </c>
      <c r="L315" s="8">
        <v>2</v>
      </c>
      <c r="M315" s="8">
        <v>0</v>
      </c>
      <c r="N315" s="5">
        <v>21.7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5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5">
        <v>0</v>
      </c>
      <c r="AM315" s="8">
        <v>0</v>
      </c>
      <c r="AN315" s="8">
        <v>0</v>
      </c>
      <c r="AO315" s="8">
        <v>0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0</v>
      </c>
      <c r="AV315" s="8">
        <v>0</v>
      </c>
      <c r="AW315" s="5">
        <v>0</v>
      </c>
      <c r="AX315" s="8">
        <v>0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5">
        <v>0</v>
      </c>
      <c r="BJ315" s="8">
        <v>0</v>
      </c>
      <c r="BK315" s="8">
        <v>0</v>
      </c>
      <c r="BL315" s="5">
        <v>0</v>
      </c>
      <c r="BM315" s="8">
        <v>0</v>
      </c>
      <c r="BN315" s="8">
        <v>0</v>
      </c>
      <c r="BO315" s="8">
        <v>0</v>
      </c>
      <c r="BP315" s="8">
        <v>0</v>
      </c>
      <c r="BQ315" s="8">
        <v>0</v>
      </c>
      <c r="BR315" s="8">
        <v>0</v>
      </c>
      <c r="BS315" s="5">
        <v>0</v>
      </c>
      <c r="BT315" s="5">
        <v>21.7</v>
      </c>
      <c r="BU315" s="5"/>
      <c r="BV315" s="5"/>
      <c r="BW315" s="5"/>
      <c r="BX315" s="5"/>
      <c r="BY315" s="7">
        <f>Tabela1[[#This Row],[PTS_TOTAL]]-BT$2</f>
        <v>-118349.45</v>
      </c>
      <c r="BZ315" s="7">
        <f>BT314-Tabela1[[#This Row],[PTS_TOTAL]]</f>
        <v>0</v>
      </c>
      <c r="CA31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5" s="5">
        <f>Tabela1[[#This Row],[PTS_TITULO]]-CA314</f>
        <v>0</v>
      </c>
      <c r="CC315" s="11">
        <v>314</v>
      </c>
      <c r="CD315" s="11">
        <f>Tabela1[[#This Row],[Pos]]-Tabela1[[#This Row],[Rk_Tit]]</f>
        <v>0</v>
      </c>
    </row>
    <row r="316" spans="1:82" x14ac:dyDescent="0.3">
      <c r="A316" s="1">
        <v>315</v>
      </c>
      <c r="B316" t="s">
        <v>387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1</v>
      </c>
      <c r="J316" s="8">
        <v>1</v>
      </c>
      <c r="K316" s="8">
        <v>0</v>
      </c>
      <c r="L316" s="8">
        <v>2</v>
      </c>
      <c r="M316" s="8">
        <v>0</v>
      </c>
      <c r="N316" s="5">
        <v>21.7</v>
      </c>
      <c r="O316" s="8">
        <v>0</v>
      </c>
      <c r="P316" s="8">
        <v>0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5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  <c r="AK316" s="8">
        <v>0</v>
      </c>
      <c r="AL316" s="5">
        <v>0</v>
      </c>
      <c r="AM316" s="8">
        <v>0</v>
      </c>
      <c r="AN316" s="8">
        <v>0</v>
      </c>
      <c r="AO316" s="8">
        <v>0</v>
      </c>
      <c r="AP316" s="8">
        <v>0</v>
      </c>
      <c r="AQ316" s="8">
        <v>0</v>
      </c>
      <c r="AR316" s="8">
        <v>0</v>
      </c>
      <c r="AS316" s="8">
        <v>0</v>
      </c>
      <c r="AT316" s="8">
        <v>0</v>
      </c>
      <c r="AU316" s="8">
        <v>0</v>
      </c>
      <c r="AV316" s="8">
        <v>0</v>
      </c>
      <c r="AW316" s="5">
        <v>0</v>
      </c>
      <c r="AX316" s="8">
        <v>0</v>
      </c>
      <c r="AY316" s="8">
        <v>0</v>
      </c>
      <c r="AZ316" s="8">
        <v>0</v>
      </c>
      <c r="BA316" s="8">
        <v>0</v>
      </c>
      <c r="BB316" s="8">
        <v>0</v>
      </c>
      <c r="BC316" s="8">
        <v>0</v>
      </c>
      <c r="BD316" s="8">
        <v>0</v>
      </c>
      <c r="BE316" s="8">
        <v>0</v>
      </c>
      <c r="BF316" s="8">
        <v>0</v>
      </c>
      <c r="BG316" s="8">
        <v>0</v>
      </c>
      <c r="BH316" s="8">
        <v>0</v>
      </c>
      <c r="BI316" s="5">
        <v>0</v>
      </c>
      <c r="BJ316" s="8">
        <v>0</v>
      </c>
      <c r="BK316" s="8">
        <v>0</v>
      </c>
      <c r="BL316" s="5">
        <v>0</v>
      </c>
      <c r="BM316" s="8">
        <v>0</v>
      </c>
      <c r="BN316" s="8">
        <v>0</v>
      </c>
      <c r="BO316" s="8">
        <v>0</v>
      </c>
      <c r="BP316" s="8">
        <v>0</v>
      </c>
      <c r="BQ316" s="8">
        <v>0</v>
      </c>
      <c r="BR316" s="8">
        <v>0</v>
      </c>
      <c r="BS316" s="5">
        <v>0</v>
      </c>
      <c r="BT316" s="5">
        <v>21.7</v>
      </c>
      <c r="BU316" s="5"/>
      <c r="BV316" s="5"/>
      <c r="BW316" s="5"/>
      <c r="BX316" s="5"/>
      <c r="BY316" s="7">
        <f>Tabela1[[#This Row],[PTS_TOTAL]]-BT$2</f>
        <v>-118349.45</v>
      </c>
      <c r="BZ316" s="7">
        <f>BT315-Tabela1[[#This Row],[PTS_TOTAL]]</f>
        <v>0</v>
      </c>
      <c r="CA31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6" s="5">
        <f>Tabela1[[#This Row],[PTS_TITULO]]-CA315</f>
        <v>0</v>
      </c>
      <c r="CC316" s="11">
        <v>315</v>
      </c>
      <c r="CD316" s="11">
        <f>Tabela1[[#This Row],[Pos]]-Tabela1[[#This Row],[Rk_Tit]]</f>
        <v>0</v>
      </c>
    </row>
    <row r="317" spans="1:82" x14ac:dyDescent="0.3">
      <c r="A317" s="1">
        <v>316</v>
      </c>
      <c r="B317" t="s">
        <v>388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1</v>
      </c>
      <c r="J317" s="8">
        <v>1</v>
      </c>
      <c r="K317" s="8">
        <v>0</v>
      </c>
      <c r="L317" s="8">
        <v>2</v>
      </c>
      <c r="M317" s="8">
        <v>0</v>
      </c>
      <c r="N317" s="5">
        <v>21.7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5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5">
        <v>0</v>
      </c>
      <c r="AM317" s="8">
        <v>0</v>
      </c>
      <c r="AN317" s="8">
        <v>0</v>
      </c>
      <c r="AO317" s="8">
        <v>0</v>
      </c>
      <c r="AP317" s="8">
        <v>0</v>
      </c>
      <c r="AQ317" s="8">
        <v>0</v>
      </c>
      <c r="AR317" s="8">
        <v>0</v>
      </c>
      <c r="AS317" s="8">
        <v>0</v>
      </c>
      <c r="AT317" s="8">
        <v>0</v>
      </c>
      <c r="AU317" s="8">
        <v>0</v>
      </c>
      <c r="AV317" s="8">
        <v>0</v>
      </c>
      <c r="AW317" s="5">
        <v>0</v>
      </c>
      <c r="AX317" s="8">
        <v>0</v>
      </c>
      <c r="AY317" s="8">
        <v>0</v>
      </c>
      <c r="AZ317" s="8">
        <v>0</v>
      </c>
      <c r="BA317" s="8">
        <v>0</v>
      </c>
      <c r="BB317" s="8">
        <v>0</v>
      </c>
      <c r="BC317" s="8">
        <v>0</v>
      </c>
      <c r="BD317" s="8">
        <v>0</v>
      </c>
      <c r="BE317" s="8">
        <v>0</v>
      </c>
      <c r="BF317" s="8">
        <v>0</v>
      </c>
      <c r="BG317" s="8">
        <v>0</v>
      </c>
      <c r="BH317" s="8">
        <v>0</v>
      </c>
      <c r="BI317" s="5">
        <v>0</v>
      </c>
      <c r="BJ317" s="8">
        <v>0</v>
      </c>
      <c r="BK317" s="8">
        <v>0</v>
      </c>
      <c r="BL317" s="5">
        <v>0</v>
      </c>
      <c r="BM317" s="8">
        <v>0</v>
      </c>
      <c r="BN317" s="8">
        <v>0</v>
      </c>
      <c r="BO317" s="8">
        <v>0</v>
      </c>
      <c r="BP317" s="8">
        <v>0</v>
      </c>
      <c r="BQ317" s="8">
        <v>0</v>
      </c>
      <c r="BR317" s="8">
        <v>0</v>
      </c>
      <c r="BS317" s="5">
        <v>0</v>
      </c>
      <c r="BT317" s="5">
        <v>21.7</v>
      </c>
      <c r="BU317" s="5"/>
      <c r="BV317" s="5"/>
      <c r="BW317" s="5"/>
      <c r="BX317" s="5"/>
      <c r="BY317" s="7">
        <f>Tabela1[[#This Row],[PTS_TOTAL]]-BT$2</f>
        <v>-118349.45</v>
      </c>
      <c r="BZ317" s="7">
        <f>BT316-Tabela1[[#This Row],[PTS_TOTAL]]</f>
        <v>0</v>
      </c>
      <c r="CA31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7" s="5">
        <f>Tabela1[[#This Row],[PTS_TITULO]]-CA316</f>
        <v>0</v>
      </c>
      <c r="CC317" s="11">
        <v>316</v>
      </c>
      <c r="CD317" s="11">
        <f>Tabela1[[#This Row],[Pos]]-Tabela1[[#This Row],[Rk_Tit]]</f>
        <v>0</v>
      </c>
    </row>
    <row r="318" spans="1:82" x14ac:dyDescent="0.3">
      <c r="A318" s="1">
        <v>317</v>
      </c>
      <c r="B318" t="s">
        <v>389</v>
      </c>
      <c r="C318" s="8">
        <v>0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  <c r="I318" s="8">
        <v>1</v>
      </c>
      <c r="J318" s="8">
        <v>1</v>
      </c>
      <c r="K318" s="8">
        <v>0</v>
      </c>
      <c r="L318" s="8">
        <v>2</v>
      </c>
      <c r="M318" s="8">
        <v>0</v>
      </c>
      <c r="N318" s="5">
        <v>21.7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0</v>
      </c>
      <c r="AA318" s="8">
        <v>0</v>
      </c>
      <c r="AB318" s="8">
        <v>0</v>
      </c>
      <c r="AC318" s="5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  <c r="AK318" s="8">
        <v>0</v>
      </c>
      <c r="AL318" s="5">
        <v>0</v>
      </c>
      <c r="AM318" s="8">
        <v>0</v>
      </c>
      <c r="AN318" s="8">
        <v>0</v>
      </c>
      <c r="AO318" s="8">
        <v>0</v>
      </c>
      <c r="AP318" s="8">
        <v>0</v>
      </c>
      <c r="AQ318" s="8">
        <v>0</v>
      </c>
      <c r="AR318" s="8">
        <v>0</v>
      </c>
      <c r="AS318" s="8">
        <v>0</v>
      </c>
      <c r="AT318" s="8">
        <v>0</v>
      </c>
      <c r="AU318" s="8">
        <v>0</v>
      </c>
      <c r="AV318" s="8">
        <v>0</v>
      </c>
      <c r="AW318" s="5">
        <v>0</v>
      </c>
      <c r="AX318" s="8">
        <v>0</v>
      </c>
      <c r="AY318" s="8">
        <v>0</v>
      </c>
      <c r="AZ318" s="8">
        <v>0</v>
      </c>
      <c r="BA318" s="8">
        <v>0</v>
      </c>
      <c r="BB318" s="8">
        <v>0</v>
      </c>
      <c r="BC318" s="8">
        <v>0</v>
      </c>
      <c r="BD318" s="8">
        <v>0</v>
      </c>
      <c r="BE318" s="8">
        <v>0</v>
      </c>
      <c r="BF318" s="8">
        <v>0</v>
      </c>
      <c r="BG318" s="8">
        <v>0</v>
      </c>
      <c r="BH318" s="8">
        <v>0</v>
      </c>
      <c r="BI318" s="5">
        <v>0</v>
      </c>
      <c r="BJ318" s="8">
        <v>0</v>
      </c>
      <c r="BK318" s="8">
        <v>0</v>
      </c>
      <c r="BL318" s="5">
        <v>0</v>
      </c>
      <c r="BM318" s="8">
        <v>0</v>
      </c>
      <c r="BN318" s="8">
        <v>0</v>
      </c>
      <c r="BO318" s="8">
        <v>0</v>
      </c>
      <c r="BP318" s="8">
        <v>0</v>
      </c>
      <c r="BQ318" s="8">
        <v>0</v>
      </c>
      <c r="BR318" s="8">
        <v>0</v>
      </c>
      <c r="BS318" s="5">
        <v>0</v>
      </c>
      <c r="BT318" s="5">
        <v>21.7</v>
      </c>
      <c r="BU318" s="5"/>
      <c r="BV318" s="5"/>
      <c r="BW318" s="5"/>
      <c r="BX318" s="5"/>
      <c r="BY318" s="7">
        <f>Tabela1[[#This Row],[PTS_TOTAL]]-BT$2</f>
        <v>-118349.45</v>
      </c>
      <c r="BZ318" s="7">
        <f>BT317-Tabela1[[#This Row],[PTS_TOTAL]]</f>
        <v>0</v>
      </c>
      <c r="CA31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8" s="5">
        <f>Tabela1[[#This Row],[PTS_TITULO]]-CA317</f>
        <v>0</v>
      </c>
      <c r="CC318" s="11">
        <v>317</v>
      </c>
      <c r="CD318" s="11">
        <f>Tabela1[[#This Row],[Pos]]-Tabela1[[#This Row],[Rk_Tit]]</f>
        <v>0</v>
      </c>
    </row>
    <row r="319" spans="1:82" x14ac:dyDescent="0.3">
      <c r="A319" s="1">
        <v>318</v>
      </c>
      <c r="B319" t="s">
        <v>351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3</v>
      </c>
      <c r="K319" s="8">
        <v>0</v>
      </c>
      <c r="L319" s="8">
        <v>3</v>
      </c>
      <c r="M319" s="8">
        <v>0</v>
      </c>
      <c r="N319" s="5">
        <v>21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5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5">
        <v>0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5">
        <v>0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0</v>
      </c>
      <c r="BI319" s="5">
        <v>0</v>
      </c>
      <c r="BJ319" s="8">
        <v>0</v>
      </c>
      <c r="BK319" s="8">
        <v>0</v>
      </c>
      <c r="BL319" s="5">
        <v>0</v>
      </c>
      <c r="BM319" s="8">
        <v>0</v>
      </c>
      <c r="BN319" s="8">
        <v>0</v>
      </c>
      <c r="BO319" s="8">
        <v>0</v>
      </c>
      <c r="BP319" s="8">
        <v>0</v>
      </c>
      <c r="BQ319" s="8">
        <v>0</v>
      </c>
      <c r="BR319" s="8">
        <v>0</v>
      </c>
      <c r="BS319" s="5">
        <v>0</v>
      </c>
      <c r="BT319" s="5">
        <v>21</v>
      </c>
      <c r="BU319" s="5"/>
      <c r="BV319" s="5"/>
      <c r="BW319" s="5"/>
      <c r="BX319" s="5"/>
      <c r="BY319" s="7">
        <f>Tabela1[[#This Row],[PTS_TOTAL]]-BT$2</f>
        <v>-118350.15</v>
      </c>
      <c r="BZ319" s="7">
        <f>BT318-Tabela1[[#This Row],[PTS_TOTAL]]</f>
        <v>0.69999999999999929</v>
      </c>
      <c r="CA31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19" s="5">
        <f>Tabela1[[#This Row],[PTS_TITULO]]-CA318</f>
        <v>0</v>
      </c>
      <c r="CC319" s="11">
        <v>318</v>
      </c>
      <c r="CD319" s="11">
        <f>Tabela1[[#This Row],[Pos]]-Tabela1[[#This Row],[Rk_Tit]]</f>
        <v>0</v>
      </c>
    </row>
    <row r="320" spans="1:82" x14ac:dyDescent="0.3">
      <c r="A320" s="1">
        <v>319</v>
      </c>
      <c r="B320" t="s">
        <v>352</v>
      </c>
      <c r="C320" s="8">
        <v>0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0</v>
      </c>
      <c r="N320" s="5">
        <v>21</v>
      </c>
      <c r="O320" s="8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5">
        <v>0</v>
      </c>
      <c r="AD320" s="8">
        <v>0</v>
      </c>
      <c r="AE320" s="8">
        <v>0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  <c r="AK320" s="8">
        <v>0</v>
      </c>
      <c r="AL320" s="5">
        <v>0</v>
      </c>
      <c r="AM320" s="8">
        <v>0</v>
      </c>
      <c r="AN320" s="8">
        <v>0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8">
        <v>0</v>
      </c>
      <c r="AU320" s="8">
        <v>0</v>
      </c>
      <c r="AV320" s="8">
        <v>0</v>
      </c>
      <c r="AW320" s="5">
        <v>0</v>
      </c>
      <c r="AX320" s="8">
        <v>0</v>
      </c>
      <c r="AY320" s="8">
        <v>0</v>
      </c>
      <c r="AZ320" s="8">
        <v>0</v>
      </c>
      <c r="BA320" s="8">
        <v>0</v>
      </c>
      <c r="BB320" s="8">
        <v>0</v>
      </c>
      <c r="BC320" s="8">
        <v>0</v>
      </c>
      <c r="BD320" s="8">
        <v>0</v>
      </c>
      <c r="BE320" s="8">
        <v>0</v>
      </c>
      <c r="BF320" s="8">
        <v>0</v>
      </c>
      <c r="BG320" s="8">
        <v>0</v>
      </c>
      <c r="BH320" s="8">
        <v>0</v>
      </c>
      <c r="BI320" s="5">
        <v>0</v>
      </c>
      <c r="BJ320" s="8">
        <v>0</v>
      </c>
      <c r="BK320" s="8">
        <v>0</v>
      </c>
      <c r="BL320" s="5">
        <v>0</v>
      </c>
      <c r="BM320" s="8">
        <v>0</v>
      </c>
      <c r="BN320" s="8">
        <v>0</v>
      </c>
      <c r="BO320" s="8">
        <v>0</v>
      </c>
      <c r="BP320" s="8">
        <v>0</v>
      </c>
      <c r="BQ320" s="8">
        <v>0</v>
      </c>
      <c r="BR320" s="8">
        <v>0</v>
      </c>
      <c r="BS320" s="5">
        <v>0</v>
      </c>
      <c r="BT320" s="5">
        <v>21</v>
      </c>
      <c r="BU320" s="5"/>
      <c r="BV320" s="5"/>
      <c r="BW320" s="5"/>
      <c r="BX320" s="5"/>
      <c r="BY320" s="7">
        <f>Tabela1[[#This Row],[PTS_TOTAL]]-BT$2</f>
        <v>-118350.15</v>
      </c>
      <c r="BZ320" s="7">
        <f>BT319-Tabela1[[#This Row],[PTS_TOTAL]]</f>
        <v>0</v>
      </c>
      <c r="CA32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0" s="5">
        <f>Tabela1[[#This Row],[PTS_TITULO]]-CA319</f>
        <v>0</v>
      </c>
      <c r="CC320" s="11">
        <v>319</v>
      </c>
      <c r="CD320" s="11">
        <f>Tabela1[[#This Row],[Pos]]-Tabela1[[#This Row],[Rk_Tit]]</f>
        <v>0</v>
      </c>
    </row>
    <row r="321" spans="1:82" x14ac:dyDescent="0.3">
      <c r="A321" s="1">
        <v>320</v>
      </c>
      <c r="B321" t="s">
        <v>353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3</v>
      </c>
      <c r="K321" s="8">
        <v>0</v>
      </c>
      <c r="L321" s="8">
        <v>3</v>
      </c>
      <c r="M321" s="8">
        <v>0</v>
      </c>
      <c r="N321" s="5">
        <v>21</v>
      </c>
      <c r="O321" s="8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5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5">
        <v>0</v>
      </c>
      <c r="AM321" s="8">
        <v>0</v>
      </c>
      <c r="AN321" s="8">
        <v>0</v>
      </c>
      <c r="AO321" s="8">
        <v>0</v>
      </c>
      <c r="AP321" s="8">
        <v>0</v>
      </c>
      <c r="AQ321" s="8">
        <v>0</v>
      </c>
      <c r="AR321" s="8">
        <v>0</v>
      </c>
      <c r="AS321" s="8">
        <v>0</v>
      </c>
      <c r="AT321" s="8">
        <v>0</v>
      </c>
      <c r="AU321" s="8">
        <v>0</v>
      </c>
      <c r="AV321" s="8">
        <v>0</v>
      </c>
      <c r="AW321" s="5">
        <v>0</v>
      </c>
      <c r="AX321" s="8">
        <v>0</v>
      </c>
      <c r="AY321" s="8">
        <v>0</v>
      </c>
      <c r="AZ321" s="8">
        <v>0</v>
      </c>
      <c r="BA321" s="8">
        <v>0</v>
      </c>
      <c r="BB321" s="8">
        <v>0</v>
      </c>
      <c r="BC321" s="8">
        <v>0</v>
      </c>
      <c r="BD321" s="8">
        <v>0</v>
      </c>
      <c r="BE321" s="8">
        <v>0</v>
      </c>
      <c r="BF321" s="8">
        <v>0</v>
      </c>
      <c r="BG321" s="8">
        <v>0</v>
      </c>
      <c r="BH321" s="8">
        <v>0</v>
      </c>
      <c r="BI321" s="5">
        <v>0</v>
      </c>
      <c r="BJ321" s="8">
        <v>0</v>
      </c>
      <c r="BK321" s="8">
        <v>0</v>
      </c>
      <c r="BL321" s="5">
        <v>0</v>
      </c>
      <c r="BM321" s="8">
        <v>0</v>
      </c>
      <c r="BN321" s="8">
        <v>0</v>
      </c>
      <c r="BO321" s="8">
        <v>0</v>
      </c>
      <c r="BP321" s="8">
        <v>0</v>
      </c>
      <c r="BQ321" s="8">
        <v>0</v>
      </c>
      <c r="BR321" s="8">
        <v>0</v>
      </c>
      <c r="BS321" s="5">
        <v>0</v>
      </c>
      <c r="BT321" s="5">
        <v>21</v>
      </c>
      <c r="BU321" s="5"/>
      <c r="BV321" s="5"/>
      <c r="BW321" s="5"/>
      <c r="BX321" s="5"/>
      <c r="BY321" s="7">
        <f>Tabela1[[#This Row],[PTS_TOTAL]]-BT$2</f>
        <v>-118350.15</v>
      </c>
      <c r="BZ321" s="7">
        <f>BT320-Tabela1[[#This Row],[PTS_TOTAL]]</f>
        <v>0</v>
      </c>
      <c r="CA32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1" s="5">
        <f>Tabela1[[#This Row],[PTS_TITULO]]-CA320</f>
        <v>0</v>
      </c>
      <c r="CC321" s="11">
        <v>320</v>
      </c>
      <c r="CD321" s="11">
        <f>Tabela1[[#This Row],[Pos]]-Tabela1[[#This Row],[Rk_Tit]]</f>
        <v>0</v>
      </c>
    </row>
    <row r="322" spans="1:82" x14ac:dyDescent="0.3">
      <c r="A322" s="1">
        <v>321</v>
      </c>
      <c r="B322" t="s">
        <v>354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  <c r="J322" s="8">
        <v>3</v>
      </c>
      <c r="K322" s="8">
        <v>0</v>
      </c>
      <c r="L322" s="8">
        <v>3</v>
      </c>
      <c r="M322" s="8">
        <v>0</v>
      </c>
      <c r="N322" s="5">
        <v>21</v>
      </c>
      <c r="O322" s="8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5">
        <v>0</v>
      </c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  <c r="AK322" s="8">
        <v>0</v>
      </c>
      <c r="AL322" s="5">
        <v>0</v>
      </c>
      <c r="AM322" s="8">
        <v>0</v>
      </c>
      <c r="AN322" s="8">
        <v>0</v>
      </c>
      <c r="AO322" s="8">
        <v>0</v>
      </c>
      <c r="AP322" s="8">
        <v>0</v>
      </c>
      <c r="AQ322" s="8">
        <v>0</v>
      </c>
      <c r="AR322" s="8">
        <v>0</v>
      </c>
      <c r="AS322" s="8">
        <v>0</v>
      </c>
      <c r="AT322" s="8">
        <v>0</v>
      </c>
      <c r="AU322" s="8">
        <v>0</v>
      </c>
      <c r="AV322" s="8">
        <v>0</v>
      </c>
      <c r="AW322" s="5">
        <v>0</v>
      </c>
      <c r="AX322" s="8">
        <v>0</v>
      </c>
      <c r="AY322" s="8">
        <v>0</v>
      </c>
      <c r="AZ322" s="8">
        <v>0</v>
      </c>
      <c r="BA322" s="8">
        <v>0</v>
      </c>
      <c r="BB322" s="8">
        <v>0</v>
      </c>
      <c r="BC322" s="8">
        <v>0</v>
      </c>
      <c r="BD322" s="8">
        <v>0</v>
      </c>
      <c r="BE322" s="8">
        <v>0</v>
      </c>
      <c r="BF322" s="8">
        <v>0</v>
      </c>
      <c r="BG322" s="8">
        <v>0</v>
      </c>
      <c r="BH322" s="8">
        <v>0</v>
      </c>
      <c r="BI322" s="5">
        <v>0</v>
      </c>
      <c r="BJ322" s="8">
        <v>0</v>
      </c>
      <c r="BK322" s="8">
        <v>0</v>
      </c>
      <c r="BL322" s="5">
        <v>0</v>
      </c>
      <c r="BM322" s="8">
        <v>0</v>
      </c>
      <c r="BN322" s="8">
        <v>0</v>
      </c>
      <c r="BO322" s="8">
        <v>0</v>
      </c>
      <c r="BP322" s="8">
        <v>0</v>
      </c>
      <c r="BQ322" s="8">
        <v>0</v>
      </c>
      <c r="BR322" s="8">
        <v>0</v>
      </c>
      <c r="BS322" s="5">
        <v>0</v>
      </c>
      <c r="BT322" s="5">
        <v>21</v>
      </c>
      <c r="BU322" s="5"/>
      <c r="BV322" s="5"/>
      <c r="BW322" s="5"/>
      <c r="BX322" s="5"/>
      <c r="BY322" s="7">
        <f>Tabela1[[#This Row],[PTS_TOTAL]]-BT$2</f>
        <v>-118350.15</v>
      </c>
      <c r="BZ322" s="7">
        <f>BT321-Tabela1[[#This Row],[PTS_TOTAL]]</f>
        <v>0</v>
      </c>
      <c r="CA32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2" s="5">
        <f>Tabela1[[#This Row],[PTS_TITULO]]-CA321</f>
        <v>0</v>
      </c>
      <c r="CC322" s="11">
        <v>321</v>
      </c>
      <c r="CD322" s="11">
        <f>Tabela1[[#This Row],[Pos]]-Tabela1[[#This Row],[Rk_Tit]]</f>
        <v>0</v>
      </c>
    </row>
    <row r="323" spans="1:82" x14ac:dyDescent="0.3">
      <c r="A323" s="1">
        <v>322</v>
      </c>
      <c r="B323" t="s">
        <v>393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1</v>
      </c>
      <c r="J323" s="8">
        <v>0</v>
      </c>
      <c r="K323" s="8">
        <v>1</v>
      </c>
      <c r="L323" s="8">
        <v>2</v>
      </c>
      <c r="M323" s="8">
        <v>0</v>
      </c>
      <c r="N323" s="5">
        <v>18.27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5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5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5">
        <v>0</v>
      </c>
      <c r="AX323" s="8">
        <v>0</v>
      </c>
      <c r="AY323" s="8">
        <v>0</v>
      </c>
      <c r="AZ323" s="8">
        <v>0</v>
      </c>
      <c r="BA323" s="8">
        <v>0</v>
      </c>
      <c r="BB323" s="8">
        <v>0</v>
      </c>
      <c r="BC323" s="8">
        <v>0</v>
      </c>
      <c r="BD323" s="8">
        <v>0</v>
      </c>
      <c r="BE323" s="8">
        <v>0</v>
      </c>
      <c r="BF323" s="8">
        <v>0</v>
      </c>
      <c r="BG323" s="8">
        <v>0</v>
      </c>
      <c r="BH323" s="8">
        <v>0</v>
      </c>
      <c r="BI323" s="5">
        <v>0</v>
      </c>
      <c r="BJ323" s="8">
        <v>0</v>
      </c>
      <c r="BK323" s="8">
        <v>0</v>
      </c>
      <c r="BL323" s="5">
        <v>0</v>
      </c>
      <c r="BM323" s="8">
        <v>0</v>
      </c>
      <c r="BN323" s="8">
        <v>0</v>
      </c>
      <c r="BO323" s="8">
        <v>0</v>
      </c>
      <c r="BP323" s="8">
        <v>0</v>
      </c>
      <c r="BQ323" s="8">
        <v>0</v>
      </c>
      <c r="BR323" s="8">
        <v>0</v>
      </c>
      <c r="BS323" s="5">
        <v>0</v>
      </c>
      <c r="BT323" s="5">
        <v>18.27</v>
      </c>
      <c r="BU323" s="5"/>
      <c r="BV323" s="5"/>
      <c r="BW323" s="5"/>
      <c r="BX323" s="5"/>
      <c r="BY323" s="7">
        <f>Tabela1[[#This Row],[PTS_TOTAL]]-BT$2</f>
        <v>-118352.87999999999</v>
      </c>
      <c r="BZ323" s="7">
        <f>BT322-Tabela1[[#This Row],[PTS_TOTAL]]</f>
        <v>2.7300000000000004</v>
      </c>
      <c r="CA32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3" s="5">
        <f>Tabela1[[#This Row],[PTS_TITULO]]-CA322</f>
        <v>0</v>
      </c>
      <c r="CC323" s="11">
        <v>322</v>
      </c>
      <c r="CD323" s="11">
        <f>Tabela1[[#This Row],[Pos]]-Tabela1[[#This Row],[Rk_Tit]]</f>
        <v>0</v>
      </c>
    </row>
    <row r="324" spans="1:82" x14ac:dyDescent="0.3">
      <c r="A324" s="1">
        <v>323</v>
      </c>
      <c r="B324" t="s">
        <v>394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1</v>
      </c>
      <c r="J324" s="8">
        <v>0</v>
      </c>
      <c r="K324" s="8">
        <v>1</v>
      </c>
      <c r="L324" s="8">
        <v>2</v>
      </c>
      <c r="M324" s="8">
        <v>0</v>
      </c>
      <c r="N324" s="5">
        <v>18.27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5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  <c r="AK324" s="8">
        <v>0</v>
      </c>
      <c r="AL324" s="5">
        <v>0</v>
      </c>
      <c r="AM324" s="8">
        <v>0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0</v>
      </c>
      <c r="AT324" s="8">
        <v>0</v>
      </c>
      <c r="AU324" s="8">
        <v>0</v>
      </c>
      <c r="AV324" s="8">
        <v>0</v>
      </c>
      <c r="AW324" s="5">
        <v>0</v>
      </c>
      <c r="AX324" s="8">
        <v>0</v>
      </c>
      <c r="AY324" s="8">
        <v>0</v>
      </c>
      <c r="AZ324" s="8">
        <v>0</v>
      </c>
      <c r="BA324" s="8">
        <v>0</v>
      </c>
      <c r="BB324" s="8">
        <v>0</v>
      </c>
      <c r="BC324" s="8">
        <v>0</v>
      </c>
      <c r="BD324" s="8">
        <v>0</v>
      </c>
      <c r="BE324" s="8">
        <v>0</v>
      </c>
      <c r="BF324" s="8">
        <v>0</v>
      </c>
      <c r="BG324" s="8">
        <v>0</v>
      </c>
      <c r="BH324" s="8">
        <v>0</v>
      </c>
      <c r="BI324" s="5">
        <v>0</v>
      </c>
      <c r="BJ324" s="8">
        <v>0</v>
      </c>
      <c r="BK324" s="8">
        <v>0</v>
      </c>
      <c r="BL324" s="5">
        <v>0</v>
      </c>
      <c r="BM324" s="8">
        <v>0</v>
      </c>
      <c r="BN324" s="8">
        <v>0</v>
      </c>
      <c r="BO324" s="8">
        <v>0</v>
      </c>
      <c r="BP324" s="8">
        <v>0</v>
      </c>
      <c r="BQ324" s="8">
        <v>0</v>
      </c>
      <c r="BR324" s="8">
        <v>0</v>
      </c>
      <c r="BS324" s="5">
        <v>0</v>
      </c>
      <c r="BT324" s="5">
        <v>18.27</v>
      </c>
      <c r="BU324" s="5"/>
      <c r="BV324" s="5"/>
      <c r="BW324" s="5"/>
      <c r="BX324" s="5"/>
      <c r="BY324" s="7">
        <f>Tabela1[[#This Row],[PTS_TOTAL]]-BT$2</f>
        <v>-118352.87999999999</v>
      </c>
      <c r="BZ324" s="7">
        <f>BT323-Tabela1[[#This Row],[PTS_TOTAL]]</f>
        <v>0</v>
      </c>
      <c r="CA32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4" s="5">
        <f>Tabela1[[#This Row],[PTS_TITULO]]-CA323</f>
        <v>0</v>
      </c>
      <c r="CC324" s="11">
        <v>323</v>
      </c>
      <c r="CD324" s="11">
        <f>Tabela1[[#This Row],[Pos]]-Tabela1[[#This Row],[Rk_Tit]]</f>
        <v>0</v>
      </c>
    </row>
    <row r="325" spans="1:82" x14ac:dyDescent="0.3">
      <c r="A325" s="1">
        <v>324</v>
      </c>
      <c r="B325" t="s">
        <v>392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2</v>
      </c>
      <c r="K325" s="8">
        <v>1</v>
      </c>
      <c r="L325" s="8">
        <v>3</v>
      </c>
      <c r="M325" s="8">
        <v>0</v>
      </c>
      <c r="N325" s="5">
        <v>17.57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5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5">
        <v>0</v>
      </c>
      <c r="AM325" s="8">
        <v>0</v>
      </c>
      <c r="AN325" s="8">
        <v>0</v>
      </c>
      <c r="AO325" s="8">
        <v>0</v>
      </c>
      <c r="AP325" s="8">
        <v>0</v>
      </c>
      <c r="AQ325" s="8">
        <v>0</v>
      </c>
      <c r="AR325" s="8">
        <v>0</v>
      </c>
      <c r="AS325" s="8">
        <v>0</v>
      </c>
      <c r="AT325" s="8">
        <v>0</v>
      </c>
      <c r="AU325" s="8">
        <v>0</v>
      </c>
      <c r="AV325" s="8">
        <v>0</v>
      </c>
      <c r="AW325" s="5">
        <v>0</v>
      </c>
      <c r="AX325" s="8">
        <v>0</v>
      </c>
      <c r="AY325" s="8">
        <v>0</v>
      </c>
      <c r="AZ325" s="8">
        <v>0</v>
      </c>
      <c r="BA325" s="8">
        <v>0</v>
      </c>
      <c r="BB325" s="8">
        <v>0</v>
      </c>
      <c r="BC325" s="8">
        <v>0</v>
      </c>
      <c r="BD325" s="8">
        <v>0</v>
      </c>
      <c r="BE325" s="8">
        <v>0</v>
      </c>
      <c r="BF325" s="8">
        <v>0</v>
      </c>
      <c r="BG325" s="8">
        <v>0</v>
      </c>
      <c r="BH325" s="8">
        <v>0</v>
      </c>
      <c r="BI325" s="5">
        <v>0</v>
      </c>
      <c r="BJ325" s="8">
        <v>0</v>
      </c>
      <c r="BK325" s="8">
        <v>0</v>
      </c>
      <c r="BL325" s="5">
        <v>0</v>
      </c>
      <c r="BM325" s="8">
        <v>0</v>
      </c>
      <c r="BN325" s="8">
        <v>0</v>
      </c>
      <c r="BO325" s="8">
        <v>0</v>
      </c>
      <c r="BP325" s="8">
        <v>0</v>
      </c>
      <c r="BQ325" s="8">
        <v>0</v>
      </c>
      <c r="BR325" s="8">
        <v>0</v>
      </c>
      <c r="BS325" s="5">
        <v>0</v>
      </c>
      <c r="BT325" s="5">
        <v>17.57</v>
      </c>
      <c r="BU325" s="5"/>
      <c r="BV325" s="5"/>
      <c r="BW325" s="5"/>
      <c r="BX325" s="5"/>
      <c r="BY325" s="7">
        <f>Tabela1[[#This Row],[PTS_TOTAL]]-BT$2</f>
        <v>-118353.57999999999</v>
      </c>
      <c r="BZ325" s="7">
        <f>BT324-Tabela1[[#This Row],[PTS_TOTAL]]</f>
        <v>0.69999999999999929</v>
      </c>
      <c r="CA32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5" s="5">
        <f>Tabela1[[#This Row],[PTS_TITULO]]-CA324</f>
        <v>0</v>
      </c>
      <c r="CC325" s="11">
        <v>324</v>
      </c>
      <c r="CD325" s="11">
        <f>Tabela1[[#This Row],[Pos]]-Tabela1[[#This Row],[Rk_Tit]]</f>
        <v>0</v>
      </c>
    </row>
    <row r="326" spans="1:82" x14ac:dyDescent="0.3">
      <c r="A326" s="1">
        <v>325</v>
      </c>
      <c r="B326" t="s">
        <v>400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1</v>
      </c>
      <c r="J326" s="8">
        <v>0</v>
      </c>
      <c r="K326" s="8">
        <v>0</v>
      </c>
      <c r="L326" s="8">
        <v>1</v>
      </c>
      <c r="M326" s="8">
        <v>0</v>
      </c>
      <c r="N326" s="5">
        <v>14.7</v>
      </c>
      <c r="O326" s="8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5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  <c r="AK326" s="8">
        <v>0</v>
      </c>
      <c r="AL326" s="5">
        <v>0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>
        <v>0</v>
      </c>
      <c r="AS326" s="8">
        <v>0</v>
      </c>
      <c r="AT326" s="8">
        <v>0</v>
      </c>
      <c r="AU326" s="8">
        <v>0</v>
      </c>
      <c r="AV326" s="8">
        <v>0</v>
      </c>
      <c r="AW326" s="5">
        <v>0</v>
      </c>
      <c r="AX326" s="8">
        <v>0</v>
      </c>
      <c r="AY326" s="8">
        <v>0</v>
      </c>
      <c r="AZ326" s="8">
        <v>0</v>
      </c>
      <c r="BA326" s="8">
        <v>0</v>
      </c>
      <c r="BB326" s="8">
        <v>0</v>
      </c>
      <c r="BC326" s="8">
        <v>0</v>
      </c>
      <c r="BD326" s="8">
        <v>0</v>
      </c>
      <c r="BE326" s="8">
        <v>0</v>
      </c>
      <c r="BF326" s="8">
        <v>0</v>
      </c>
      <c r="BG326" s="8">
        <v>0</v>
      </c>
      <c r="BH326" s="8">
        <v>0</v>
      </c>
      <c r="BI326" s="5">
        <v>0</v>
      </c>
      <c r="BJ326" s="8">
        <v>0</v>
      </c>
      <c r="BK326" s="8">
        <v>0</v>
      </c>
      <c r="BL326" s="5">
        <v>0</v>
      </c>
      <c r="BM326" s="8">
        <v>0</v>
      </c>
      <c r="BN326" s="8">
        <v>0</v>
      </c>
      <c r="BO326" s="8">
        <v>0</v>
      </c>
      <c r="BP326" s="8">
        <v>0</v>
      </c>
      <c r="BQ326" s="8">
        <v>0</v>
      </c>
      <c r="BR326" s="8">
        <v>0</v>
      </c>
      <c r="BS326" s="5">
        <v>0</v>
      </c>
      <c r="BT326" s="5">
        <v>14.7</v>
      </c>
      <c r="BU326" s="5"/>
      <c r="BV326" s="5"/>
      <c r="BW326" s="5"/>
      <c r="BX326" s="5"/>
      <c r="BY326" s="7">
        <f>Tabela1[[#This Row],[PTS_TOTAL]]-BT$2</f>
        <v>-118356.45</v>
      </c>
      <c r="BZ326" s="7">
        <f>BT325-Tabela1[[#This Row],[PTS_TOTAL]]</f>
        <v>2.870000000000001</v>
      </c>
      <c r="CA32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6" s="5">
        <f>Tabela1[[#This Row],[PTS_TITULO]]-CA325</f>
        <v>0</v>
      </c>
      <c r="CC326" s="11">
        <v>325</v>
      </c>
      <c r="CD326" s="11">
        <f>Tabela1[[#This Row],[Pos]]-Tabela1[[#This Row],[Rk_Tit]]</f>
        <v>0</v>
      </c>
    </row>
    <row r="327" spans="1:82" x14ac:dyDescent="0.3">
      <c r="A327" s="1">
        <v>326</v>
      </c>
      <c r="B327" t="s">
        <v>401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1</v>
      </c>
      <c r="J327" s="8">
        <v>0</v>
      </c>
      <c r="K327" s="8">
        <v>0</v>
      </c>
      <c r="L327" s="8">
        <v>1</v>
      </c>
      <c r="M327" s="8">
        <v>0</v>
      </c>
      <c r="N327" s="5">
        <v>14.7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5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5">
        <v>0</v>
      </c>
      <c r="AM327" s="8">
        <v>0</v>
      </c>
      <c r="AN327" s="8">
        <v>0</v>
      </c>
      <c r="AO327" s="8">
        <v>0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5">
        <v>0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5">
        <v>0</v>
      </c>
      <c r="BJ327" s="8">
        <v>0</v>
      </c>
      <c r="BK327" s="8">
        <v>0</v>
      </c>
      <c r="BL327" s="5">
        <v>0</v>
      </c>
      <c r="BM327" s="8">
        <v>0</v>
      </c>
      <c r="BN327" s="8">
        <v>0</v>
      </c>
      <c r="BO327" s="8">
        <v>0</v>
      </c>
      <c r="BP327" s="8">
        <v>0</v>
      </c>
      <c r="BQ327" s="8">
        <v>0</v>
      </c>
      <c r="BR327" s="8">
        <v>0</v>
      </c>
      <c r="BS327" s="5">
        <v>0</v>
      </c>
      <c r="BT327" s="5">
        <v>14.7</v>
      </c>
      <c r="BU327" s="5"/>
      <c r="BV327" s="5"/>
      <c r="BW327" s="5"/>
      <c r="BX327" s="5"/>
      <c r="BY327" s="7">
        <f>Tabela1[[#This Row],[PTS_TOTAL]]-BT$2</f>
        <v>-118356.45</v>
      </c>
      <c r="BZ327" s="7">
        <f>BT326-Tabela1[[#This Row],[PTS_TOTAL]]</f>
        <v>0</v>
      </c>
      <c r="CA32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7" s="5">
        <f>Tabela1[[#This Row],[PTS_TITULO]]-CA326</f>
        <v>0</v>
      </c>
      <c r="CC327" s="11">
        <v>326</v>
      </c>
      <c r="CD327" s="11">
        <f>Tabela1[[#This Row],[Pos]]-Tabela1[[#This Row],[Rk_Tit]]</f>
        <v>0</v>
      </c>
    </row>
    <row r="328" spans="1:82" x14ac:dyDescent="0.3">
      <c r="A328" s="1">
        <v>327</v>
      </c>
      <c r="B328" t="s">
        <v>402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1</v>
      </c>
      <c r="J328" s="8">
        <v>0</v>
      </c>
      <c r="K328" s="8">
        <v>0</v>
      </c>
      <c r="L328" s="8">
        <v>1</v>
      </c>
      <c r="M328" s="8">
        <v>0</v>
      </c>
      <c r="N328" s="5">
        <v>14.7</v>
      </c>
      <c r="O328" s="8">
        <v>0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5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  <c r="AK328" s="8">
        <v>0</v>
      </c>
      <c r="AL328" s="5">
        <v>0</v>
      </c>
      <c r="AM328" s="8">
        <v>0</v>
      </c>
      <c r="AN328" s="8">
        <v>0</v>
      </c>
      <c r="AO328" s="8">
        <v>0</v>
      </c>
      <c r="AP328" s="8">
        <v>0</v>
      </c>
      <c r="AQ328" s="8">
        <v>0</v>
      </c>
      <c r="AR328" s="8">
        <v>0</v>
      </c>
      <c r="AS328" s="8">
        <v>0</v>
      </c>
      <c r="AT328" s="8">
        <v>0</v>
      </c>
      <c r="AU328" s="8">
        <v>0</v>
      </c>
      <c r="AV328" s="8">
        <v>0</v>
      </c>
      <c r="AW328" s="5">
        <v>0</v>
      </c>
      <c r="AX328" s="8">
        <v>0</v>
      </c>
      <c r="AY328" s="8">
        <v>0</v>
      </c>
      <c r="AZ328" s="8">
        <v>0</v>
      </c>
      <c r="BA328" s="8">
        <v>0</v>
      </c>
      <c r="BB328" s="8">
        <v>0</v>
      </c>
      <c r="BC328" s="8">
        <v>0</v>
      </c>
      <c r="BD328" s="8">
        <v>0</v>
      </c>
      <c r="BE328" s="8">
        <v>0</v>
      </c>
      <c r="BF328" s="8">
        <v>0</v>
      </c>
      <c r="BG328" s="8">
        <v>0</v>
      </c>
      <c r="BH328" s="8">
        <v>0</v>
      </c>
      <c r="BI328" s="5">
        <v>0</v>
      </c>
      <c r="BJ328" s="8">
        <v>0</v>
      </c>
      <c r="BK328" s="8">
        <v>0</v>
      </c>
      <c r="BL328" s="5">
        <v>0</v>
      </c>
      <c r="BM328" s="8">
        <v>0</v>
      </c>
      <c r="BN328" s="8">
        <v>0</v>
      </c>
      <c r="BO328" s="8">
        <v>0</v>
      </c>
      <c r="BP328" s="8">
        <v>0</v>
      </c>
      <c r="BQ328" s="8">
        <v>0</v>
      </c>
      <c r="BR328" s="8">
        <v>0</v>
      </c>
      <c r="BS328" s="5">
        <v>0</v>
      </c>
      <c r="BT328" s="5">
        <v>14.7</v>
      </c>
      <c r="BU328" s="5"/>
      <c r="BV328" s="5"/>
      <c r="BW328" s="5"/>
      <c r="BX328" s="5"/>
      <c r="BY328" s="7">
        <f>Tabela1[[#This Row],[PTS_TOTAL]]-BT$2</f>
        <v>-118356.45</v>
      </c>
      <c r="BZ328" s="7">
        <f>BT327-Tabela1[[#This Row],[PTS_TOTAL]]</f>
        <v>0</v>
      </c>
      <c r="CA32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8" s="5">
        <f>Tabela1[[#This Row],[PTS_TITULO]]-CA327</f>
        <v>0</v>
      </c>
      <c r="CC328" s="11">
        <v>327</v>
      </c>
      <c r="CD328" s="11">
        <f>Tabela1[[#This Row],[Pos]]-Tabela1[[#This Row],[Rk_Tit]]</f>
        <v>0</v>
      </c>
    </row>
    <row r="329" spans="1:82" x14ac:dyDescent="0.3">
      <c r="A329" s="1">
        <v>328</v>
      </c>
      <c r="B329" t="s">
        <v>403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1</v>
      </c>
      <c r="J329" s="8">
        <v>0</v>
      </c>
      <c r="K329" s="8">
        <v>0</v>
      </c>
      <c r="L329" s="8">
        <v>1</v>
      </c>
      <c r="M329" s="8">
        <v>0</v>
      </c>
      <c r="N329" s="5">
        <v>14.7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5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5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  <c r="AW329" s="5">
        <v>0</v>
      </c>
      <c r="AX329" s="8">
        <v>0</v>
      </c>
      <c r="AY329" s="8">
        <v>0</v>
      </c>
      <c r="AZ329" s="8">
        <v>0</v>
      </c>
      <c r="BA329" s="8">
        <v>0</v>
      </c>
      <c r="BB329" s="8">
        <v>0</v>
      </c>
      <c r="BC329" s="8">
        <v>0</v>
      </c>
      <c r="BD329" s="8">
        <v>0</v>
      </c>
      <c r="BE329" s="8">
        <v>0</v>
      </c>
      <c r="BF329" s="8">
        <v>0</v>
      </c>
      <c r="BG329" s="8">
        <v>0</v>
      </c>
      <c r="BH329" s="8">
        <v>0</v>
      </c>
      <c r="BI329" s="5">
        <v>0</v>
      </c>
      <c r="BJ329" s="8">
        <v>0</v>
      </c>
      <c r="BK329" s="8">
        <v>0</v>
      </c>
      <c r="BL329" s="5">
        <v>0</v>
      </c>
      <c r="BM329" s="8">
        <v>0</v>
      </c>
      <c r="BN329" s="8">
        <v>0</v>
      </c>
      <c r="BO329" s="8">
        <v>0</v>
      </c>
      <c r="BP329" s="8">
        <v>0</v>
      </c>
      <c r="BQ329" s="8">
        <v>0</v>
      </c>
      <c r="BR329" s="8">
        <v>0</v>
      </c>
      <c r="BS329" s="5">
        <v>0</v>
      </c>
      <c r="BT329" s="5">
        <v>14.7</v>
      </c>
      <c r="BU329" s="5"/>
      <c r="BV329" s="5"/>
      <c r="BW329" s="5"/>
      <c r="BX329" s="5"/>
      <c r="BY329" s="7">
        <f>Tabela1[[#This Row],[PTS_TOTAL]]-BT$2</f>
        <v>-118356.45</v>
      </c>
      <c r="BZ329" s="7">
        <f>BT328-Tabela1[[#This Row],[PTS_TOTAL]]</f>
        <v>0</v>
      </c>
      <c r="CA32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29" s="5">
        <f>Tabela1[[#This Row],[PTS_TITULO]]-CA328</f>
        <v>0</v>
      </c>
      <c r="CC329" s="11">
        <v>328</v>
      </c>
      <c r="CD329" s="11">
        <f>Tabela1[[#This Row],[Pos]]-Tabela1[[#This Row],[Rk_Tit]]</f>
        <v>0</v>
      </c>
    </row>
    <row r="330" spans="1:82" x14ac:dyDescent="0.3">
      <c r="A330" s="1">
        <v>329</v>
      </c>
      <c r="B330" t="s">
        <v>404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1</v>
      </c>
      <c r="J330" s="8">
        <v>0</v>
      </c>
      <c r="K330" s="8">
        <v>0</v>
      </c>
      <c r="L330" s="8">
        <v>1</v>
      </c>
      <c r="M330" s="8">
        <v>0</v>
      </c>
      <c r="N330" s="5">
        <v>14.7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5">
        <v>0</v>
      </c>
      <c r="AD330" s="8">
        <v>0</v>
      </c>
      <c r="AE330" s="8">
        <v>0</v>
      </c>
      <c r="AF330" s="8">
        <v>0</v>
      </c>
      <c r="AG330" s="8">
        <v>0</v>
      </c>
      <c r="AH330" s="8">
        <v>0</v>
      </c>
      <c r="AI330" s="8">
        <v>0</v>
      </c>
      <c r="AJ330" s="8">
        <v>0</v>
      </c>
      <c r="AK330" s="8">
        <v>0</v>
      </c>
      <c r="AL330" s="5">
        <v>0</v>
      </c>
      <c r="AM330" s="8">
        <v>0</v>
      </c>
      <c r="AN330" s="8">
        <v>0</v>
      </c>
      <c r="AO330" s="8">
        <v>0</v>
      </c>
      <c r="AP330" s="8">
        <v>0</v>
      </c>
      <c r="AQ330" s="8">
        <v>0</v>
      </c>
      <c r="AR330" s="8">
        <v>0</v>
      </c>
      <c r="AS330" s="8">
        <v>0</v>
      </c>
      <c r="AT330" s="8">
        <v>0</v>
      </c>
      <c r="AU330" s="8">
        <v>0</v>
      </c>
      <c r="AV330" s="8">
        <v>0</v>
      </c>
      <c r="AW330" s="5">
        <v>0</v>
      </c>
      <c r="AX330" s="8">
        <v>0</v>
      </c>
      <c r="AY330" s="8">
        <v>0</v>
      </c>
      <c r="AZ330" s="8">
        <v>0</v>
      </c>
      <c r="BA330" s="8">
        <v>0</v>
      </c>
      <c r="BB330" s="8">
        <v>0</v>
      </c>
      <c r="BC330" s="8">
        <v>0</v>
      </c>
      <c r="BD330" s="8">
        <v>0</v>
      </c>
      <c r="BE330" s="8">
        <v>0</v>
      </c>
      <c r="BF330" s="8">
        <v>0</v>
      </c>
      <c r="BG330" s="8">
        <v>0</v>
      </c>
      <c r="BH330" s="8">
        <v>0</v>
      </c>
      <c r="BI330" s="5">
        <v>0</v>
      </c>
      <c r="BJ330" s="8">
        <v>0</v>
      </c>
      <c r="BK330" s="8">
        <v>0</v>
      </c>
      <c r="BL330" s="5">
        <v>0</v>
      </c>
      <c r="BM330" s="8">
        <v>0</v>
      </c>
      <c r="BN330" s="8">
        <v>0</v>
      </c>
      <c r="BO330" s="8">
        <v>0</v>
      </c>
      <c r="BP330" s="8">
        <v>0</v>
      </c>
      <c r="BQ330" s="8">
        <v>0</v>
      </c>
      <c r="BR330" s="8">
        <v>0</v>
      </c>
      <c r="BS330" s="5">
        <v>0</v>
      </c>
      <c r="BT330" s="5">
        <v>14.7</v>
      </c>
      <c r="BU330" s="5"/>
      <c r="BV330" s="5"/>
      <c r="BW330" s="5"/>
      <c r="BX330" s="5"/>
      <c r="BY330" s="7">
        <f>Tabela1[[#This Row],[PTS_TOTAL]]-BT$2</f>
        <v>-118356.45</v>
      </c>
      <c r="BZ330" s="7">
        <f>BT329-Tabela1[[#This Row],[PTS_TOTAL]]</f>
        <v>0</v>
      </c>
      <c r="CA33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0" s="5">
        <f>Tabela1[[#This Row],[PTS_TITULO]]-CA329</f>
        <v>0</v>
      </c>
      <c r="CC330" s="11">
        <v>329</v>
      </c>
      <c r="CD330" s="11">
        <f>Tabela1[[#This Row],[Pos]]-Tabela1[[#This Row],[Rk_Tit]]</f>
        <v>0</v>
      </c>
    </row>
    <row r="331" spans="1:82" x14ac:dyDescent="0.3">
      <c r="A331" s="1">
        <v>330</v>
      </c>
      <c r="B331" t="s">
        <v>405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1</v>
      </c>
      <c r="J331" s="8">
        <v>0</v>
      </c>
      <c r="K331" s="8">
        <v>0</v>
      </c>
      <c r="L331" s="8">
        <v>1</v>
      </c>
      <c r="M331" s="8">
        <v>0</v>
      </c>
      <c r="N331" s="5">
        <v>14.7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5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5">
        <v>0</v>
      </c>
      <c r="AM331" s="8">
        <v>0</v>
      </c>
      <c r="AN331" s="8">
        <v>0</v>
      </c>
      <c r="AO331" s="8">
        <v>0</v>
      </c>
      <c r="AP331" s="8">
        <v>0</v>
      </c>
      <c r="AQ331" s="8">
        <v>0</v>
      </c>
      <c r="AR331" s="8">
        <v>0</v>
      </c>
      <c r="AS331" s="8">
        <v>0</v>
      </c>
      <c r="AT331" s="8">
        <v>0</v>
      </c>
      <c r="AU331" s="8">
        <v>0</v>
      </c>
      <c r="AV331" s="8">
        <v>0</v>
      </c>
      <c r="AW331" s="5">
        <v>0</v>
      </c>
      <c r="AX331" s="8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8">
        <v>0</v>
      </c>
      <c r="BF331" s="8">
        <v>0</v>
      </c>
      <c r="BG331" s="8">
        <v>0</v>
      </c>
      <c r="BH331" s="8">
        <v>0</v>
      </c>
      <c r="BI331" s="5">
        <v>0</v>
      </c>
      <c r="BJ331" s="8">
        <v>0</v>
      </c>
      <c r="BK331" s="8">
        <v>0</v>
      </c>
      <c r="BL331" s="5">
        <v>0</v>
      </c>
      <c r="BM331" s="8">
        <v>0</v>
      </c>
      <c r="BN331" s="8">
        <v>0</v>
      </c>
      <c r="BO331" s="8">
        <v>0</v>
      </c>
      <c r="BP331" s="8">
        <v>0</v>
      </c>
      <c r="BQ331" s="8">
        <v>0</v>
      </c>
      <c r="BR331" s="8">
        <v>0</v>
      </c>
      <c r="BS331" s="5">
        <v>0</v>
      </c>
      <c r="BT331" s="5">
        <v>14.7</v>
      </c>
      <c r="BU331" s="5"/>
      <c r="BV331" s="5"/>
      <c r="BW331" s="5"/>
      <c r="BX331" s="5"/>
      <c r="BY331" s="7">
        <f>Tabela1[[#This Row],[PTS_TOTAL]]-BT$2</f>
        <v>-118356.45</v>
      </c>
      <c r="BZ331" s="7">
        <f>BT330-Tabela1[[#This Row],[PTS_TOTAL]]</f>
        <v>0</v>
      </c>
      <c r="CA33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1" s="5">
        <f>Tabela1[[#This Row],[PTS_TITULO]]-CA330</f>
        <v>0</v>
      </c>
      <c r="CC331" s="11">
        <v>330</v>
      </c>
      <c r="CD331" s="11">
        <f>Tabela1[[#This Row],[Pos]]-Tabela1[[#This Row],[Rk_Tit]]</f>
        <v>0</v>
      </c>
    </row>
    <row r="332" spans="1:82" x14ac:dyDescent="0.3">
      <c r="A332" s="1">
        <v>331</v>
      </c>
      <c r="B332" t="s">
        <v>406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1</v>
      </c>
      <c r="J332" s="8">
        <v>0</v>
      </c>
      <c r="K332" s="8">
        <v>0</v>
      </c>
      <c r="L332" s="8">
        <v>1</v>
      </c>
      <c r="M332" s="8">
        <v>0</v>
      </c>
      <c r="N332" s="5">
        <v>14.7</v>
      </c>
      <c r="O332" s="8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5">
        <v>0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  <c r="AK332" s="8">
        <v>0</v>
      </c>
      <c r="AL332" s="5">
        <v>0</v>
      </c>
      <c r="AM332" s="8">
        <v>0</v>
      </c>
      <c r="AN332" s="8">
        <v>0</v>
      </c>
      <c r="AO332" s="8">
        <v>0</v>
      </c>
      <c r="AP332" s="8">
        <v>0</v>
      </c>
      <c r="AQ332" s="8">
        <v>0</v>
      </c>
      <c r="AR332" s="8">
        <v>0</v>
      </c>
      <c r="AS332" s="8">
        <v>0</v>
      </c>
      <c r="AT332" s="8">
        <v>0</v>
      </c>
      <c r="AU332" s="8">
        <v>0</v>
      </c>
      <c r="AV332" s="8">
        <v>0</v>
      </c>
      <c r="AW332" s="5">
        <v>0</v>
      </c>
      <c r="AX332" s="8">
        <v>0</v>
      </c>
      <c r="AY332" s="8">
        <v>0</v>
      </c>
      <c r="AZ332" s="8">
        <v>0</v>
      </c>
      <c r="BA332" s="8">
        <v>0</v>
      </c>
      <c r="BB332" s="8">
        <v>0</v>
      </c>
      <c r="BC332" s="8">
        <v>0</v>
      </c>
      <c r="BD332" s="8">
        <v>0</v>
      </c>
      <c r="BE332" s="8">
        <v>0</v>
      </c>
      <c r="BF332" s="8">
        <v>0</v>
      </c>
      <c r="BG332" s="8">
        <v>0</v>
      </c>
      <c r="BH332" s="8">
        <v>0</v>
      </c>
      <c r="BI332" s="5">
        <v>0</v>
      </c>
      <c r="BJ332" s="8">
        <v>0</v>
      </c>
      <c r="BK332" s="8">
        <v>0</v>
      </c>
      <c r="BL332" s="5">
        <v>0</v>
      </c>
      <c r="BM332" s="8">
        <v>0</v>
      </c>
      <c r="BN332" s="8">
        <v>0</v>
      </c>
      <c r="BO332" s="8">
        <v>0</v>
      </c>
      <c r="BP332" s="8">
        <v>0</v>
      </c>
      <c r="BQ332" s="8">
        <v>0</v>
      </c>
      <c r="BR332" s="8">
        <v>0</v>
      </c>
      <c r="BS332" s="5">
        <v>0</v>
      </c>
      <c r="BT332" s="5">
        <v>14.7</v>
      </c>
      <c r="BU332" s="5"/>
      <c r="BV332" s="5"/>
      <c r="BW332" s="5"/>
      <c r="BX332" s="5"/>
      <c r="BY332" s="7">
        <f>Tabela1[[#This Row],[PTS_TOTAL]]-BT$2</f>
        <v>-118356.45</v>
      </c>
      <c r="BZ332" s="7">
        <f>BT331-Tabela1[[#This Row],[PTS_TOTAL]]</f>
        <v>0</v>
      </c>
      <c r="CA33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2" s="5">
        <f>Tabela1[[#This Row],[PTS_TITULO]]-CA331</f>
        <v>0</v>
      </c>
      <c r="CC332" s="11">
        <v>331</v>
      </c>
      <c r="CD332" s="11">
        <f>Tabela1[[#This Row],[Pos]]-Tabela1[[#This Row],[Rk_Tit]]</f>
        <v>0</v>
      </c>
    </row>
    <row r="333" spans="1:82" x14ac:dyDescent="0.3">
      <c r="A333" s="1">
        <v>332</v>
      </c>
      <c r="B333" t="s">
        <v>407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1</v>
      </c>
      <c r="J333" s="8">
        <v>0</v>
      </c>
      <c r="K333" s="8">
        <v>0</v>
      </c>
      <c r="L333" s="8">
        <v>1</v>
      </c>
      <c r="M333" s="8">
        <v>0</v>
      </c>
      <c r="N333" s="5">
        <v>14.7</v>
      </c>
      <c r="O333" s="8">
        <v>0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5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5">
        <v>0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  <c r="AW333" s="5">
        <v>0</v>
      </c>
      <c r="AX333" s="8">
        <v>0</v>
      </c>
      <c r="AY333" s="8">
        <v>0</v>
      </c>
      <c r="AZ333" s="8">
        <v>0</v>
      </c>
      <c r="BA333" s="8">
        <v>0</v>
      </c>
      <c r="BB333" s="8">
        <v>0</v>
      </c>
      <c r="BC333" s="8">
        <v>0</v>
      </c>
      <c r="BD333" s="8">
        <v>0</v>
      </c>
      <c r="BE333" s="8">
        <v>0</v>
      </c>
      <c r="BF333" s="8">
        <v>0</v>
      </c>
      <c r="BG333" s="8">
        <v>0</v>
      </c>
      <c r="BH333" s="8">
        <v>0</v>
      </c>
      <c r="BI333" s="5">
        <v>0</v>
      </c>
      <c r="BJ333" s="8">
        <v>0</v>
      </c>
      <c r="BK333" s="8">
        <v>0</v>
      </c>
      <c r="BL333" s="5">
        <v>0</v>
      </c>
      <c r="BM333" s="8">
        <v>0</v>
      </c>
      <c r="BN333" s="8">
        <v>0</v>
      </c>
      <c r="BO333" s="8">
        <v>0</v>
      </c>
      <c r="BP333" s="8">
        <v>0</v>
      </c>
      <c r="BQ333" s="8">
        <v>0</v>
      </c>
      <c r="BR333" s="8">
        <v>0</v>
      </c>
      <c r="BS333" s="5">
        <v>0</v>
      </c>
      <c r="BT333" s="5">
        <v>14.7</v>
      </c>
      <c r="BU333" s="5"/>
      <c r="BV333" s="5"/>
      <c r="BW333" s="5"/>
      <c r="BX333" s="5"/>
      <c r="BY333" s="7">
        <f>Tabela1[[#This Row],[PTS_TOTAL]]-BT$2</f>
        <v>-118356.45</v>
      </c>
      <c r="BZ333" s="7">
        <f>BT332-Tabela1[[#This Row],[PTS_TOTAL]]</f>
        <v>0</v>
      </c>
      <c r="CA33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3" s="5">
        <f>Tabela1[[#This Row],[PTS_TITULO]]-CA332</f>
        <v>0</v>
      </c>
      <c r="CC333" s="11">
        <v>332</v>
      </c>
      <c r="CD333" s="11">
        <f>Tabela1[[#This Row],[Pos]]-Tabela1[[#This Row],[Rk_Tit]]</f>
        <v>0</v>
      </c>
    </row>
    <row r="334" spans="1:82" x14ac:dyDescent="0.3">
      <c r="A334" s="1">
        <v>333</v>
      </c>
      <c r="B334" t="s">
        <v>408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1</v>
      </c>
      <c r="J334" s="8">
        <v>0</v>
      </c>
      <c r="K334" s="8">
        <v>0</v>
      </c>
      <c r="L334" s="8">
        <v>1</v>
      </c>
      <c r="M334" s="8">
        <v>0</v>
      </c>
      <c r="N334" s="5">
        <v>14.7</v>
      </c>
      <c r="O334" s="8">
        <v>0</v>
      </c>
      <c r="P334" s="8">
        <v>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0</v>
      </c>
      <c r="AC334" s="5">
        <v>0</v>
      </c>
      <c r="AD334" s="8">
        <v>0</v>
      </c>
      <c r="AE334" s="8">
        <v>0</v>
      </c>
      <c r="AF334" s="8">
        <v>0</v>
      </c>
      <c r="AG334" s="8">
        <v>0</v>
      </c>
      <c r="AH334" s="8">
        <v>0</v>
      </c>
      <c r="AI334" s="8">
        <v>0</v>
      </c>
      <c r="AJ334" s="8">
        <v>0</v>
      </c>
      <c r="AK334" s="8">
        <v>0</v>
      </c>
      <c r="AL334" s="5">
        <v>0</v>
      </c>
      <c r="AM334" s="8">
        <v>0</v>
      </c>
      <c r="AN334" s="8">
        <v>0</v>
      </c>
      <c r="AO334" s="8">
        <v>0</v>
      </c>
      <c r="AP334" s="8">
        <v>0</v>
      </c>
      <c r="AQ334" s="8">
        <v>0</v>
      </c>
      <c r="AR334" s="8">
        <v>0</v>
      </c>
      <c r="AS334" s="8">
        <v>0</v>
      </c>
      <c r="AT334" s="8">
        <v>0</v>
      </c>
      <c r="AU334" s="8">
        <v>0</v>
      </c>
      <c r="AV334" s="8">
        <v>0</v>
      </c>
      <c r="AW334" s="5">
        <v>0</v>
      </c>
      <c r="AX334" s="8">
        <v>0</v>
      </c>
      <c r="AY334" s="8">
        <v>0</v>
      </c>
      <c r="AZ334" s="8">
        <v>0</v>
      </c>
      <c r="BA334" s="8">
        <v>0</v>
      </c>
      <c r="BB334" s="8">
        <v>0</v>
      </c>
      <c r="BC334" s="8">
        <v>0</v>
      </c>
      <c r="BD334" s="8">
        <v>0</v>
      </c>
      <c r="BE334" s="8">
        <v>0</v>
      </c>
      <c r="BF334" s="8">
        <v>0</v>
      </c>
      <c r="BG334" s="8">
        <v>0</v>
      </c>
      <c r="BH334" s="8">
        <v>0</v>
      </c>
      <c r="BI334" s="5">
        <v>0</v>
      </c>
      <c r="BJ334" s="8">
        <v>0</v>
      </c>
      <c r="BK334" s="8">
        <v>0</v>
      </c>
      <c r="BL334" s="5">
        <v>0</v>
      </c>
      <c r="BM334" s="8">
        <v>0</v>
      </c>
      <c r="BN334" s="8">
        <v>0</v>
      </c>
      <c r="BO334" s="8">
        <v>0</v>
      </c>
      <c r="BP334" s="8">
        <v>0</v>
      </c>
      <c r="BQ334" s="8">
        <v>0</v>
      </c>
      <c r="BR334" s="8">
        <v>0</v>
      </c>
      <c r="BS334" s="5">
        <v>0</v>
      </c>
      <c r="BT334" s="5">
        <v>14.7</v>
      </c>
      <c r="BU334" s="5"/>
      <c r="BV334" s="5"/>
      <c r="BW334" s="5"/>
      <c r="BX334" s="5"/>
      <c r="BY334" s="7">
        <f>Tabela1[[#This Row],[PTS_TOTAL]]-BT$2</f>
        <v>-118356.45</v>
      </c>
      <c r="BZ334" s="7">
        <f>BT333-Tabela1[[#This Row],[PTS_TOTAL]]</f>
        <v>0</v>
      </c>
      <c r="CA33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4" s="5">
        <f>Tabela1[[#This Row],[PTS_TITULO]]-CA333</f>
        <v>0</v>
      </c>
      <c r="CC334" s="11">
        <v>333</v>
      </c>
      <c r="CD334" s="11">
        <f>Tabela1[[#This Row],[Pos]]-Tabela1[[#This Row],[Rk_Tit]]</f>
        <v>0</v>
      </c>
    </row>
    <row r="335" spans="1:82" x14ac:dyDescent="0.3">
      <c r="A335" s="1">
        <v>334</v>
      </c>
      <c r="B335" t="s">
        <v>409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1</v>
      </c>
      <c r="J335" s="8">
        <v>0</v>
      </c>
      <c r="K335" s="8">
        <v>0</v>
      </c>
      <c r="L335" s="8">
        <v>1</v>
      </c>
      <c r="M335" s="8">
        <v>0</v>
      </c>
      <c r="N335" s="5">
        <v>14.7</v>
      </c>
      <c r="O335" s="8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5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5">
        <v>0</v>
      </c>
      <c r="AM335" s="8">
        <v>0</v>
      </c>
      <c r="AN335" s="8">
        <v>0</v>
      </c>
      <c r="AO335" s="8">
        <v>0</v>
      </c>
      <c r="AP335" s="8">
        <v>0</v>
      </c>
      <c r="AQ335" s="8">
        <v>0</v>
      </c>
      <c r="AR335" s="8">
        <v>0</v>
      </c>
      <c r="AS335" s="8">
        <v>0</v>
      </c>
      <c r="AT335" s="8">
        <v>0</v>
      </c>
      <c r="AU335" s="8">
        <v>0</v>
      </c>
      <c r="AV335" s="8">
        <v>0</v>
      </c>
      <c r="AW335" s="5">
        <v>0</v>
      </c>
      <c r="AX335" s="8">
        <v>0</v>
      </c>
      <c r="AY335" s="8">
        <v>0</v>
      </c>
      <c r="AZ335" s="8">
        <v>0</v>
      </c>
      <c r="BA335" s="8">
        <v>0</v>
      </c>
      <c r="BB335" s="8">
        <v>0</v>
      </c>
      <c r="BC335" s="8">
        <v>0</v>
      </c>
      <c r="BD335" s="8">
        <v>0</v>
      </c>
      <c r="BE335" s="8">
        <v>0</v>
      </c>
      <c r="BF335" s="8">
        <v>0</v>
      </c>
      <c r="BG335" s="8">
        <v>0</v>
      </c>
      <c r="BH335" s="8">
        <v>0</v>
      </c>
      <c r="BI335" s="5">
        <v>0</v>
      </c>
      <c r="BJ335" s="8">
        <v>0</v>
      </c>
      <c r="BK335" s="8">
        <v>0</v>
      </c>
      <c r="BL335" s="5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0</v>
      </c>
      <c r="BR335" s="8">
        <v>0</v>
      </c>
      <c r="BS335" s="5">
        <v>0</v>
      </c>
      <c r="BT335" s="5">
        <v>14.7</v>
      </c>
      <c r="BU335" s="5"/>
      <c r="BV335" s="5"/>
      <c r="BW335" s="5"/>
      <c r="BX335" s="5"/>
      <c r="BY335" s="7">
        <f>Tabela1[[#This Row],[PTS_TOTAL]]-BT$2</f>
        <v>-118356.45</v>
      </c>
      <c r="BZ335" s="7">
        <f>BT334-Tabela1[[#This Row],[PTS_TOTAL]]</f>
        <v>0</v>
      </c>
      <c r="CA33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5" s="5">
        <f>Tabela1[[#This Row],[PTS_TITULO]]-CA334</f>
        <v>0</v>
      </c>
      <c r="CC335" s="11">
        <v>334</v>
      </c>
      <c r="CD335" s="11">
        <f>Tabela1[[#This Row],[Pos]]-Tabela1[[#This Row],[Rk_Tit]]</f>
        <v>0</v>
      </c>
    </row>
    <row r="336" spans="1:82" x14ac:dyDescent="0.3">
      <c r="A336" s="1">
        <v>335</v>
      </c>
      <c r="B336" t="s">
        <v>410</v>
      </c>
      <c r="C336" s="8">
        <v>0</v>
      </c>
      <c r="D336" s="8">
        <v>0</v>
      </c>
      <c r="E336" s="8">
        <v>0</v>
      </c>
      <c r="F336" s="8">
        <v>0</v>
      </c>
      <c r="G336" s="8">
        <v>0</v>
      </c>
      <c r="H336" s="8">
        <v>0</v>
      </c>
      <c r="I336" s="8">
        <v>1</v>
      </c>
      <c r="J336" s="8">
        <v>0</v>
      </c>
      <c r="K336" s="8">
        <v>0</v>
      </c>
      <c r="L336" s="8">
        <v>1</v>
      </c>
      <c r="M336" s="8">
        <v>0</v>
      </c>
      <c r="N336" s="5">
        <v>14.7</v>
      </c>
      <c r="O336" s="8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5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  <c r="AK336" s="8">
        <v>0</v>
      </c>
      <c r="AL336" s="5">
        <v>0</v>
      </c>
      <c r="AM336" s="8">
        <v>0</v>
      </c>
      <c r="AN336" s="8">
        <v>0</v>
      </c>
      <c r="AO336" s="8">
        <v>0</v>
      </c>
      <c r="AP336" s="8">
        <v>0</v>
      </c>
      <c r="AQ336" s="8">
        <v>0</v>
      </c>
      <c r="AR336" s="8">
        <v>0</v>
      </c>
      <c r="AS336" s="8">
        <v>0</v>
      </c>
      <c r="AT336" s="8">
        <v>0</v>
      </c>
      <c r="AU336" s="8">
        <v>0</v>
      </c>
      <c r="AV336" s="8">
        <v>0</v>
      </c>
      <c r="AW336" s="5">
        <v>0</v>
      </c>
      <c r="AX336" s="8">
        <v>0</v>
      </c>
      <c r="AY336" s="8">
        <v>0</v>
      </c>
      <c r="AZ336" s="8">
        <v>0</v>
      </c>
      <c r="BA336" s="8">
        <v>0</v>
      </c>
      <c r="BB336" s="8">
        <v>0</v>
      </c>
      <c r="BC336" s="8">
        <v>0</v>
      </c>
      <c r="BD336" s="8">
        <v>0</v>
      </c>
      <c r="BE336" s="8">
        <v>0</v>
      </c>
      <c r="BF336" s="8">
        <v>0</v>
      </c>
      <c r="BG336" s="8">
        <v>0</v>
      </c>
      <c r="BH336" s="8">
        <v>0</v>
      </c>
      <c r="BI336" s="5">
        <v>0</v>
      </c>
      <c r="BJ336" s="8">
        <v>0</v>
      </c>
      <c r="BK336" s="8">
        <v>0</v>
      </c>
      <c r="BL336" s="5">
        <v>0</v>
      </c>
      <c r="BM336" s="8">
        <v>0</v>
      </c>
      <c r="BN336" s="8">
        <v>0</v>
      </c>
      <c r="BO336" s="8">
        <v>0</v>
      </c>
      <c r="BP336" s="8">
        <v>0</v>
      </c>
      <c r="BQ336" s="8">
        <v>0</v>
      </c>
      <c r="BR336" s="8">
        <v>0</v>
      </c>
      <c r="BS336" s="5">
        <v>0</v>
      </c>
      <c r="BT336" s="5">
        <v>14.7</v>
      </c>
      <c r="BU336" s="5"/>
      <c r="BV336" s="5"/>
      <c r="BW336" s="5"/>
      <c r="BX336" s="5"/>
      <c r="BY336" s="7">
        <f>Tabela1[[#This Row],[PTS_TOTAL]]-BT$2</f>
        <v>-118356.45</v>
      </c>
      <c r="BZ336" s="7">
        <f>BT335-Tabela1[[#This Row],[PTS_TOTAL]]</f>
        <v>0</v>
      </c>
      <c r="CA33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6" s="5">
        <f>Tabela1[[#This Row],[PTS_TITULO]]-CA335</f>
        <v>0</v>
      </c>
      <c r="CC336" s="11">
        <v>335</v>
      </c>
      <c r="CD336" s="11">
        <f>Tabela1[[#This Row],[Pos]]-Tabela1[[#This Row],[Rk_Tit]]</f>
        <v>0</v>
      </c>
    </row>
    <row r="337" spans="1:82" x14ac:dyDescent="0.3">
      <c r="A337" s="1">
        <v>336</v>
      </c>
      <c r="B337" t="s">
        <v>411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1</v>
      </c>
      <c r="J337" s="8">
        <v>0</v>
      </c>
      <c r="K337" s="8">
        <v>0</v>
      </c>
      <c r="L337" s="8">
        <v>1</v>
      </c>
      <c r="M337" s="8">
        <v>0</v>
      </c>
      <c r="N337" s="5">
        <v>14.7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5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5">
        <v>0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0</v>
      </c>
      <c r="AV337" s="8">
        <v>0</v>
      </c>
      <c r="AW337" s="5">
        <v>0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8">
        <v>0</v>
      </c>
      <c r="BG337" s="8">
        <v>0</v>
      </c>
      <c r="BH337" s="8">
        <v>0</v>
      </c>
      <c r="BI337" s="5">
        <v>0</v>
      </c>
      <c r="BJ337" s="8">
        <v>0</v>
      </c>
      <c r="BK337" s="8">
        <v>0</v>
      </c>
      <c r="BL337" s="5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0</v>
      </c>
      <c r="BR337" s="8">
        <v>0</v>
      </c>
      <c r="BS337" s="5">
        <v>0</v>
      </c>
      <c r="BT337" s="5">
        <v>14.7</v>
      </c>
      <c r="BU337" s="5"/>
      <c r="BV337" s="5"/>
      <c r="BW337" s="5"/>
      <c r="BX337" s="5"/>
      <c r="BY337" s="7">
        <f>Tabela1[[#This Row],[PTS_TOTAL]]-BT$2</f>
        <v>-118356.45</v>
      </c>
      <c r="BZ337" s="7">
        <f>BT336-Tabela1[[#This Row],[PTS_TOTAL]]</f>
        <v>0</v>
      </c>
      <c r="CA33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7" s="5">
        <f>Tabela1[[#This Row],[PTS_TITULO]]-CA336</f>
        <v>0</v>
      </c>
      <c r="CC337" s="11">
        <v>336</v>
      </c>
      <c r="CD337" s="11">
        <f>Tabela1[[#This Row],[Pos]]-Tabela1[[#This Row],[Rk_Tit]]</f>
        <v>0</v>
      </c>
    </row>
    <row r="338" spans="1:82" x14ac:dyDescent="0.3">
      <c r="A338" s="1">
        <v>337</v>
      </c>
      <c r="B338" t="s">
        <v>412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1</v>
      </c>
      <c r="J338" s="8">
        <v>0</v>
      </c>
      <c r="K338" s="8">
        <v>0</v>
      </c>
      <c r="L338" s="8">
        <v>1</v>
      </c>
      <c r="M338" s="8">
        <v>0</v>
      </c>
      <c r="N338" s="5">
        <v>14.7</v>
      </c>
      <c r="O338" s="8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5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  <c r="AK338" s="8">
        <v>0</v>
      </c>
      <c r="AL338" s="5">
        <v>0</v>
      </c>
      <c r="AM338" s="8">
        <v>0</v>
      </c>
      <c r="AN338" s="8">
        <v>0</v>
      </c>
      <c r="AO338" s="8">
        <v>0</v>
      </c>
      <c r="AP338" s="8">
        <v>0</v>
      </c>
      <c r="AQ338" s="8">
        <v>0</v>
      </c>
      <c r="AR338" s="8">
        <v>0</v>
      </c>
      <c r="AS338" s="8">
        <v>0</v>
      </c>
      <c r="AT338" s="8">
        <v>0</v>
      </c>
      <c r="AU338" s="8">
        <v>0</v>
      </c>
      <c r="AV338" s="8">
        <v>0</v>
      </c>
      <c r="AW338" s="5">
        <v>0</v>
      </c>
      <c r="AX338" s="8">
        <v>0</v>
      </c>
      <c r="AY338" s="8">
        <v>0</v>
      </c>
      <c r="AZ338" s="8">
        <v>0</v>
      </c>
      <c r="BA338" s="8">
        <v>0</v>
      </c>
      <c r="BB338" s="8">
        <v>0</v>
      </c>
      <c r="BC338" s="8">
        <v>0</v>
      </c>
      <c r="BD338" s="8">
        <v>0</v>
      </c>
      <c r="BE338" s="8">
        <v>0</v>
      </c>
      <c r="BF338" s="8">
        <v>0</v>
      </c>
      <c r="BG338" s="8">
        <v>0</v>
      </c>
      <c r="BH338" s="8">
        <v>0</v>
      </c>
      <c r="BI338" s="5">
        <v>0</v>
      </c>
      <c r="BJ338" s="8">
        <v>0</v>
      </c>
      <c r="BK338" s="8">
        <v>0</v>
      </c>
      <c r="BL338" s="5">
        <v>0</v>
      </c>
      <c r="BM338" s="8">
        <v>0</v>
      </c>
      <c r="BN338" s="8">
        <v>0</v>
      </c>
      <c r="BO338" s="8">
        <v>0</v>
      </c>
      <c r="BP338" s="8">
        <v>0</v>
      </c>
      <c r="BQ338" s="8">
        <v>0</v>
      </c>
      <c r="BR338" s="8">
        <v>0</v>
      </c>
      <c r="BS338" s="5">
        <v>0</v>
      </c>
      <c r="BT338" s="5">
        <v>14.7</v>
      </c>
      <c r="BU338" s="5"/>
      <c r="BV338" s="5"/>
      <c r="BW338" s="5"/>
      <c r="BX338" s="5"/>
      <c r="BY338" s="7">
        <f>Tabela1[[#This Row],[PTS_TOTAL]]-BT$2</f>
        <v>-118356.45</v>
      </c>
      <c r="BZ338" s="7">
        <f>BT337-Tabela1[[#This Row],[PTS_TOTAL]]</f>
        <v>0</v>
      </c>
      <c r="CA33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8" s="5">
        <f>Tabela1[[#This Row],[PTS_TITULO]]-CA337</f>
        <v>0</v>
      </c>
      <c r="CC338" s="11">
        <v>337</v>
      </c>
      <c r="CD338" s="11">
        <f>Tabela1[[#This Row],[Pos]]-Tabela1[[#This Row],[Rk_Tit]]</f>
        <v>0</v>
      </c>
    </row>
    <row r="339" spans="1:82" x14ac:dyDescent="0.3">
      <c r="A339" s="1">
        <v>338</v>
      </c>
      <c r="B339" t="s">
        <v>413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1</v>
      </c>
      <c r="J339" s="8">
        <v>0</v>
      </c>
      <c r="K339" s="8">
        <v>0</v>
      </c>
      <c r="L339" s="8">
        <v>1</v>
      </c>
      <c r="M339" s="8">
        <v>0</v>
      </c>
      <c r="N339" s="5">
        <v>14.7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5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5">
        <v>0</v>
      </c>
      <c r="AM339" s="8">
        <v>0</v>
      </c>
      <c r="AN339" s="8">
        <v>0</v>
      </c>
      <c r="AO339" s="8">
        <v>0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5">
        <v>0</v>
      </c>
      <c r="AX339" s="8">
        <v>0</v>
      </c>
      <c r="AY339" s="8">
        <v>0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8">
        <v>0</v>
      </c>
      <c r="BH339" s="8">
        <v>0</v>
      </c>
      <c r="BI339" s="5">
        <v>0</v>
      </c>
      <c r="BJ339" s="8">
        <v>0</v>
      </c>
      <c r="BK339" s="8">
        <v>0</v>
      </c>
      <c r="BL339" s="5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5">
        <v>0</v>
      </c>
      <c r="BT339" s="5">
        <v>14.7</v>
      </c>
      <c r="BU339" s="5"/>
      <c r="BV339" s="5"/>
      <c r="BW339" s="5"/>
      <c r="BX339" s="5"/>
      <c r="BY339" s="7">
        <f>Tabela1[[#This Row],[PTS_TOTAL]]-BT$2</f>
        <v>-118356.45</v>
      </c>
      <c r="BZ339" s="7">
        <f>BT338-Tabela1[[#This Row],[PTS_TOTAL]]</f>
        <v>0</v>
      </c>
      <c r="CA33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39" s="5">
        <f>Tabela1[[#This Row],[PTS_TITULO]]-CA338</f>
        <v>0</v>
      </c>
      <c r="CC339" s="11">
        <v>338</v>
      </c>
      <c r="CD339" s="11">
        <f>Tabela1[[#This Row],[Pos]]-Tabela1[[#This Row],[Rk_Tit]]</f>
        <v>0</v>
      </c>
    </row>
    <row r="340" spans="1:82" x14ac:dyDescent="0.3">
      <c r="A340" s="1">
        <v>339</v>
      </c>
      <c r="B340" t="s">
        <v>414</v>
      </c>
      <c r="C340" s="8">
        <v>0</v>
      </c>
      <c r="D340" s="8">
        <v>0</v>
      </c>
      <c r="E340" s="8">
        <v>0</v>
      </c>
      <c r="F340" s="8">
        <v>0</v>
      </c>
      <c r="G340" s="8">
        <v>0</v>
      </c>
      <c r="H340" s="8">
        <v>0</v>
      </c>
      <c r="I340" s="8">
        <v>1</v>
      </c>
      <c r="J340" s="8">
        <v>0</v>
      </c>
      <c r="K340" s="8">
        <v>0</v>
      </c>
      <c r="L340" s="8">
        <v>1</v>
      </c>
      <c r="M340" s="8">
        <v>0</v>
      </c>
      <c r="N340" s="5">
        <v>14.7</v>
      </c>
      <c r="O340" s="8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5">
        <v>0</v>
      </c>
      <c r="AD340" s="8">
        <v>0</v>
      </c>
      <c r="AE340" s="8">
        <v>0</v>
      </c>
      <c r="AF340" s="8">
        <v>0</v>
      </c>
      <c r="AG340" s="8">
        <v>0</v>
      </c>
      <c r="AH340" s="8">
        <v>0</v>
      </c>
      <c r="AI340" s="8">
        <v>0</v>
      </c>
      <c r="AJ340" s="8">
        <v>0</v>
      </c>
      <c r="AK340" s="8">
        <v>0</v>
      </c>
      <c r="AL340" s="5">
        <v>0</v>
      </c>
      <c r="AM340" s="8">
        <v>0</v>
      </c>
      <c r="AN340" s="8">
        <v>0</v>
      </c>
      <c r="AO340" s="8">
        <v>0</v>
      </c>
      <c r="AP340" s="8">
        <v>0</v>
      </c>
      <c r="AQ340" s="8">
        <v>0</v>
      </c>
      <c r="AR340" s="8">
        <v>0</v>
      </c>
      <c r="AS340" s="8">
        <v>0</v>
      </c>
      <c r="AT340" s="8">
        <v>0</v>
      </c>
      <c r="AU340" s="8">
        <v>0</v>
      </c>
      <c r="AV340" s="8">
        <v>0</v>
      </c>
      <c r="AW340" s="5">
        <v>0</v>
      </c>
      <c r="AX340" s="8">
        <v>0</v>
      </c>
      <c r="AY340" s="8">
        <v>0</v>
      </c>
      <c r="AZ340" s="8">
        <v>0</v>
      </c>
      <c r="BA340" s="8">
        <v>0</v>
      </c>
      <c r="BB340" s="8">
        <v>0</v>
      </c>
      <c r="BC340" s="8">
        <v>0</v>
      </c>
      <c r="BD340" s="8">
        <v>0</v>
      </c>
      <c r="BE340" s="8">
        <v>0</v>
      </c>
      <c r="BF340" s="8">
        <v>0</v>
      </c>
      <c r="BG340" s="8">
        <v>0</v>
      </c>
      <c r="BH340" s="8">
        <v>0</v>
      </c>
      <c r="BI340" s="5">
        <v>0</v>
      </c>
      <c r="BJ340" s="8">
        <v>0</v>
      </c>
      <c r="BK340" s="8">
        <v>0</v>
      </c>
      <c r="BL340" s="5">
        <v>0</v>
      </c>
      <c r="BM340" s="8">
        <v>0</v>
      </c>
      <c r="BN340" s="8">
        <v>0</v>
      </c>
      <c r="BO340" s="8">
        <v>0</v>
      </c>
      <c r="BP340" s="8">
        <v>0</v>
      </c>
      <c r="BQ340" s="8">
        <v>0</v>
      </c>
      <c r="BR340" s="8">
        <v>0</v>
      </c>
      <c r="BS340" s="5">
        <v>0</v>
      </c>
      <c r="BT340" s="5">
        <v>14.7</v>
      </c>
      <c r="BU340" s="5"/>
      <c r="BV340" s="5"/>
      <c r="BW340" s="5"/>
      <c r="BX340" s="5"/>
      <c r="BY340" s="7">
        <f>Tabela1[[#This Row],[PTS_TOTAL]]-BT$2</f>
        <v>-118356.45</v>
      </c>
      <c r="BZ340" s="7">
        <f>BT339-Tabela1[[#This Row],[PTS_TOTAL]]</f>
        <v>0</v>
      </c>
      <c r="CA34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0" s="5">
        <f>Tabela1[[#This Row],[PTS_TITULO]]-CA339</f>
        <v>0</v>
      </c>
      <c r="CC340" s="11">
        <v>339</v>
      </c>
      <c r="CD340" s="11">
        <f>Tabela1[[#This Row],[Pos]]-Tabela1[[#This Row],[Rk_Tit]]</f>
        <v>0</v>
      </c>
    </row>
    <row r="341" spans="1:82" x14ac:dyDescent="0.3">
      <c r="A341" s="1">
        <v>340</v>
      </c>
      <c r="B341" t="s">
        <v>415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1</v>
      </c>
      <c r="J341" s="8">
        <v>0</v>
      </c>
      <c r="K341" s="8">
        <v>0</v>
      </c>
      <c r="L341" s="8">
        <v>1</v>
      </c>
      <c r="M341" s="8">
        <v>0</v>
      </c>
      <c r="N341" s="5">
        <v>14.7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5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5">
        <v>0</v>
      </c>
      <c r="AM341" s="8">
        <v>0</v>
      </c>
      <c r="AN341" s="8">
        <v>0</v>
      </c>
      <c r="AO341" s="8">
        <v>0</v>
      </c>
      <c r="AP341" s="8">
        <v>0</v>
      </c>
      <c r="AQ341" s="8">
        <v>0</v>
      </c>
      <c r="AR341" s="8">
        <v>0</v>
      </c>
      <c r="AS341" s="8">
        <v>0</v>
      </c>
      <c r="AT341" s="8">
        <v>0</v>
      </c>
      <c r="AU341" s="8">
        <v>0</v>
      </c>
      <c r="AV341" s="8">
        <v>0</v>
      </c>
      <c r="AW341" s="5">
        <v>0</v>
      </c>
      <c r="AX341" s="8">
        <v>0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0</v>
      </c>
      <c r="BF341" s="8">
        <v>0</v>
      </c>
      <c r="BG341" s="8">
        <v>0</v>
      </c>
      <c r="BH341" s="8">
        <v>0</v>
      </c>
      <c r="BI341" s="5">
        <v>0</v>
      </c>
      <c r="BJ341" s="8">
        <v>0</v>
      </c>
      <c r="BK341" s="8">
        <v>0</v>
      </c>
      <c r="BL341" s="5">
        <v>0</v>
      </c>
      <c r="BM341" s="8">
        <v>0</v>
      </c>
      <c r="BN341" s="8">
        <v>0</v>
      </c>
      <c r="BO341" s="8">
        <v>0</v>
      </c>
      <c r="BP341" s="8">
        <v>0</v>
      </c>
      <c r="BQ341" s="8">
        <v>0</v>
      </c>
      <c r="BR341" s="8">
        <v>0</v>
      </c>
      <c r="BS341" s="5">
        <v>0</v>
      </c>
      <c r="BT341" s="5">
        <v>14.7</v>
      </c>
      <c r="BU341" s="5"/>
      <c r="BV341" s="5"/>
      <c r="BW341" s="5"/>
      <c r="BX341" s="5"/>
      <c r="BY341" s="7">
        <f>Tabela1[[#This Row],[PTS_TOTAL]]-BT$2</f>
        <v>-118356.45</v>
      </c>
      <c r="BZ341" s="7">
        <f>BT340-Tabela1[[#This Row],[PTS_TOTAL]]</f>
        <v>0</v>
      </c>
      <c r="CA34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1" s="5">
        <f>Tabela1[[#This Row],[PTS_TITULO]]-CA340</f>
        <v>0</v>
      </c>
      <c r="CC341" s="11">
        <v>340</v>
      </c>
      <c r="CD341" s="11">
        <f>Tabela1[[#This Row],[Pos]]-Tabela1[[#This Row],[Rk_Tit]]</f>
        <v>0</v>
      </c>
    </row>
    <row r="342" spans="1:82" x14ac:dyDescent="0.3">
      <c r="A342" s="1">
        <v>341</v>
      </c>
      <c r="B342" t="s">
        <v>416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1</v>
      </c>
      <c r="J342" s="8">
        <v>0</v>
      </c>
      <c r="K342" s="8">
        <v>0</v>
      </c>
      <c r="L342" s="8">
        <v>1</v>
      </c>
      <c r="M342" s="8">
        <v>0</v>
      </c>
      <c r="N342" s="5">
        <v>14.7</v>
      </c>
      <c r="O342" s="8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5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>
        <v>0</v>
      </c>
      <c r="AK342" s="8">
        <v>0</v>
      </c>
      <c r="AL342" s="5">
        <v>0</v>
      </c>
      <c r="AM342" s="8">
        <v>0</v>
      </c>
      <c r="AN342" s="8">
        <v>0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8">
        <v>0</v>
      </c>
      <c r="AU342" s="8">
        <v>0</v>
      </c>
      <c r="AV342" s="8">
        <v>0</v>
      </c>
      <c r="AW342" s="5">
        <v>0</v>
      </c>
      <c r="AX342" s="8">
        <v>0</v>
      </c>
      <c r="AY342" s="8">
        <v>0</v>
      </c>
      <c r="AZ342" s="8">
        <v>0</v>
      </c>
      <c r="BA342" s="8">
        <v>0</v>
      </c>
      <c r="BB342" s="8">
        <v>0</v>
      </c>
      <c r="BC342" s="8">
        <v>0</v>
      </c>
      <c r="BD342" s="8">
        <v>0</v>
      </c>
      <c r="BE342" s="8">
        <v>0</v>
      </c>
      <c r="BF342" s="8">
        <v>0</v>
      </c>
      <c r="BG342" s="8">
        <v>0</v>
      </c>
      <c r="BH342" s="8">
        <v>0</v>
      </c>
      <c r="BI342" s="5">
        <v>0</v>
      </c>
      <c r="BJ342" s="8">
        <v>0</v>
      </c>
      <c r="BK342" s="8">
        <v>0</v>
      </c>
      <c r="BL342" s="5">
        <v>0</v>
      </c>
      <c r="BM342" s="8">
        <v>0</v>
      </c>
      <c r="BN342" s="8">
        <v>0</v>
      </c>
      <c r="BO342" s="8">
        <v>0</v>
      </c>
      <c r="BP342" s="8">
        <v>0</v>
      </c>
      <c r="BQ342" s="8">
        <v>0</v>
      </c>
      <c r="BR342" s="8">
        <v>0</v>
      </c>
      <c r="BS342" s="5">
        <v>0</v>
      </c>
      <c r="BT342" s="5">
        <v>14.7</v>
      </c>
      <c r="BU342" s="5"/>
      <c r="BV342" s="5"/>
      <c r="BW342" s="5"/>
      <c r="BX342" s="5"/>
      <c r="BY342" s="7">
        <f>Tabela1[[#This Row],[PTS_TOTAL]]-BT$2</f>
        <v>-118356.45</v>
      </c>
      <c r="BZ342" s="7">
        <f>BT341-Tabela1[[#This Row],[PTS_TOTAL]]</f>
        <v>0</v>
      </c>
      <c r="CA34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2" s="5">
        <f>Tabela1[[#This Row],[PTS_TITULO]]-CA341</f>
        <v>0</v>
      </c>
      <c r="CC342" s="11">
        <v>341</v>
      </c>
      <c r="CD342" s="11">
        <f>Tabela1[[#This Row],[Pos]]-Tabela1[[#This Row],[Rk_Tit]]</f>
        <v>0</v>
      </c>
    </row>
    <row r="343" spans="1:82" x14ac:dyDescent="0.3">
      <c r="A343" s="1">
        <v>342</v>
      </c>
      <c r="B343" t="s">
        <v>417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1</v>
      </c>
      <c r="J343" s="8">
        <v>0</v>
      </c>
      <c r="K343" s="8">
        <v>0</v>
      </c>
      <c r="L343" s="8">
        <v>1</v>
      </c>
      <c r="M343" s="8">
        <v>0</v>
      </c>
      <c r="N343" s="5">
        <v>14.7</v>
      </c>
      <c r="O343" s="8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5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5">
        <v>0</v>
      </c>
      <c r="AM343" s="8">
        <v>0</v>
      </c>
      <c r="AN343" s="8">
        <v>0</v>
      </c>
      <c r="AO343" s="8">
        <v>0</v>
      </c>
      <c r="AP343" s="8">
        <v>0</v>
      </c>
      <c r="AQ343" s="8">
        <v>0</v>
      </c>
      <c r="AR343" s="8">
        <v>0</v>
      </c>
      <c r="AS343" s="8">
        <v>0</v>
      </c>
      <c r="AT343" s="8">
        <v>0</v>
      </c>
      <c r="AU343" s="8">
        <v>0</v>
      </c>
      <c r="AV343" s="8">
        <v>0</v>
      </c>
      <c r="AW343" s="5">
        <v>0</v>
      </c>
      <c r="AX343" s="8">
        <v>0</v>
      </c>
      <c r="AY343" s="8">
        <v>0</v>
      </c>
      <c r="AZ343" s="8">
        <v>0</v>
      </c>
      <c r="BA343" s="8">
        <v>0</v>
      </c>
      <c r="BB343" s="8">
        <v>0</v>
      </c>
      <c r="BC343" s="8">
        <v>0</v>
      </c>
      <c r="BD343" s="8">
        <v>0</v>
      </c>
      <c r="BE343" s="8">
        <v>0</v>
      </c>
      <c r="BF343" s="8">
        <v>0</v>
      </c>
      <c r="BG343" s="8">
        <v>0</v>
      </c>
      <c r="BH343" s="8">
        <v>0</v>
      </c>
      <c r="BI343" s="5">
        <v>0</v>
      </c>
      <c r="BJ343" s="8">
        <v>0</v>
      </c>
      <c r="BK343" s="8">
        <v>0</v>
      </c>
      <c r="BL343" s="5">
        <v>0</v>
      </c>
      <c r="BM343" s="8">
        <v>0</v>
      </c>
      <c r="BN343" s="8">
        <v>0</v>
      </c>
      <c r="BO343" s="8">
        <v>0</v>
      </c>
      <c r="BP343" s="8">
        <v>0</v>
      </c>
      <c r="BQ343" s="8">
        <v>0</v>
      </c>
      <c r="BR343" s="8">
        <v>0</v>
      </c>
      <c r="BS343" s="5">
        <v>0</v>
      </c>
      <c r="BT343" s="5">
        <v>14.7</v>
      </c>
      <c r="BU343" s="5"/>
      <c r="BV343" s="5"/>
      <c r="BW343" s="5"/>
      <c r="BX343" s="5"/>
      <c r="BY343" s="7">
        <f>Tabela1[[#This Row],[PTS_TOTAL]]-BT$2</f>
        <v>-118356.45</v>
      </c>
      <c r="BZ343" s="7">
        <f>BT342-Tabela1[[#This Row],[PTS_TOTAL]]</f>
        <v>0</v>
      </c>
      <c r="CA34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3" s="5">
        <f>Tabela1[[#This Row],[PTS_TITULO]]-CA342</f>
        <v>0</v>
      </c>
      <c r="CC343" s="11">
        <v>342</v>
      </c>
      <c r="CD343" s="11">
        <f>Tabela1[[#This Row],[Pos]]-Tabela1[[#This Row],[Rk_Tit]]</f>
        <v>0</v>
      </c>
    </row>
    <row r="344" spans="1:82" x14ac:dyDescent="0.3">
      <c r="A344" s="1">
        <v>343</v>
      </c>
      <c r="B344" t="s">
        <v>418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8">
        <v>1</v>
      </c>
      <c r="J344" s="8">
        <v>0</v>
      </c>
      <c r="K344" s="8">
        <v>0</v>
      </c>
      <c r="L344" s="8">
        <v>1</v>
      </c>
      <c r="M344" s="8">
        <v>0</v>
      </c>
      <c r="N344" s="5">
        <v>14.7</v>
      </c>
      <c r="O344" s="8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5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8">
        <v>0</v>
      </c>
      <c r="AK344" s="8">
        <v>0</v>
      </c>
      <c r="AL344" s="5">
        <v>0</v>
      </c>
      <c r="AM344" s="8">
        <v>0</v>
      </c>
      <c r="AN344" s="8">
        <v>0</v>
      </c>
      <c r="AO344" s="8">
        <v>0</v>
      </c>
      <c r="AP344" s="8">
        <v>0</v>
      </c>
      <c r="AQ344" s="8">
        <v>0</v>
      </c>
      <c r="AR344" s="8">
        <v>0</v>
      </c>
      <c r="AS344" s="8">
        <v>0</v>
      </c>
      <c r="AT344" s="8">
        <v>0</v>
      </c>
      <c r="AU344" s="8">
        <v>0</v>
      </c>
      <c r="AV344" s="8">
        <v>0</v>
      </c>
      <c r="AW344" s="5">
        <v>0</v>
      </c>
      <c r="AX344" s="8">
        <v>0</v>
      </c>
      <c r="AY344" s="8">
        <v>0</v>
      </c>
      <c r="AZ344" s="8">
        <v>0</v>
      </c>
      <c r="BA344" s="8">
        <v>0</v>
      </c>
      <c r="BB344" s="8">
        <v>0</v>
      </c>
      <c r="BC344" s="8">
        <v>0</v>
      </c>
      <c r="BD344" s="8">
        <v>0</v>
      </c>
      <c r="BE344" s="8">
        <v>0</v>
      </c>
      <c r="BF344" s="8">
        <v>0</v>
      </c>
      <c r="BG344" s="8">
        <v>0</v>
      </c>
      <c r="BH344" s="8">
        <v>0</v>
      </c>
      <c r="BI344" s="5">
        <v>0</v>
      </c>
      <c r="BJ344" s="8">
        <v>0</v>
      </c>
      <c r="BK344" s="8">
        <v>0</v>
      </c>
      <c r="BL344" s="5">
        <v>0</v>
      </c>
      <c r="BM344" s="8">
        <v>0</v>
      </c>
      <c r="BN344" s="8">
        <v>0</v>
      </c>
      <c r="BO344" s="8">
        <v>0</v>
      </c>
      <c r="BP344" s="8">
        <v>0</v>
      </c>
      <c r="BQ344" s="8">
        <v>0</v>
      </c>
      <c r="BR344" s="8">
        <v>0</v>
      </c>
      <c r="BS344" s="5">
        <v>0</v>
      </c>
      <c r="BT344" s="5">
        <v>14.7</v>
      </c>
      <c r="BU344" s="5"/>
      <c r="BV344" s="5"/>
      <c r="BW344" s="5"/>
      <c r="BX344" s="5"/>
      <c r="BY344" s="7">
        <f>Tabela1[[#This Row],[PTS_TOTAL]]-BT$2</f>
        <v>-118356.45</v>
      </c>
      <c r="BZ344" s="7">
        <f>BT343-Tabela1[[#This Row],[PTS_TOTAL]]</f>
        <v>0</v>
      </c>
      <c r="CA34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4" s="5">
        <f>Tabela1[[#This Row],[PTS_TITULO]]-CA343</f>
        <v>0</v>
      </c>
      <c r="CC344" s="11">
        <v>343</v>
      </c>
      <c r="CD344" s="11">
        <f>Tabela1[[#This Row],[Pos]]-Tabela1[[#This Row],[Rk_Tit]]</f>
        <v>0</v>
      </c>
    </row>
    <row r="345" spans="1:82" x14ac:dyDescent="0.3">
      <c r="A345" s="1">
        <v>344</v>
      </c>
      <c r="B345" t="s">
        <v>419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1</v>
      </c>
      <c r="J345" s="8">
        <v>0</v>
      </c>
      <c r="K345" s="8">
        <v>0</v>
      </c>
      <c r="L345" s="8">
        <v>1</v>
      </c>
      <c r="M345" s="8">
        <v>0</v>
      </c>
      <c r="N345" s="5">
        <v>14.7</v>
      </c>
      <c r="O345" s="8">
        <v>0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5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5">
        <v>0</v>
      </c>
      <c r="AM345" s="8">
        <v>0</v>
      </c>
      <c r="AN345" s="8">
        <v>0</v>
      </c>
      <c r="AO345" s="8">
        <v>0</v>
      </c>
      <c r="AP345" s="8">
        <v>0</v>
      </c>
      <c r="AQ345" s="8">
        <v>0</v>
      </c>
      <c r="AR345" s="8">
        <v>0</v>
      </c>
      <c r="AS345" s="8">
        <v>0</v>
      </c>
      <c r="AT345" s="8">
        <v>0</v>
      </c>
      <c r="AU345" s="8">
        <v>0</v>
      </c>
      <c r="AV345" s="8">
        <v>0</v>
      </c>
      <c r="AW345" s="5">
        <v>0</v>
      </c>
      <c r="AX345" s="8">
        <v>0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0</v>
      </c>
      <c r="BF345" s="8">
        <v>0</v>
      </c>
      <c r="BG345" s="8">
        <v>0</v>
      </c>
      <c r="BH345" s="8">
        <v>0</v>
      </c>
      <c r="BI345" s="5">
        <v>0</v>
      </c>
      <c r="BJ345" s="8">
        <v>0</v>
      </c>
      <c r="BK345" s="8">
        <v>0</v>
      </c>
      <c r="BL345" s="5">
        <v>0</v>
      </c>
      <c r="BM345" s="8">
        <v>0</v>
      </c>
      <c r="BN345" s="8">
        <v>0</v>
      </c>
      <c r="BO345" s="8">
        <v>0</v>
      </c>
      <c r="BP345" s="8">
        <v>0</v>
      </c>
      <c r="BQ345" s="8">
        <v>0</v>
      </c>
      <c r="BR345" s="8">
        <v>0</v>
      </c>
      <c r="BS345" s="5">
        <v>0</v>
      </c>
      <c r="BT345" s="5">
        <v>14.7</v>
      </c>
      <c r="BU345" s="5"/>
      <c r="BV345" s="5"/>
      <c r="BW345" s="5"/>
      <c r="BX345" s="5"/>
      <c r="BY345" s="7">
        <f>Tabela1[[#This Row],[PTS_TOTAL]]-BT$2</f>
        <v>-118356.45</v>
      </c>
      <c r="BZ345" s="7">
        <f>BT344-Tabela1[[#This Row],[PTS_TOTAL]]</f>
        <v>0</v>
      </c>
      <c r="CA34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5" s="5">
        <f>Tabela1[[#This Row],[PTS_TITULO]]-CA344</f>
        <v>0</v>
      </c>
      <c r="CC345" s="11">
        <v>344</v>
      </c>
      <c r="CD345" s="11">
        <f>Tabela1[[#This Row],[Pos]]-Tabela1[[#This Row],[Rk_Tit]]</f>
        <v>0</v>
      </c>
    </row>
    <row r="346" spans="1:82" x14ac:dyDescent="0.3">
      <c r="A346" s="1">
        <v>345</v>
      </c>
      <c r="B346" t="s">
        <v>420</v>
      </c>
      <c r="C346" s="8">
        <v>0</v>
      </c>
      <c r="D346" s="8">
        <v>0</v>
      </c>
      <c r="E346" s="8">
        <v>0</v>
      </c>
      <c r="F346" s="8">
        <v>0</v>
      </c>
      <c r="G346" s="8">
        <v>0</v>
      </c>
      <c r="H346" s="8">
        <v>0</v>
      </c>
      <c r="I346" s="8">
        <v>1</v>
      </c>
      <c r="J346" s="8">
        <v>0</v>
      </c>
      <c r="K346" s="8">
        <v>0</v>
      </c>
      <c r="L346" s="8">
        <v>1</v>
      </c>
      <c r="M346" s="8">
        <v>0</v>
      </c>
      <c r="N346" s="5">
        <v>14.7</v>
      </c>
      <c r="O346" s="8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5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8">
        <v>0</v>
      </c>
      <c r="AK346" s="8">
        <v>0</v>
      </c>
      <c r="AL346" s="5">
        <v>0</v>
      </c>
      <c r="AM346" s="8">
        <v>0</v>
      </c>
      <c r="AN346" s="8">
        <v>0</v>
      </c>
      <c r="AO346" s="8">
        <v>0</v>
      </c>
      <c r="AP346" s="8">
        <v>0</v>
      </c>
      <c r="AQ346" s="8">
        <v>0</v>
      </c>
      <c r="AR346" s="8">
        <v>0</v>
      </c>
      <c r="AS346" s="8">
        <v>0</v>
      </c>
      <c r="AT346" s="8">
        <v>0</v>
      </c>
      <c r="AU346" s="8">
        <v>0</v>
      </c>
      <c r="AV346" s="8">
        <v>0</v>
      </c>
      <c r="AW346" s="5">
        <v>0</v>
      </c>
      <c r="AX346" s="8">
        <v>0</v>
      </c>
      <c r="AY346" s="8">
        <v>0</v>
      </c>
      <c r="AZ346" s="8">
        <v>0</v>
      </c>
      <c r="BA346" s="8">
        <v>0</v>
      </c>
      <c r="BB346" s="8">
        <v>0</v>
      </c>
      <c r="BC346" s="8">
        <v>0</v>
      </c>
      <c r="BD346" s="8">
        <v>0</v>
      </c>
      <c r="BE346" s="8">
        <v>0</v>
      </c>
      <c r="BF346" s="8">
        <v>0</v>
      </c>
      <c r="BG346" s="8">
        <v>0</v>
      </c>
      <c r="BH346" s="8">
        <v>0</v>
      </c>
      <c r="BI346" s="5">
        <v>0</v>
      </c>
      <c r="BJ346" s="8">
        <v>0</v>
      </c>
      <c r="BK346" s="8">
        <v>0</v>
      </c>
      <c r="BL346" s="5">
        <v>0</v>
      </c>
      <c r="BM346" s="8">
        <v>0</v>
      </c>
      <c r="BN346" s="8">
        <v>0</v>
      </c>
      <c r="BO346" s="8">
        <v>0</v>
      </c>
      <c r="BP346" s="8">
        <v>0</v>
      </c>
      <c r="BQ346" s="8">
        <v>0</v>
      </c>
      <c r="BR346" s="8">
        <v>0</v>
      </c>
      <c r="BS346" s="5">
        <v>0</v>
      </c>
      <c r="BT346" s="5">
        <v>14.7</v>
      </c>
      <c r="BU346" s="5"/>
      <c r="BV346" s="5"/>
      <c r="BW346" s="5"/>
      <c r="BX346" s="5"/>
      <c r="BY346" s="7">
        <f>Tabela1[[#This Row],[PTS_TOTAL]]-BT$2</f>
        <v>-118356.45</v>
      </c>
      <c r="BZ346" s="7">
        <f>BT345-Tabela1[[#This Row],[PTS_TOTAL]]</f>
        <v>0</v>
      </c>
      <c r="CA34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6" s="5">
        <f>Tabela1[[#This Row],[PTS_TITULO]]-CA345</f>
        <v>0</v>
      </c>
      <c r="CC346" s="11">
        <v>345</v>
      </c>
      <c r="CD346" s="11">
        <f>Tabela1[[#This Row],[Pos]]-Tabela1[[#This Row],[Rk_Tit]]</f>
        <v>0</v>
      </c>
    </row>
    <row r="347" spans="1:82" x14ac:dyDescent="0.3">
      <c r="A347" s="1">
        <v>346</v>
      </c>
      <c r="B347" t="s">
        <v>421</v>
      </c>
      <c r="C347" s="8">
        <v>0</v>
      </c>
      <c r="D347" s="8">
        <v>0</v>
      </c>
      <c r="E347" s="8">
        <v>0</v>
      </c>
      <c r="F347" s="8">
        <v>0</v>
      </c>
      <c r="G347" s="8">
        <v>0</v>
      </c>
      <c r="H347" s="8">
        <v>0</v>
      </c>
      <c r="I347" s="8">
        <v>1</v>
      </c>
      <c r="J347" s="8">
        <v>0</v>
      </c>
      <c r="K347" s="8">
        <v>0</v>
      </c>
      <c r="L347" s="8">
        <v>1</v>
      </c>
      <c r="M347" s="8">
        <v>0</v>
      </c>
      <c r="N347" s="5">
        <v>14.7</v>
      </c>
      <c r="O347" s="8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5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5">
        <v>0</v>
      </c>
      <c r="AM347" s="8">
        <v>0</v>
      </c>
      <c r="AN347" s="8">
        <v>0</v>
      </c>
      <c r="AO347" s="8">
        <v>0</v>
      </c>
      <c r="AP347" s="8">
        <v>0</v>
      </c>
      <c r="AQ347" s="8">
        <v>0</v>
      </c>
      <c r="AR347" s="8">
        <v>0</v>
      </c>
      <c r="AS347" s="8">
        <v>0</v>
      </c>
      <c r="AT347" s="8">
        <v>0</v>
      </c>
      <c r="AU347" s="8">
        <v>0</v>
      </c>
      <c r="AV347" s="8">
        <v>0</v>
      </c>
      <c r="AW347" s="5">
        <v>0</v>
      </c>
      <c r="AX347" s="8">
        <v>0</v>
      </c>
      <c r="AY347" s="8">
        <v>0</v>
      </c>
      <c r="AZ347" s="8">
        <v>0</v>
      </c>
      <c r="BA347" s="8">
        <v>0</v>
      </c>
      <c r="BB347" s="8">
        <v>0</v>
      </c>
      <c r="BC347" s="8">
        <v>0</v>
      </c>
      <c r="BD347" s="8">
        <v>0</v>
      </c>
      <c r="BE347" s="8">
        <v>0</v>
      </c>
      <c r="BF347" s="8">
        <v>0</v>
      </c>
      <c r="BG347" s="8">
        <v>0</v>
      </c>
      <c r="BH347" s="8">
        <v>0</v>
      </c>
      <c r="BI347" s="5">
        <v>0</v>
      </c>
      <c r="BJ347" s="8">
        <v>0</v>
      </c>
      <c r="BK347" s="8">
        <v>0</v>
      </c>
      <c r="BL347" s="5">
        <v>0</v>
      </c>
      <c r="BM347" s="8">
        <v>0</v>
      </c>
      <c r="BN347" s="8">
        <v>0</v>
      </c>
      <c r="BO347" s="8">
        <v>0</v>
      </c>
      <c r="BP347" s="8">
        <v>0</v>
      </c>
      <c r="BQ347" s="8">
        <v>0</v>
      </c>
      <c r="BR347" s="8">
        <v>0</v>
      </c>
      <c r="BS347" s="5">
        <v>0</v>
      </c>
      <c r="BT347" s="5">
        <v>14.7</v>
      </c>
      <c r="BU347" s="5"/>
      <c r="BV347" s="5"/>
      <c r="BW347" s="5"/>
      <c r="BX347" s="5"/>
      <c r="BY347" s="7">
        <f>Tabela1[[#This Row],[PTS_TOTAL]]-BT$2</f>
        <v>-118356.45</v>
      </c>
      <c r="BZ347" s="7">
        <f>BT346-Tabela1[[#This Row],[PTS_TOTAL]]</f>
        <v>0</v>
      </c>
      <c r="CA34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7" s="5">
        <f>Tabela1[[#This Row],[PTS_TITULO]]-CA346</f>
        <v>0</v>
      </c>
      <c r="CC347" s="11">
        <v>346</v>
      </c>
      <c r="CD347" s="11">
        <f>Tabela1[[#This Row],[Pos]]-Tabela1[[#This Row],[Rk_Tit]]</f>
        <v>0</v>
      </c>
    </row>
    <row r="348" spans="1:82" x14ac:dyDescent="0.3">
      <c r="A348" s="1">
        <v>347</v>
      </c>
      <c r="B348" t="s">
        <v>422</v>
      </c>
      <c r="C348" s="8">
        <v>0</v>
      </c>
      <c r="D348" s="8">
        <v>0</v>
      </c>
      <c r="E348" s="8">
        <v>0</v>
      </c>
      <c r="F348" s="8">
        <v>0</v>
      </c>
      <c r="G348" s="8">
        <v>0</v>
      </c>
      <c r="H348" s="8">
        <v>0</v>
      </c>
      <c r="I348" s="8">
        <v>1</v>
      </c>
      <c r="J348" s="8">
        <v>0</v>
      </c>
      <c r="K348" s="8">
        <v>0</v>
      </c>
      <c r="L348" s="8">
        <v>1</v>
      </c>
      <c r="M348" s="8">
        <v>0</v>
      </c>
      <c r="N348" s="5">
        <v>14.7</v>
      </c>
      <c r="O348" s="8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5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  <c r="AK348" s="8">
        <v>0</v>
      </c>
      <c r="AL348" s="5">
        <v>0</v>
      </c>
      <c r="AM348" s="8">
        <v>0</v>
      </c>
      <c r="AN348" s="8">
        <v>0</v>
      </c>
      <c r="AO348" s="8">
        <v>0</v>
      </c>
      <c r="AP348" s="8">
        <v>0</v>
      </c>
      <c r="AQ348" s="8">
        <v>0</v>
      </c>
      <c r="AR348" s="8">
        <v>0</v>
      </c>
      <c r="AS348" s="8">
        <v>0</v>
      </c>
      <c r="AT348" s="8">
        <v>0</v>
      </c>
      <c r="AU348" s="8">
        <v>0</v>
      </c>
      <c r="AV348" s="8">
        <v>0</v>
      </c>
      <c r="AW348" s="5">
        <v>0</v>
      </c>
      <c r="AX348" s="8">
        <v>0</v>
      </c>
      <c r="AY348" s="8">
        <v>0</v>
      </c>
      <c r="AZ348" s="8">
        <v>0</v>
      </c>
      <c r="BA348" s="8">
        <v>0</v>
      </c>
      <c r="BB348" s="8">
        <v>0</v>
      </c>
      <c r="BC348" s="8">
        <v>0</v>
      </c>
      <c r="BD348" s="8">
        <v>0</v>
      </c>
      <c r="BE348" s="8">
        <v>0</v>
      </c>
      <c r="BF348" s="8">
        <v>0</v>
      </c>
      <c r="BG348" s="8">
        <v>0</v>
      </c>
      <c r="BH348" s="8">
        <v>0</v>
      </c>
      <c r="BI348" s="5">
        <v>0</v>
      </c>
      <c r="BJ348" s="8">
        <v>0</v>
      </c>
      <c r="BK348" s="8">
        <v>0</v>
      </c>
      <c r="BL348" s="5">
        <v>0</v>
      </c>
      <c r="BM348" s="8">
        <v>0</v>
      </c>
      <c r="BN348" s="8">
        <v>0</v>
      </c>
      <c r="BO348" s="8">
        <v>0</v>
      </c>
      <c r="BP348" s="8">
        <v>0</v>
      </c>
      <c r="BQ348" s="8">
        <v>0</v>
      </c>
      <c r="BR348" s="8">
        <v>0</v>
      </c>
      <c r="BS348" s="5">
        <v>0</v>
      </c>
      <c r="BT348" s="5">
        <v>14.7</v>
      </c>
      <c r="BU348" s="5"/>
      <c r="BV348" s="5"/>
      <c r="BW348" s="5"/>
      <c r="BX348" s="5"/>
      <c r="BY348" s="7">
        <f>Tabela1[[#This Row],[PTS_TOTAL]]-BT$2</f>
        <v>-118356.45</v>
      </c>
      <c r="BZ348" s="7">
        <f>BT347-Tabela1[[#This Row],[PTS_TOTAL]]</f>
        <v>0</v>
      </c>
      <c r="CA34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8" s="5">
        <f>Tabela1[[#This Row],[PTS_TITULO]]-CA347</f>
        <v>0</v>
      </c>
      <c r="CC348" s="11">
        <v>347</v>
      </c>
      <c r="CD348" s="11">
        <f>Tabela1[[#This Row],[Pos]]-Tabela1[[#This Row],[Rk_Tit]]</f>
        <v>0</v>
      </c>
    </row>
    <row r="349" spans="1:82" x14ac:dyDescent="0.3">
      <c r="A349" s="1">
        <v>348</v>
      </c>
      <c r="B349" t="s">
        <v>423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1</v>
      </c>
      <c r="J349" s="8">
        <v>0</v>
      </c>
      <c r="K349" s="8">
        <v>0</v>
      </c>
      <c r="L349" s="8">
        <v>1</v>
      </c>
      <c r="M349" s="8">
        <v>0</v>
      </c>
      <c r="N349" s="5">
        <v>14.7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5">
        <v>0</v>
      </c>
      <c r="AD349" s="8">
        <v>0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5">
        <v>0</v>
      </c>
      <c r="AM349" s="8">
        <v>0</v>
      </c>
      <c r="AN349" s="8">
        <v>0</v>
      </c>
      <c r="AO349" s="8">
        <v>0</v>
      </c>
      <c r="AP349" s="8">
        <v>0</v>
      </c>
      <c r="AQ349" s="8">
        <v>0</v>
      </c>
      <c r="AR349" s="8">
        <v>0</v>
      </c>
      <c r="AS349" s="8">
        <v>0</v>
      </c>
      <c r="AT349" s="8">
        <v>0</v>
      </c>
      <c r="AU349" s="8">
        <v>0</v>
      </c>
      <c r="AV349" s="8">
        <v>0</v>
      </c>
      <c r="AW349" s="5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0</v>
      </c>
      <c r="BF349" s="8">
        <v>0</v>
      </c>
      <c r="BG349" s="8">
        <v>0</v>
      </c>
      <c r="BH349" s="8">
        <v>0</v>
      </c>
      <c r="BI349" s="5">
        <v>0</v>
      </c>
      <c r="BJ349" s="8">
        <v>0</v>
      </c>
      <c r="BK349" s="8">
        <v>0</v>
      </c>
      <c r="BL349" s="5">
        <v>0</v>
      </c>
      <c r="BM349" s="8">
        <v>0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5">
        <v>0</v>
      </c>
      <c r="BT349" s="5">
        <v>14.7</v>
      </c>
      <c r="BU349" s="5"/>
      <c r="BV349" s="5"/>
      <c r="BW349" s="5"/>
      <c r="BX349" s="5"/>
      <c r="BY349" s="7">
        <f>Tabela1[[#This Row],[PTS_TOTAL]]-BT$2</f>
        <v>-118356.45</v>
      </c>
      <c r="BZ349" s="7">
        <f>BT348-Tabela1[[#This Row],[PTS_TOTAL]]</f>
        <v>0</v>
      </c>
      <c r="CA34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49" s="5">
        <f>Tabela1[[#This Row],[PTS_TITULO]]-CA348</f>
        <v>0</v>
      </c>
      <c r="CC349" s="11">
        <v>348</v>
      </c>
      <c r="CD349" s="11">
        <f>Tabela1[[#This Row],[Pos]]-Tabela1[[#This Row],[Rk_Tit]]</f>
        <v>0</v>
      </c>
    </row>
    <row r="350" spans="1:82" x14ac:dyDescent="0.3">
      <c r="A350" s="1">
        <v>349</v>
      </c>
      <c r="B350" t="s">
        <v>424</v>
      </c>
      <c r="C350" s="8">
        <v>0</v>
      </c>
      <c r="D350" s="8">
        <v>0</v>
      </c>
      <c r="E350" s="8">
        <v>0</v>
      </c>
      <c r="F350" s="8">
        <v>0</v>
      </c>
      <c r="G350" s="8">
        <v>0</v>
      </c>
      <c r="H350" s="8">
        <v>0</v>
      </c>
      <c r="I350" s="8">
        <v>1</v>
      </c>
      <c r="J350" s="8">
        <v>0</v>
      </c>
      <c r="K350" s="8">
        <v>0</v>
      </c>
      <c r="L350" s="8">
        <v>1</v>
      </c>
      <c r="M350" s="8">
        <v>0</v>
      </c>
      <c r="N350" s="5">
        <v>14.7</v>
      </c>
      <c r="O350" s="8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5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8">
        <v>0</v>
      </c>
      <c r="AK350" s="8">
        <v>0</v>
      </c>
      <c r="AL350" s="5">
        <v>0</v>
      </c>
      <c r="AM350" s="8">
        <v>0</v>
      </c>
      <c r="AN350" s="8">
        <v>0</v>
      </c>
      <c r="AO350" s="8">
        <v>0</v>
      </c>
      <c r="AP350" s="8">
        <v>0</v>
      </c>
      <c r="AQ350" s="8">
        <v>0</v>
      </c>
      <c r="AR350" s="8">
        <v>0</v>
      </c>
      <c r="AS350" s="8">
        <v>0</v>
      </c>
      <c r="AT350" s="8">
        <v>0</v>
      </c>
      <c r="AU350" s="8">
        <v>0</v>
      </c>
      <c r="AV350" s="8">
        <v>0</v>
      </c>
      <c r="AW350" s="5">
        <v>0</v>
      </c>
      <c r="AX350" s="8">
        <v>0</v>
      </c>
      <c r="AY350" s="8">
        <v>0</v>
      </c>
      <c r="AZ350" s="8">
        <v>0</v>
      </c>
      <c r="BA350" s="8">
        <v>0</v>
      </c>
      <c r="BB350" s="8">
        <v>0</v>
      </c>
      <c r="BC350" s="8">
        <v>0</v>
      </c>
      <c r="BD350" s="8">
        <v>0</v>
      </c>
      <c r="BE350" s="8">
        <v>0</v>
      </c>
      <c r="BF350" s="8">
        <v>0</v>
      </c>
      <c r="BG350" s="8">
        <v>0</v>
      </c>
      <c r="BH350" s="8">
        <v>0</v>
      </c>
      <c r="BI350" s="5">
        <v>0</v>
      </c>
      <c r="BJ350" s="8">
        <v>0</v>
      </c>
      <c r="BK350" s="8">
        <v>0</v>
      </c>
      <c r="BL350" s="5">
        <v>0</v>
      </c>
      <c r="BM350" s="8">
        <v>0</v>
      </c>
      <c r="BN350" s="8">
        <v>0</v>
      </c>
      <c r="BO350" s="8">
        <v>0</v>
      </c>
      <c r="BP350" s="8">
        <v>0</v>
      </c>
      <c r="BQ350" s="8">
        <v>0</v>
      </c>
      <c r="BR350" s="8">
        <v>0</v>
      </c>
      <c r="BS350" s="5">
        <v>0</v>
      </c>
      <c r="BT350" s="5">
        <v>14.7</v>
      </c>
      <c r="BU350" s="5"/>
      <c r="BV350" s="5"/>
      <c r="BW350" s="5"/>
      <c r="BX350" s="5"/>
      <c r="BY350" s="7">
        <f>Tabela1[[#This Row],[PTS_TOTAL]]-BT$2</f>
        <v>-118356.45</v>
      </c>
      <c r="BZ350" s="7">
        <f>BT349-Tabela1[[#This Row],[PTS_TOTAL]]</f>
        <v>0</v>
      </c>
      <c r="CA35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0" s="5">
        <f>Tabela1[[#This Row],[PTS_TITULO]]-CA349</f>
        <v>0</v>
      </c>
      <c r="CC350" s="11">
        <v>349</v>
      </c>
      <c r="CD350" s="11">
        <f>Tabela1[[#This Row],[Pos]]-Tabela1[[#This Row],[Rk_Tit]]</f>
        <v>0</v>
      </c>
    </row>
    <row r="351" spans="1:82" x14ac:dyDescent="0.3">
      <c r="A351" s="1">
        <v>350</v>
      </c>
      <c r="B351" t="s">
        <v>425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1</v>
      </c>
      <c r="J351" s="8">
        <v>0</v>
      </c>
      <c r="K351" s="8">
        <v>0</v>
      </c>
      <c r="L351" s="8">
        <v>1</v>
      </c>
      <c r="M351" s="8">
        <v>0</v>
      </c>
      <c r="N351" s="5">
        <v>14.7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5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5">
        <v>0</v>
      </c>
      <c r="AM351" s="8">
        <v>0</v>
      </c>
      <c r="AN351" s="8">
        <v>0</v>
      </c>
      <c r="AO351" s="8">
        <v>0</v>
      </c>
      <c r="AP351" s="8">
        <v>0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0</v>
      </c>
      <c r="AW351" s="5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8">
        <v>0</v>
      </c>
      <c r="BG351" s="8">
        <v>0</v>
      </c>
      <c r="BH351" s="8">
        <v>0</v>
      </c>
      <c r="BI351" s="5">
        <v>0</v>
      </c>
      <c r="BJ351" s="8">
        <v>0</v>
      </c>
      <c r="BK351" s="8">
        <v>0</v>
      </c>
      <c r="BL351" s="5">
        <v>0</v>
      </c>
      <c r="BM351" s="8">
        <v>0</v>
      </c>
      <c r="BN351" s="8">
        <v>0</v>
      </c>
      <c r="BO351" s="8">
        <v>0</v>
      </c>
      <c r="BP351" s="8">
        <v>0</v>
      </c>
      <c r="BQ351" s="8">
        <v>0</v>
      </c>
      <c r="BR351" s="8">
        <v>0</v>
      </c>
      <c r="BS351" s="5">
        <v>0</v>
      </c>
      <c r="BT351" s="5">
        <v>14.7</v>
      </c>
      <c r="BU351" s="5"/>
      <c r="BV351" s="5"/>
      <c r="BW351" s="5"/>
      <c r="BX351" s="5"/>
      <c r="BY351" s="7">
        <f>Tabela1[[#This Row],[PTS_TOTAL]]-BT$2</f>
        <v>-118356.45</v>
      </c>
      <c r="BZ351" s="7">
        <f>BT350-Tabela1[[#This Row],[PTS_TOTAL]]</f>
        <v>0</v>
      </c>
      <c r="CA35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1" s="5">
        <f>Tabela1[[#This Row],[PTS_TITULO]]-CA350</f>
        <v>0</v>
      </c>
      <c r="CC351" s="11">
        <v>350</v>
      </c>
      <c r="CD351" s="11">
        <f>Tabela1[[#This Row],[Pos]]-Tabela1[[#This Row],[Rk_Tit]]</f>
        <v>0</v>
      </c>
    </row>
    <row r="352" spans="1:82" x14ac:dyDescent="0.3">
      <c r="A352" s="1">
        <v>351</v>
      </c>
      <c r="B352" t="s">
        <v>426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1</v>
      </c>
      <c r="J352" s="8">
        <v>0</v>
      </c>
      <c r="K352" s="8">
        <v>0</v>
      </c>
      <c r="L352" s="8">
        <v>1</v>
      </c>
      <c r="M352" s="8">
        <v>0</v>
      </c>
      <c r="N352" s="5">
        <v>14.7</v>
      </c>
      <c r="O352" s="8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5">
        <v>0</v>
      </c>
      <c r="AD352" s="8">
        <v>0</v>
      </c>
      <c r="AE352" s="8">
        <v>0</v>
      </c>
      <c r="AF352" s="8">
        <v>0</v>
      </c>
      <c r="AG352" s="8">
        <v>0</v>
      </c>
      <c r="AH352" s="8">
        <v>0</v>
      </c>
      <c r="AI352" s="8">
        <v>0</v>
      </c>
      <c r="AJ352" s="8">
        <v>0</v>
      </c>
      <c r="AK352" s="8">
        <v>0</v>
      </c>
      <c r="AL352" s="5">
        <v>0</v>
      </c>
      <c r="AM352" s="8">
        <v>0</v>
      </c>
      <c r="AN352" s="8">
        <v>0</v>
      </c>
      <c r="AO352" s="8">
        <v>0</v>
      </c>
      <c r="AP352" s="8">
        <v>0</v>
      </c>
      <c r="AQ352" s="8">
        <v>0</v>
      </c>
      <c r="AR352" s="8">
        <v>0</v>
      </c>
      <c r="AS352" s="8">
        <v>0</v>
      </c>
      <c r="AT352" s="8">
        <v>0</v>
      </c>
      <c r="AU352" s="8">
        <v>0</v>
      </c>
      <c r="AV352" s="8">
        <v>0</v>
      </c>
      <c r="AW352" s="5">
        <v>0</v>
      </c>
      <c r="AX352" s="8">
        <v>0</v>
      </c>
      <c r="AY352" s="8">
        <v>0</v>
      </c>
      <c r="AZ352" s="8">
        <v>0</v>
      </c>
      <c r="BA352" s="8">
        <v>0</v>
      </c>
      <c r="BB352" s="8">
        <v>0</v>
      </c>
      <c r="BC352" s="8">
        <v>0</v>
      </c>
      <c r="BD352" s="8">
        <v>0</v>
      </c>
      <c r="BE352" s="8">
        <v>0</v>
      </c>
      <c r="BF352" s="8">
        <v>0</v>
      </c>
      <c r="BG352" s="8">
        <v>0</v>
      </c>
      <c r="BH352" s="8">
        <v>0</v>
      </c>
      <c r="BI352" s="5">
        <v>0</v>
      </c>
      <c r="BJ352" s="8">
        <v>0</v>
      </c>
      <c r="BK352" s="8">
        <v>0</v>
      </c>
      <c r="BL352" s="5">
        <v>0</v>
      </c>
      <c r="BM352" s="8">
        <v>0</v>
      </c>
      <c r="BN352" s="8">
        <v>0</v>
      </c>
      <c r="BO352" s="8">
        <v>0</v>
      </c>
      <c r="BP352" s="8">
        <v>0</v>
      </c>
      <c r="BQ352" s="8">
        <v>0</v>
      </c>
      <c r="BR352" s="8">
        <v>0</v>
      </c>
      <c r="BS352" s="5">
        <v>0</v>
      </c>
      <c r="BT352" s="5">
        <v>14.7</v>
      </c>
      <c r="BU352" s="5"/>
      <c r="BV352" s="5"/>
      <c r="BW352" s="5"/>
      <c r="BX352" s="5"/>
      <c r="BY352" s="7">
        <f>Tabela1[[#This Row],[PTS_TOTAL]]-BT$2</f>
        <v>-118356.45</v>
      </c>
      <c r="BZ352" s="7">
        <f>BT351-Tabela1[[#This Row],[PTS_TOTAL]]</f>
        <v>0</v>
      </c>
      <c r="CA35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2" s="5">
        <f>Tabela1[[#This Row],[PTS_TITULO]]-CA351</f>
        <v>0</v>
      </c>
      <c r="CC352" s="11">
        <v>351</v>
      </c>
      <c r="CD352" s="11">
        <f>Tabela1[[#This Row],[Pos]]-Tabela1[[#This Row],[Rk_Tit]]</f>
        <v>0</v>
      </c>
    </row>
    <row r="353" spans="1:82" x14ac:dyDescent="0.3">
      <c r="A353" s="1">
        <v>352</v>
      </c>
      <c r="B353" t="s">
        <v>427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1</v>
      </c>
      <c r="J353" s="8">
        <v>0</v>
      </c>
      <c r="K353" s="8">
        <v>0</v>
      </c>
      <c r="L353" s="8">
        <v>1</v>
      </c>
      <c r="M353" s="8">
        <v>0</v>
      </c>
      <c r="N353" s="5">
        <v>14.7</v>
      </c>
      <c r="O353" s="8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5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5">
        <v>0</v>
      </c>
      <c r="AM353" s="8">
        <v>0</v>
      </c>
      <c r="AN353" s="8">
        <v>0</v>
      </c>
      <c r="AO353" s="8">
        <v>0</v>
      </c>
      <c r="AP353" s="8">
        <v>0</v>
      </c>
      <c r="AQ353" s="8">
        <v>0</v>
      </c>
      <c r="AR353" s="8">
        <v>0</v>
      </c>
      <c r="AS353" s="8">
        <v>0</v>
      </c>
      <c r="AT353" s="8">
        <v>0</v>
      </c>
      <c r="AU353" s="8">
        <v>0</v>
      </c>
      <c r="AV353" s="8">
        <v>0</v>
      </c>
      <c r="AW353" s="5">
        <v>0</v>
      </c>
      <c r="AX353" s="8">
        <v>0</v>
      </c>
      <c r="AY353" s="8">
        <v>0</v>
      </c>
      <c r="AZ353" s="8">
        <v>0</v>
      </c>
      <c r="BA353" s="8">
        <v>0</v>
      </c>
      <c r="BB353" s="8">
        <v>0</v>
      </c>
      <c r="BC353" s="8">
        <v>0</v>
      </c>
      <c r="BD353" s="8">
        <v>0</v>
      </c>
      <c r="BE353" s="8">
        <v>0</v>
      </c>
      <c r="BF353" s="8">
        <v>0</v>
      </c>
      <c r="BG353" s="8">
        <v>0</v>
      </c>
      <c r="BH353" s="8">
        <v>0</v>
      </c>
      <c r="BI353" s="5">
        <v>0</v>
      </c>
      <c r="BJ353" s="8">
        <v>0</v>
      </c>
      <c r="BK353" s="8">
        <v>0</v>
      </c>
      <c r="BL353" s="5">
        <v>0</v>
      </c>
      <c r="BM353" s="8">
        <v>0</v>
      </c>
      <c r="BN353" s="8">
        <v>0</v>
      </c>
      <c r="BO353" s="8">
        <v>0</v>
      </c>
      <c r="BP353" s="8">
        <v>0</v>
      </c>
      <c r="BQ353" s="8">
        <v>0</v>
      </c>
      <c r="BR353" s="8">
        <v>0</v>
      </c>
      <c r="BS353" s="5">
        <v>0</v>
      </c>
      <c r="BT353" s="5">
        <v>14.7</v>
      </c>
      <c r="BU353" s="5"/>
      <c r="BV353" s="5"/>
      <c r="BW353" s="5"/>
      <c r="BX353" s="5"/>
      <c r="BY353" s="7">
        <f>Tabela1[[#This Row],[PTS_TOTAL]]-BT$2</f>
        <v>-118356.45</v>
      </c>
      <c r="BZ353" s="7">
        <f>BT352-Tabela1[[#This Row],[PTS_TOTAL]]</f>
        <v>0</v>
      </c>
      <c r="CA35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3" s="5">
        <f>Tabela1[[#This Row],[PTS_TITULO]]-CA352</f>
        <v>0</v>
      </c>
      <c r="CC353" s="11">
        <v>352</v>
      </c>
      <c r="CD353" s="11">
        <f>Tabela1[[#This Row],[Pos]]-Tabela1[[#This Row],[Rk_Tit]]</f>
        <v>0</v>
      </c>
    </row>
    <row r="354" spans="1:82" x14ac:dyDescent="0.3">
      <c r="A354" s="1">
        <v>353</v>
      </c>
      <c r="B354" t="s">
        <v>428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1</v>
      </c>
      <c r="J354" s="8">
        <v>0</v>
      </c>
      <c r="K354" s="8">
        <v>0</v>
      </c>
      <c r="L354" s="8">
        <v>1</v>
      </c>
      <c r="M354" s="8">
        <v>0</v>
      </c>
      <c r="N354" s="5">
        <v>14.7</v>
      </c>
      <c r="O354" s="8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5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8">
        <v>0</v>
      </c>
      <c r="AK354" s="8">
        <v>0</v>
      </c>
      <c r="AL354" s="5">
        <v>0</v>
      </c>
      <c r="AM354" s="8">
        <v>0</v>
      </c>
      <c r="AN354" s="8">
        <v>0</v>
      </c>
      <c r="AO354" s="8">
        <v>0</v>
      </c>
      <c r="AP354" s="8">
        <v>0</v>
      </c>
      <c r="AQ354" s="8">
        <v>0</v>
      </c>
      <c r="AR354" s="8">
        <v>0</v>
      </c>
      <c r="AS354" s="8">
        <v>0</v>
      </c>
      <c r="AT354" s="8">
        <v>0</v>
      </c>
      <c r="AU354" s="8">
        <v>0</v>
      </c>
      <c r="AV354" s="8">
        <v>0</v>
      </c>
      <c r="AW354" s="5">
        <v>0</v>
      </c>
      <c r="AX354" s="8">
        <v>0</v>
      </c>
      <c r="AY354" s="8">
        <v>0</v>
      </c>
      <c r="AZ354" s="8">
        <v>0</v>
      </c>
      <c r="BA354" s="8">
        <v>0</v>
      </c>
      <c r="BB354" s="8">
        <v>0</v>
      </c>
      <c r="BC354" s="8">
        <v>0</v>
      </c>
      <c r="BD354" s="8">
        <v>0</v>
      </c>
      <c r="BE354" s="8">
        <v>0</v>
      </c>
      <c r="BF354" s="8">
        <v>0</v>
      </c>
      <c r="BG354" s="8">
        <v>0</v>
      </c>
      <c r="BH354" s="8">
        <v>0</v>
      </c>
      <c r="BI354" s="5">
        <v>0</v>
      </c>
      <c r="BJ354" s="8">
        <v>0</v>
      </c>
      <c r="BK354" s="8">
        <v>0</v>
      </c>
      <c r="BL354" s="5">
        <v>0</v>
      </c>
      <c r="BM354" s="8">
        <v>0</v>
      </c>
      <c r="BN354" s="8">
        <v>0</v>
      </c>
      <c r="BO354" s="8">
        <v>0</v>
      </c>
      <c r="BP354" s="8">
        <v>0</v>
      </c>
      <c r="BQ354" s="8">
        <v>0</v>
      </c>
      <c r="BR354" s="8">
        <v>0</v>
      </c>
      <c r="BS354" s="5">
        <v>0</v>
      </c>
      <c r="BT354" s="5">
        <v>14.7</v>
      </c>
      <c r="BU354" s="5"/>
      <c r="BV354" s="5"/>
      <c r="BW354" s="5"/>
      <c r="BX354" s="5"/>
      <c r="BY354" s="7">
        <f>Tabela1[[#This Row],[PTS_TOTAL]]-BT$2</f>
        <v>-118356.45</v>
      </c>
      <c r="BZ354" s="7">
        <f>BT353-Tabela1[[#This Row],[PTS_TOTAL]]</f>
        <v>0</v>
      </c>
      <c r="CA35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4" s="5">
        <f>Tabela1[[#This Row],[PTS_TITULO]]-CA353</f>
        <v>0</v>
      </c>
      <c r="CC354" s="11">
        <v>353</v>
      </c>
      <c r="CD354" s="11">
        <f>Tabela1[[#This Row],[Pos]]-Tabela1[[#This Row],[Rk_Tit]]</f>
        <v>0</v>
      </c>
    </row>
    <row r="355" spans="1:82" x14ac:dyDescent="0.3">
      <c r="A355" s="1">
        <v>354</v>
      </c>
      <c r="B355" t="s">
        <v>429</v>
      </c>
      <c r="C355" s="8">
        <v>0</v>
      </c>
      <c r="D355" s="8">
        <v>0</v>
      </c>
      <c r="E355" s="8">
        <v>0</v>
      </c>
      <c r="F355" s="8">
        <v>0</v>
      </c>
      <c r="G355" s="8">
        <v>0</v>
      </c>
      <c r="H355" s="8">
        <v>0</v>
      </c>
      <c r="I355" s="8">
        <v>1</v>
      </c>
      <c r="J355" s="8">
        <v>0</v>
      </c>
      <c r="K355" s="8">
        <v>0</v>
      </c>
      <c r="L355" s="8">
        <v>1</v>
      </c>
      <c r="M355" s="8">
        <v>0</v>
      </c>
      <c r="N355" s="5">
        <v>14.7</v>
      </c>
      <c r="O355" s="8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5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5">
        <v>0</v>
      </c>
      <c r="AM355" s="8">
        <v>0</v>
      </c>
      <c r="AN355" s="8">
        <v>0</v>
      </c>
      <c r="AO355" s="8">
        <v>0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5">
        <v>0</v>
      </c>
      <c r="AX355" s="8">
        <v>0</v>
      </c>
      <c r="AY355" s="8">
        <v>0</v>
      </c>
      <c r="AZ355" s="8">
        <v>0</v>
      </c>
      <c r="BA355" s="8">
        <v>0</v>
      </c>
      <c r="BB355" s="8">
        <v>0</v>
      </c>
      <c r="BC355" s="8">
        <v>0</v>
      </c>
      <c r="BD355" s="8">
        <v>0</v>
      </c>
      <c r="BE355" s="8">
        <v>0</v>
      </c>
      <c r="BF355" s="8">
        <v>0</v>
      </c>
      <c r="BG355" s="8">
        <v>0</v>
      </c>
      <c r="BH355" s="8">
        <v>0</v>
      </c>
      <c r="BI355" s="5">
        <v>0</v>
      </c>
      <c r="BJ355" s="8">
        <v>0</v>
      </c>
      <c r="BK355" s="8">
        <v>0</v>
      </c>
      <c r="BL355" s="5">
        <v>0</v>
      </c>
      <c r="BM355" s="8">
        <v>0</v>
      </c>
      <c r="BN355" s="8">
        <v>0</v>
      </c>
      <c r="BO355" s="8">
        <v>0</v>
      </c>
      <c r="BP355" s="8">
        <v>0</v>
      </c>
      <c r="BQ355" s="8">
        <v>0</v>
      </c>
      <c r="BR355" s="8">
        <v>0</v>
      </c>
      <c r="BS355" s="5">
        <v>0</v>
      </c>
      <c r="BT355" s="5">
        <v>14.7</v>
      </c>
      <c r="BU355" s="5"/>
      <c r="BV355" s="5"/>
      <c r="BW355" s="5"/>
      <c r="BX355" s="5"/>
      <c r="BY355" s="7">
        <f>Tabela1[[#This Row],[PTS_TOTAL]]-BT$2</f>
        <v>-118356.45</v>
      </c>
      <c r="BZ355" s="7">
        <f>BT354-Tabela1[[#This Row],[PTS_TOTAL]]</f>
        <v>0</v>
      </c>
      <c r="CA35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5" s="5">
        <f>Tabela1[[#This Row],[PTS_TITULO]]-CA354</f>
        <v>0</v>
      </c>
      <c r="CC355" s="11">
        <v>354</v>
      </c>
      <c r="CD355" s="11">
        <f>Tabela1[[#This Row],[Pos]]-Tabela1[[#This Row],[Rk_Tit]]</f>
        <v>0</v>
      </c>
    </row>
    <row r="356" spans="1:82" x14ac:dyDescent="0.3">
      <c r="A356" s="1">
        <v>355</v>
      </c>
      <c r="B356" t="s">
        <v>430</v>
      </c>
      <c r="C356" s="8">
        <v>0</v>
      </c>
      <c r="D356" s="8">
        <v>0</v>
      </c>
      <c r="E356" s="8">
        <v>0</v>
      </c>
      <c r="F356" s="8">
        <v>0</v>
      </c>
      <c r="G356" s="8">
        <v>0</v>
      </c>
      <c r="H356" s="8">
        <v>0</v>
      </c>
      <c r="I356" s="8">
        <v>1</v>
      </c>
      <c r="J356" s="8">
        <v>0</v>
      </c>
      <c r="K356" s="8">
        <v>0</v>
      </c>
      <c r="L356" s="8">
        <v>1</v>
      </c>
      <c r="M356" s="8">
        <v>0</v>
      </c>
      <c r="N356" s="5">
        <v>14.7</v>
      </c>
      <c r="O356" s="8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5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8">
        <v>0</v>
      </c>
      <c r="AK356" s="8">
        <v>0</v>
      </c>
      <c r="AL356" s="5">
        <v>0</v>
      </c>
      <c r="AM356" s="8">
        <v>0</v>
      </c>
      <c r="AN356" s="8">
        <v>0</v>
      </c>
      <c r="AO356" s="8">
        <v>0</v>
      </c>
      <c r="AP356" s="8">
        <v>0</v>
      </c>
      <c r="AQ356" s="8">
        <v>0</v>
      </c>
      <c r="AR356" s="8">
        <v>0</v>
      </c>
      <c r="AS356" s="8">
        <v>0</v>
      </c>
      <c r="AT356" s="8">
        <v>0</v>
      </c>
      <c r="AU356" s="8">
        <v>0</v>
      </c>
      <c r="AV356" s="8">
        <v>0</v>
      </c>
      <c r="AW356" s="5">
        <v>0</v>
      </c>
      <c r="AX356" s="8">
        <v>0</v>
      </c>
      <c r="AY356" s="8">
        <v>0</v>
      </c>
      <c r="AZ356" s="8">
        <v>0</v>
      </c>
      <c r="BA356" s="8">
        <v>0</v>
      </c>
      <c r="BB356" s="8">
        <v>0</v>
      </c>
      <c r="BC356" s="8">
        <v>0</v>
      </c>
      <c r="BD356" s="8">
        <v>0</v>
      </c>
      <c r="BE356" s="8">
        <v>0</v>
      </c>
      <c r="BF356" s="8">
        <v>0</v>
      </c>
      <c r="BG356" s="8">
        <v>0</v>
      </c>
      <c r="BH356" s="8">
        <v>0</v>
      </c>
      <c r="BI356" s="5">
        <v>0</v>
      </c>
      <c r="BJ356" s="8">
        <v>0</v>
      </c>
      <c r="BK356" s="8">
        <v>0</v>
      </c>
      <c r="BL356" s="5">
        <v>0</v>
      </c>
      <c r="BM356" s="8">
        <v>0</v>
      </c>
      <c r="BN356" s="8">
        <v>0</v>
      </c>
      <c r="BO356" s="8">
        <v>0</v>
      </c>
      <c r="BP356" s="8">
        <v>0</v>
      </c>
      <c r="BQ356" s="8">
        <v>0</v>
      </c>
      <c r="BR356" s="8">
        <v>0</v>
      </c>
      <c r="BS356" s="5">
        <v>0</v>
      </c>
      <c r="BT356" s="5">
        <v>14.7</v>
      </c>
      <c r="BU356" s="5"/>
      <c r="BV356" s="5"/>
      <c r="BW356" s="5"/>
      <c r="BX356" s="5"/>
      <c r="BY356" s="7">
        <f>Tabela1[[#This Row],[PTS_TOTAL]]-BT$2</f>
        <v>-118356.45</v>
      </c>
      <c r="BZ356" s="7">
        <f>BT355-Tabela1[[#This Row],[PTS_TOTAL]]</f>
        <v>0</v>
      </c>
      <c r="CA35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6" s="5">
        <f>Tabela1[[#This Row],[PTS_TITULO]]-CA355</f>
        <v>0</v>
      </c>
      <c r="CC356" s="11">
        <v>355</v>
      </c>
      <c r="CD356" s="11">
        <f>Tabela1[[#This Row],[Pos]]-Tabela1[[#This Row],[Rk_Tit]]</f>
        <v>0</v>
      </c>
    </row>
    <row r="357" spans="1:82" x14ac:dyDescent="0.3">
      <c r="A357" s="1">
        <v>356</v>
      </c>
      <c r="B357" t="s">
        <v>431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1</v>
      </c>
      <c r="J357" s="8">
        <v>0</v>
      </c>
      <c r="K357" s="8">
        <v>0</v>
      </c>
      <c r="L357" s="8">
        <v>1</v>
      </c>
      <c r="M357" s="8">
        <v>0</v>
      </c>
      <c r="N357" s="5">
        <v>14.7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5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5">
        <v>0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5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5">
        <v>0</v>
      </c>
      <c r="BJ357" s="8">
        <v>0</v>
      </c>
      <c r="BK357" s="8">
        <v>0</v>
      </c>
      <c r="BL357" s="5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5">
        <v>0</v>
      </c>
      <c r="BT357" s="5">
        <v>14.7</v>
      </c>
      <c r="BU357" s="5"/>
      <c r="BV357" s="5"/>
      <c r="BW357" s="5"/>
      <c r="BX357" s="5"/>
      <c r="BY357" s="7">
        <f>Tabela1[[#This Row],[PTS_TOTAL]]-BT$2</f>
        <v>-118356.45</v>
      </c>
      <c r="BZ357" s="7">
        <f>BT356-Tabela1[[#This Row],[PTS_TOTAL]]</f>
        <v>0</v>
      </c>
      <c r="CA35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7" s="5">
        <f>Tabela1[[#This Row],[PTS_TITULO]]-CA356</f>
        <v>0</v>
      </c>
      <c r="CC357" s="11">
        <v>356</v>
      </c>
      <c r="CD357" s="11">
        <f>Tabela1[[#This Row],[Pos]]-Tabela1[[#This Row],[Rk_Tit]]</f>
        <v>0</v>
      </c>
    </row>
    <row r="358" spans="1:82" x14ac:dyDescent="0.3">
      <c r="A358" s="1">
        <v>357</v>
      </c>
      <c r="B358" t="s">
        <v>432</v>
      </c>
      <c r="C358" s="8">
        <v>0</v>
      </c>
      <c r="D358" s="8">
        <v>0</v>
      </c>
      <c r="E358" s="8">
        <v>0</v>
      </c>
      <c r="F358" s="8">
        <v>0</v>
      </c>
      <c r="G358" s="8">
        <v>0</v>
      </c>
      <c r="H358" s="8">
        <v>0</v>
      </c>
      <c r="I358" s="8">
        <v>1</v>
      </c>
      <c r="J358" s="8">
        <v>0</v>
      </c>
      <c r="K358" s="8">
        <v>0</v>
      </c>
      <c r="L358" s="8">
        <v>1</v>
      </c>
      <c r="M358" s="8">
        <v>0</v>
      </c>
      <c r="N358" s="5">
        <v>14.7</v>
      </c>
      <c r="O358" s="8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5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  <c r="AK358" s="8">
        <v>0</v>
      </c>
      <c r="AL358" s="5">
        <v>0</v>
      </c>
      <c r="AM358" s="8">
        <v>0</v>
      </c>
      <c r="AN358" s="8">
        <v>0</v>
      </c>
      <c r="AO358" s="8">
        <v>0</v>
      </c>
      <c r="AP358" s="8">
        <v>0</v>
      </c>
      <c r="AQ358" s="8">
        <v>0</v>
      </c>
      <c r="AR358" s="8">
        <v>0</v>
      </c>
      <c r="AS358" s="8">
        <v>0</v>
      </c>
      <c r="AT358" s="8">
        <v>0</v>
      </c>
      <c r="AU358" s="8">
        <v>0</v>
      </c>
      <c r="AV358" s="8">
        <v>0</v>
      </c>
      <c r="AW358" s="5">
        <v>0</v>
      </c>
      <c r="AX358" s="8">
        <v>0</v>
      </c>
      <c r="AY358" s="8">
        <v>0</v>
      </c>
      <c r="AZ358" s="8">
        <v>0</v>
      </c>
      <c r="BA358" s="8">
        <v>0</v>
      </c>
      <c r="BB358" s="8">
        <v>0</v>
      </c>
      <c r="BC358" s="8">
        <v>0</v>
      </c>
      <c r="BD358" s="8">
        <v>0</v>
      </c>
      <c r="BE358" s="8">
        <v>0</v>
      </c>
      <c r="BF358" s="8">
        <v>0</v>
      </c>
      <c r="BG358" s="8">
        <v>0</v>
      </c>
      <c r="BH358" s="8">
        <v>0</v>
      </c>
      <c r="BI358" s="5">
        <v>0</v>
      </c>
      <c r="BJ358" s="8">
        <v>0</v>
      </c>
      <c r="BK358" s="8">
        <v>0</v>
      </c>
      <c r="BL358" s="5">
        <v>0</v>
      </c>
      <c r="BM358" s="8">
        <v>0</v>
      </c>
      <c r="BN358" s="8">
        <v>0</v>
      </c>
      <c r="BO358" s="8">
        <v>0</v>
      </c>
      <c r="BP358" s="8">
        <v>0</v>
      </c>
      <c r="BQ358" s="8">
        <v>0</v>
      </c>
      <c r="BR358" s="8">
        <v>0</v>
      </c>
      <c r="BS358" s="5">
        <v>0</v>
      </c>
      <c r="BT358" s="5">
        <v>14.7</v>
      </c>
      <c r="BU358" s="5"/>
      <c r="BV358" s="5"/>
      <c r="BW358" s="5"/>
      <c r="BX358" s="5"/>
      <c r="BY358" s="7">
        <f>Tabela1[[#This Row],[PTS_TOTAL]]-BT$2</f>
        <v>-118356.45</v>
      </c>
      <c r="BZ358" s="7">
        <f>BT357-Tabela1[[#This Row],[PTS_TOTAL]]</f>
        <v>0</v>
      </c>
      <c r="CA35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8" s="5">
        <f>Tabela1[[#This Row],[PTS_TITULO]]-CA357</f>
        <v>0</v>
      </c>
      <c r="CC358" s="11">
        <v>357</v>
      </c>
      <c r="CD358" s="11">
        <f>Tabela1[[#This Row],[Pos]]-Tabela1[[#This Row],[Rk_Tit]]</f>
        <v>0</v>
      </c>
    </row>
    <row r="359" spans="1:82" x14ac:dyDescent="0.3">
      <c r="A359" s="1">
        <v>358</v>
      </c>
      <c r="B359" t="s">
        <v>433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1</v>
      </c>
      <c r="J359" s="8">
        <v>0</v>
      </c>
      <c r="K359" s="8">
        <v>0</v>
      </c>
      <c r="L359" s="8">
        <v>1</v>
      </c>
      <c r="M359" s="8">
        <v>0</v>
      </c>
      <c r="N359" s="5">
        <v>14.7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5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5">
        <v>0</v>
      </c>
      <c r="AM359" s="8">
        <v>0</v>
      </c>
      <c r="AN359" s="8">
        <v>0</v>
      </c>
      <c r="AO359" s="8">
        <v>0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0</v>
      </c>
      <c r="AW359" s="5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0</v>
      </c>
      <c r="BI359" s="5">
        <v>0</v>
      </c>
      <c r="BJ359" s="8">
        <v>0</v>
      </c>
      <c r="BK359" s="8">
        <v>0</v>
      </c>
      <c r="BL359" s="5">
        <v>0</v>
      </c>
      <c r="BM359" s="8">
        <v>0</v>
      </c>
      <c r="BN359" s="8">
        <v>0</v>
      </c>
      <c r="BO359" s="8">
        <v>0</v>
      </c>
      <c r="BP359" s="8">
        <v>0</v>
      </c>
      <c r="BQ359" s="8">
        <v>0</v>
      </c>
      <c r="BR359" s="8">
        <v>0</v>
      </c>
      <c r="BS359" s="5">
        <v>0</v>
      </c>
      <c r="BT359" s="5">
        <v>14.7</v>
      </c>
      <c r="BU359" s="5"/>
      <c r="BV359" s="5"/>
      <c r="BW359" s="5"/>
      <c r="BX359" s="5"/>
      <c r="BY359" s="7">
        <f>Tabela1[[#This Row],[PTS_TOTAL]]-BT$2</f>
        <v>-118356.45</v>
      </c>
      <c r="BZ359" s="7">
        <f>BT358-Tabela1[[#This Row],[PTS_TOTAL]]</f>
        <v>0</v>
      </c>
      <c r="CA35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59" s="5">
        <f>Tabela1[[#This Row],[PTS_TITULO]]-CA358</f>
        <v>0</v>
      </c>
      <c r="CC359" s="11">
        <v>358</v>
      </c>
      <c r="CD359" s="11">
        <f>Tabela1[[#This Row],[Pos]]-Tabela1[[#This Row],[Rk_Tit]]</f>
        <v>0</v>
      </c>
    </row>
    <row r="360" spans="1:82" x14ac:dyDescent="0.3">
      <c r="A360" s="1">
        <v>359</v>
      </c>
      <c r="B360" t="s">
        <v>434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1</v>
      </c>
      <c r="J360" s="8">
        <v>0</v>
      </c>
      <c r="K360" s="8">
        <v>0</v>
      </c>
      <c r="L360" s="8">
        <v>1</v>
      </c>
      <c r="M360" s="8">
        <v>0</v>
      </c>
      <c r="N360" s="5">
        <v>14.7</v>
      </c>
      <c r="O360" s="8">
        <v>0</v>
      </c>
      <c r="P360" s="8">
        <v>0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5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  <c r="AK360" s="8">
        <v>0</v>
      </c>
      <c r="AL360" s="5">
        <v>0</v>
      </c>
      <c r="AM360" s="8">
        <v>0</v>
      </c>
      <c r="AN360" s="8">
        <v>0</v>
      </c>
      <c r="AO360" s="8">
        <v>0</v>
      </c>
      <c r="AP360" s="8">
        <v>0</v>
      </c>
      <c r="AQ360" s="8">
        <v>0</v>
      </c>
      <c r="AR360" s="8">
        <v>0</v>
      </c>
      <c r="AS360" s="8">
        <v>0</v>
      </c>
      <c r="AT360" s="8">
        <v>0</v>
      </c>
      <c r="AU360" s="8">
        <v>0</v>
      </c>
      <c r="AV360" s="8">
        <v>0</v>
      </c>
      <c r="AW360" s="5">
        <v>0</v>
      </c>
      <c r="AX360" s="8">
        <v>0</v>
      </c>
      <c r="AY360" s="8">
        <v>0</v>
      </c>
      <c r="AZ360" s="8">
        <v>0</v>
      </c>
      <c r="BA360" s="8">
        <v>0</v>
      </c>
      <c r="BB360" s="8">
        <v>0</v>
      </c>
      <c r="BC360" s="8">
        <v>0</v>
      </c>
      <c r="BD360" s="8">
        <v>0</v>
      </c>
      <c r="BE360" s="8">
        <v>0</v>
      </c>
      <c r="BF360" s="8">
        <v>0</v>
      </c>
      <c r="BG360" s="8">
        <v>0</v>
      </c>
      <c r="BH360" s="8">
        <v>0</v>
      </c>
      <c r="BI360" s="5">
        <v>0</v>
      </c>
      <c r="BJ360" s="8">
        <v>0</v>
      </c>
      <c r="BK360" s="8">
        <v>0</v>
      </c>
      <c r="BL360" s="5">
        <v>0</v>
      </c>
      <c r="BM360" s="8">
        <v>0</v>
      </c>
      <c r="BN360" s="8">
        <v>0</v>
      </c>
      <c r="BO360" s="8">
        <v>0</v>
      </c>
      <c r="BP360" s="8">
        <v>0</v>
      </c>
      <c r="BQ360" s="8">
        <v>0</v>
      </c>
      <c r="BR360" s="8">
        <v>0</v>
      </c>
      <c r="BS360" s="5">
        <v>0</v>
      </c>
      <c r="BT360" s="5">
        <v>14.7</v>
      </c>
      <c r="BU360" s="5"/>
      <c r="BV360" s="5"/>
      <c r="BW360" s="5"/>
      <c r="BX360" s="5"/>
      <c r="BY360" s="7">
        <f>Tabela1[[#This Row],[PTS_TOTAL]]-BT$2</f>
        <v>-118356.45</v>
      </c>
      <c r="BZ360" s="7">
        <f>BT359-Tabela1[[#This Row],[PTS_TOTAL]]</f>
        <v>0</v>
      </c>
      <c r="CA36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0" s="5">
        <f>Tabela1[[#This Row],[PTS_TITULO]]-CA359</f>
        <v>0</v>
      </c>
      <c r="CC360" s="11">
        <v>359</v>
      </c>
      <c r="CD360" s="11">
        <f>Tabela1[[#This Row],[Pos]]-Tabela1[[#This Row],[Rk_Tit]]</f>
        <v>0</v>
      </c>
    </row>
    <row r="361" spans="1:82" x14ac:dyDescent="0.3">
      <c r="A361" s="1">
        <v>360</v>
      </c>
      <c r="B361" t="s">
        <v>435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1</v>
      </c>
      <c r="J361" s="8">
        <v>0</v>
      </c>
      <c r="K361" s="8">
        <v>0</v>
      </c>
      <c r="L361" s="8">
        <v>1</v>
      </c>
      <c r="M361" s="8">
        <v>0</v>
      </c>
      <c r="N361" s="5">
        <v>14.7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5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5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5">
        <v>0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0</v>
      </c>
      <c r="BG361" s="8">
        <v>0</v>
      </c>
      <c r="BH361" s="8">
        <v>0</v>
      </c>
      <c r="BI361" s="5">
        <v>0</v>
      </c>
      <c r="BJ361" s="8">
        <v>0</v>
      </c>
      <c r="BK361" s="8">
        <v>0</v>
      </c>
      <c r="BL361" s="5">
        <v>0</v>
      </c>
      <c r="BM361" s="8">
        <v>0</v>
      </c>
      <c r="BN361" s="8">
        <v>0</v>
      </c>
      <c r="BO361" s="8">
        <v>0</v>
      </c>
      <c r="BP361" s="8">
        <v>0</v>
      </c>
      <c r="BQ361" s="8">
        <v>0</v>
      </c>
      <c r="BR361" s="8">
        <v>0</v>
      </c>
      <c r="BS361" s="5">
        <v>0</v>
      </c>
      <c r="BT361" s="5">
        <v>14.7</v>
      </c>
      <c r="BU361" s="5"/>
      <c r="BV361" s="5"/>
      <c r="BW361" s="5"/>
      <c r="BX361" s="5"/>
      <c r="BY361" s="7">
        <f>Tabela1[[#This Row],[PTS_TOTAL]]-BT$2</f>
        <v>-118356.45</v>
      </c>
      <c r="BZ361" s="7">
        <f>BT360-Tabela1[[#This Row],[PTS_TOTAL]]</f>
        <v>0</v>
      </c>
      <c r="CA36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1" s="5">
        <f>Tabela1[[#This Row],[PTS_TITULO]]-CA360</f>
        <v>0</v>
      </c>
      <c r="CC361" s="11">
        <v>360</v>
      </c>
      <c r="CD361" s="11">
        <f>Tabela1[[#This Row],[Pos]]-Tabela1[[#This Row],[Rk_Tit]]</f>
        <v>0</v>
      </c>
    </row>
    <row r="362" spans="1:82" x14ac:dyDescent="0.3">
      <c r="A362" s="1">
        <v>361</v>
      </c>
      <c r="B362" t="s">
        <v>436</v>
      </c>
      <c r="C362" s="8">
        <v>0</v>
      </c>
      <c r="D362" s="8">
        <v>0</v>
      </c>
      <c r="E362" s="8">
        <v>0</v>
      </c>
      <c r="F362" s="8">
        <v>0</v>
      </c>
      <c r="G362" s="8">
        <v>0</v>
      </c>
      <c r="H362" s="8">
        <v>0</v>
      </c>
      <c r="I362" s="8">
        <v>1</v>
      </c>
      <c r="J362" s="8">
        <v>0</v>
      </c>
      <c r="K362" s="8">
        <v>0</v>
      </c>
      <c r="L362" s="8">
        <v>1</v>
      </c>
      <c r="M362" s="8">
        <v>0</v>
      </c>
      <c r="N362" s="5">
        <v>14.7</v>
      </c>
      <c r="O362" s="8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5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  <c r="AK362" s="8">
        <v>0</v>
      </c>
      <c r="AL362" s="5">
        <v>0</v>
      </c>
      <c r="AM362" s="8">
        <v>0</v>
      </c>
      <c r="AN362" s="8">
        <v>0</v>
      </c>
      <c r="AO362" s="8">
        <v>0</v>
      </c>
      <c r="AP362" s="8">
        <v>0</v>
      </c>
      <c r="AQ362" s="8">
        <v>0</v>
      </c>
      <c r="AR362" s="8">
        <v>0</v>
      </c>
      <c r="AS362" s="8">
        <v>0</v>
      </c>
      <c r="AT362" s="8">
        <v>0</v>
      </c>
      <c r="AU362" s="8">
        <v>0</v>
      </c>
      <c r="AV362" s="8">
        <v>0</v>
      </c>
      <c r="AW362" s="5">
        <v>0</v>
      </c>
      <c r="AX362" s="8">
        <v>0</v>
      </c>
      <c r="AY362" s="8">
        <v>0</v>
      </c>
      <c r="AZ362" s="8">
        <v>0</v>
      </c>
      <c r="BA362" s="8">
        <v>0</v>
      </c>
      <c r="BB362" s="8">
        <v>0</v>
      </c>
      <c r="BC362" s="8">
        <v>0</v>
      </c>
      <c r="BD362" s="8">
        <v>0</v>
      </c>
      <c r="BE362" s="8">
        <v>0</v>
      </c>
      <c r="BF362" s="8">
        <v>0</v>
      </c>
      <c r="BG362" s="8">
        <v>0</v>
      </c>
      <c r="BH362" s="8">
        <v>0</v>
      </c>
      <c r="BI362" s="5">
        <v>0</v>
      </c>
      <c r="BJ362" s="8">
        <v>0</v>
      </c>
      <c r="BK362" s="8">
        <v>0</v>
      </c>
      <c r="BL362" s="5">
        <v>0</v>
      </c>
      <c r="BM362" s="8">
        <v>0</v>
      </c>
      <c r="BN362" s="8">
        <v>0</v>
      </c>
      <c r="BO362" s="8">
        <v>0</v>
      </c>
      <c r="BP362" s="8">
        <v>0</v>
      </c>
      <c r="BQ362" s="8">
        <v>0</v>
      </c>
      <c r="BR362" s="8">
        <v>0</v>
      </c>
      <c r="BS362" s="5">
        <v>0</v>
      </c>
      <c r="BT362" s="5">
        <v>14.7</v>
      </c>
      <c r="BU362" s="5"/>
      <c r="BV362" s="5"/>
      <c r="BW362" s="5"/>
      <c r="BX362" s="5"/>
      <c r="BY362" s="7">
        <f>Tabela1[[#This Row],[PTS_TOTAL]]-BT$2</f>
        <v>-118356.45</v>
      </c>
      <c r="BZ362" s="7">
        <f>BT361-Tabela1[[#This Row],[PTS_TOTAL]]</f>
        <v>0</v>
      </c>
      <c r="CA36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2" s="5">
        <f>Tabela1[[#This Row],[PTS_TITULO]]-CA361</f>
        <v>0</v>
      </c>
      <c r="CC362" s="11">
        <v>361</v>
      </c>
      <c r="CD362" s="11">
        <f>Tabela1[[#This Row],[Pos]]-Tabela1[[#This Row],[Rk_Tit]]</f>
        <v>0</v>
      </c>
    </row>
    <row r="363" spans="1:82" x14ac:dyDescent="0.3">
      <c r="A363" s="1">
        <v>362</v>
      </c>
      <c r="B363" t="s">
        <v>437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1</v>
      </c>
      <c r="J363" s="8">
        <v>0</v>
      </c>
      <c r="K363" s="8">
        <v>0</v>
      </c>
      <c r="L363" s="8">
        <v>1</v>
      </c>
      <c r="M363" s="8">
        <v>0</v>
      </c>
      <c r="N363" s="5">
        <v>14.7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5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5">
        <v>0</v>
      </c>
      <c r="AM363" s="8">
        <v>0</v>
      </c>
      <c r="AN363" s="8">
        <v>0</v>
      </c>
      <c r="AO363" s="8">
        <v>0</v>
      </c>
      <c r="AP363" s="8">
        <v>0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5">
        <v>0</v>
      </c>
      <c r="AX363" s="8">
        <v>0</v>
      </c>
      <c r="AY363" s="8">
        <v>0</v>
      </c>
      <c r="AZ363" s="8">
        <v>0</v>
      </c>
      <c r="BA363" s="8">
        <v>0</v>
      </c>
      <c r="BB363" s="8">
        <v>0</v>
      </c>
      <c r="BC363" s="8">
        <v>0</v>
      </c>
      <c r="BD363" s="8">
        <v>0</v>
      </c>
      <c r="BE363" s="8">
        <v>0</v>
      </c>
      <c r="BF363" s="8">
        <v>0</v>
      </c>
      <c r="BG363" s="8">
        <v>0</v>
      </c>
      <c r="BH363" s="8">
        <v>0</v>
      </c>
      <c r="BI363" s="5">
        <v>0</v>
      </c>
      <c r="BJ363" s="8">
        <v>0</v>
      </c>
      <c r="BK363" s="8">
        <v>0</v>
      </c>
      <c r="BL363" s="5">
        <v>0</v>
      </c>
      <c r="BM363" s="8">
        <v>0</v>
      </c>
      <c r="BN363" s="8">
        <v>0</v>
      </c>
      <c r="BO363" s="8">
        <v>0</v>
      </c>
      <c r="BP363" s="8">
        <v>0</v>
      </c>
      <c r="BQ363" s="8">
        <v>0</v>
      </c>
      <c r="BR363" s="8">
        <v>0</v>
      </c>
      <c r="BS363" s="5">
        <v>0</v>
      </c>
      <c r="BT363" s="5">
        <v>14.7</v>
      </c>
      <c r="BU363" s="5"/>
      <c r="BV363" s="5"/>
      <c r="BW363" s="5"/>
      <c r="BX363" s="5"/>
      <c r="BY363" s="7">
        <f>Tabela1[[#This Row],[PTS_TOTAL]]-BT$2</f>
        <v>-118356.45</v>
      </c>
      <c r="BZ363" s="7">
        <f>BT362-Tabela1[[#This Row],[PTS_TOTAL]]</f>
        <v>0</v>
      </c>
      <c r="CA36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3" s="5">
        <f>Tabela1[[#This Row],[PTS_TITULO]]-CA362</f>
        <v>0</v>
      </c>
      <c r="CC363" s="11">
        <v>362</v>
      </c>
      <c r="CD363" s="11">
        <f>Tabela1[[#This Row],[Pos]]-Tabela1[[#This Row],[Rk_Tit]]</f>
        <v>0</v>
      </c>
    </row>
    <row r="364" spans="1:82" x14ac:dyDescent="0.3">
      <c r="A364" s="1">
        <v>363</v>
      </c>
      <c r="B364" t="s">
        <v>438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1</v>
      </c>
      <c r="J364" s="8">
        <v>0</v>
      </c>
      <c r="K364" s="8">
        <v>0</v>
      </c>
      <c r="L364" s="8">
        <v>1</v>
      </c>
      <c r="M364" s="8">
        <v>0</v>
      </c>
      <c r="N364" s="5">
        <v>14.7</v>
      </c>
      <c r="O364" s="8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5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  <c r="AK364" s="8">
        <v>0</v>
      </c>
      <c r="AL364" s="5">
        <v>0</v>
      </c>
      <c r="AM364" s="8">
        <v>0</v>
      </c>
      <c r="AN364" s="8">
        <v>0</v>
      </c>
      <c r="AO364" s="8">
        <v>0</v>
      </c>
      <c r="AP364" s="8">
        <v>0</v>
      </c>
      <c r="AQ364" s="8">
        <v>0</v>
      </c>
      <c r="AR364" s="8">
        <v>0</v>
      </c>
      <c r="AS364" s="8">
        <v>0</v>
      </c>
      <c r="AT364" s="8">
        <v>0</v>
      </c>
      <c r="AU364" s="8">
        <v>0</v>
      </c>
      <c r="AV364" s="8">
        <v>0</v>
      </c>
      <c r="AW364" s="5">
        <v>0</v>
      </c>
      <c r="AX364" s="8">
        <v>0</v>
      </c>
      <c r="AY364" s="8">
        <v>0</v>
      </c>
      <c r="AZ364" s="8">
        <v>0</v>
      </c>
      <c r="BA364" s="8">
        <v>0</v>
      </c>
      <c r="BB364" s="8">
        <v>0</v>
      </c>
      <c r="BC364" s="8">
        <v>0</v>
      </c>
      <c r="BD364" s="8">
        <v>0</v>
      </c>
      <c r="BE364" s="8">
        <v>0</v>
      </c>
      <c r="BF364" s="8">
        <v>0</v>
      </c>
      <c r="BG364" s="8">
        <v>0</v>
      </c>
      <c r="BH364" s="8">
        <v>0</v>
      </c>
      <c r="BI364" s="5">
        <v>0</v>
      </c>
      <c r="BJ364" s="8">
        <v>0</v>
      </c>
      <c r="BK364" s="8">
        <v>0</v>
      </c>
      <c r="BL364" s="5">
        <v>0</v>
      </c>
      <c r="BM364" s="8">
        <v>0</v>
      </c>
      <c r="BN364" s="8">
        <v>0</v>
      </c>
      <c r="BO364" s="8">
        <v>0</v>
      </c>
      <c r="BP364" s="8">
        <v>0</v>
      </c>
      <c r="BQ364" s="8">
        <v>0</v>
      </c>
      <c r="BR364" s="8">
        <v>0</v>
      </c>
      <c r="BS364" s="5">
        <v>0</v>
      </c>
      <c r="BT364" s="5">
        <v>14.7</v>
      </c>
      <c r="BU364" s="5"/>
      <c r="BV364" s="5"/>
      <c r="BW364" s="5"/>
      <c r="BX364" s="5"/>
      <c r="BY364" s="7">
        <f>Tabela1[[#This Row],[PTS_TOTAL]]-BT$2</f>
        <v>-118356.45</v>
      </c>
      <c r="BZ364" s="7">
        <f>BT363-Tabela1[[#This Row],[PTS_TOTAL]]</f>
        <v>0</v>
      </c>
      <c r="CA36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4" s="5">
        <f>Tabela1[[#This Row],[PTS_TITULO]]-CA363</f>
        <v>0</v>
      </c>
      <c r="CC364" s="11">
        <v>363</v>
      </c>
      <c r="CD364" s="11">
        <f>Tabela1[[#This Row],[Pos]]-Tabela1[[#This Row],[Rk_Tit]]</f>
        <v>0</v>
      </c>
    </row>
    <row r="365" spans="1:82" x14ac:dyDescent="0.3">
      <c r="A365" s="1">
        <v>364</v>
      </c>
      <c r="B365" t="s">
        <v>439</v>
      </c>
      <c r="C365" s="8">
        <v>0</v>
      </c>
      <c r="D365" s="8">
        <v>0</v>
      </c>
      <c r="E365" s="8">
        <v>0</v>
      </c>
      <c r="F365" s="8">
        <v>0</v>
      </c>
      <c r="G365" s="8">
        <v>0</v>
      </c>
      <c r="H365" s="8">
        <v>0</v>
      </c>
      <c r="I365" s="8">
        <v>1</v>
      </c>
      <c r="J365" s="8">
        <v>0</v>
      </c>
      <c r="K365" s="8">
        <v>0</v>
      </c>
      <c r="L365" s="8">
        <v>1</v>
      </c>
      <c r="M365" s="8">
        <v>0</v>
      </c>
      <c r="N365" s="5">
        <v>14.7</v>
      </c>
      <c r="O365" s="8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5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5">
        <v>0</v>
      </c>
      <c r="AM365" s="8">
        <v>0</v>
      </c>
      <c r="AN365" s="8">
        <v>0</v>
      </c>
      <c r="AO365" s="8">
        <v>0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0</v>
      </c>
      <c r="AV365" s="8">
        <v>0</v>
      </c>
      <c r="AW365" s="5">
        <v>0</v>
      </c>
      <c r="AX365" s="8">
        <v>0</v>
      </c>
      <c r="AY365" s="8">
        <v>0</v>
      </c>
      <c r="AZ365" s="8">
        <v>0</v>
      </c>
      <c r="BA365" s="8">
        <v>0</v>
      </c>
      <c r="BB365" s="8">
        <v>0</v>
      </c>
      <c r="BC365" s="8">
        <v>0</v>
      </c>
      <c r="BD365" s="8">
        <v>0</v>
      </c>
      <c r="BE365" s="8">
        <v>0</v>
      </c>
      <c r="BF365" s="8">
        <v>0</v>
      </c>
      <c r="BG365" s="8">
        <v>0</v>
      </c>
      <c r="BH365" s="8">
        <v>0</v>
      </c>
      <c r="BI365" s="5">
        <v>0</v>
      </c>
      <c r="BJ365" s="8">
        <v>0</v>
      </c>
      <c r="BK365" s="8">
        <v>0</v>
      </c>
      <c r="BL365" s="5">
        <v>0</v>
      </c>
      <c r="BM365" s="8">
        <v>0</v>
      </c>
      <c r="BN365" s="8">
        <v>0</v>
      </c>
      <c r="BO365" s="8">
        <v>0</v>
      </c>
      <c r="BP365" s="8">
        <v>0</v>
      </c>
      <c r="BQ365" s="8">
        <v>0</v>
      </c>
      <c r="BR365" s="8">
        <v>0</v>
      </c>
      <c r="BS365" s="5">
        <v>0</v>
      </c>
      <c r="BT365" s="5">
        <v>14.7</v>
      </c>
      <c r="BU365" s="5"/>
      <c r="BV365" s="5"/>
      <c r="BW365" s="5"/>
      <c r="BX365" s="5"/>
      <c r="BY365" s="7">
        <f>Tabela1[[#This Row],[PTS_TOTAL]]-BT$2</f>
        <v>-118356.45</v>
      </c>
      <c r="BZ365" s="7">
        <f>BT364-Tabela1[[#This Row],[PTS_TOTAL]]</f>
        <v>0</v>
      </c>
      <c r="CA36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5" s="5">
        <f>Tabela1[[#This Row],[PTS_TITULO]]-CA364</f>
        <v>0</v>
      </c>
      <c r="CC365" s="11">
        <v>364</v>
      </c>
      <c r="CD365" s="11">
        <f>Tabela1[[#This Row],[Pos]]-Tabela1[[#This Row],[Rk_Tit]]</f>
        <v>0</v>
      </c>
    </row>
    <row r="366" spans="1:82" x14ac:dyDescent="0.3">
      <c r="A366" s="1">
        <v>365</v>
      </c>
      <c r="B366" t="s">
        <v>440</v>
      </c>
      <c r="C366" s="8">
        <v>0</v>
      </c>
      <c r="D366" s="8">
        <v>0</v>
      </c>
      <c r="E366" s="8">
        <v>0</v>
      </c>
      <c r="F366" s="8">
        <v>0</v>
      </c>
      <c r="G366" s="8">
        <v>0</v>
      </c>
      <c r="H366" s="8">
        <v>0</v>
      </c>
      <c r="I366" s="8">
        <v>1</v>
      </c>
      <c r="J366" s="8">
        <v>0</v>
      </c>
      <c r="K366" s="8">
        <v>0</v>
      </c>
      <c r="L366" s="8">
        <v>1</v>
      </c>
      <c r="M366" s="8">
        <v>0</v>
      </c>
      <c r="N366" s="5">
        <v>14.7</v>
      </c>
      <c r="O366" s="8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5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8">
        <v>0</v>
      </c>
      <c r="AK366" s="8">
        <v>0</v>
      </c>
      <c r="AL366" s="5">
        <v>0</v>
      </c>
      <c r="AM366" s="8">
        <v>0</v>
      </c>
      <c r="AN366" s="8">
        <v>0</v>
      </c>
      <c r="AO366" s="8">
        <v>0</v>
      </c>
      <c r="AP366" s="8">
        <v>0</v>
      </c>
      <c r="AQ366" s="8">
        <v>0</v>
      </c>
      <c r="AR366" s="8">
        <v>0</v>
      </c>
      <c r="AS366" s="8">
        <v>0</v>
      </c>
      <c r="AT366" s="8">
        <v>0</v>
      </c>
      <c r="AU366" s="8">
        <v>0</v>
      </c>
      <c r="AV366" s="8">
        <v>0</v>
      </c>
      <c r="AW366" s="5">
        <v>0</v>
      </c>
      <c r="AX366" s="8">
        <v>0</v>
      </c>
      <c r="AY366" s="8">
        <v>0</v>
      </c>
      <c r="AZ366" s="8">
        <v>0</v>
      </c>
      <c r="BA366" s="8">
        <v>0</v>
      </c>
      <c r="BB366" s="8">
        <v>0</v>
      </c>
      <c r="BC366" s="8">
        <v>0</v>
      </c>
      <c r="BD366" s="8">
        <v>0</v>
      </c>
      <c r="BE366" s="8">
        <v>0</v>
      </c>
      <c r="BF366" s="8">
        <v>0</v>
      </c>
      <c r="BG366" s="8">
        <v>0</v>
      </c>
      <c r="BH366" s="8">
        <v>0</v>
      </c>
      <c r="BI366" s="5">
        <v>0</v>
      </c>
      <c r="BJ366" s="8">
        <v>0</v>
      </c>
      <c r="BK366" s="8">
        <v>0</v>
      </c>
      <c r="BL366" s="5">
        <v>0</v>
      </c>
      <c r="BM366" s="8">
        <v>0</v>
      </c>
      <c r="BN366" s="8">
        <v>0</v>
      </c>
      <c r="BO366" s="8">
        <v>0</v>
      </c>
      <c r="BP366" s="8">
        <v>0</v>
      </c>
      <c r="BQ366" s="8">
        <v>0</v>
      </c>
      <c r="BR366" s="8">
        <v>0</v>
      </c>
      <c r="BS366" s="5">
        <v>0</v>
      </c>
      <c r="BT366" s="5">
        <v>14.7</v>
      </c>
      <c r="BU366" s="5"/>
      <c r="BV366" s="5"/>
      <c r="BW366" s="5"/>
      <c r="BX366" s="5"/>
      <c r="BY366" s="7">
        <f>Tabela1[[#This Row],[PTS_TOTAL]]-BT$2</f>
        <v>-118356.45</v>
      </c>
      <c r="BZ366" s="7">
        <f>BT365-Tabela1[[#This Row],[PTS_TOTAL]]</f>
        <v>0</v>
      </c>
      <c r="CA36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6" s="5">
        <f>Tabela1[[#This Row],[PTS_TITULO]]-CA365</f>
        <v>0</v>
      </c>
      <c r="CC366" s="11">
        <v>365</v>
      </c>
      <c r="CD366" s="11">
        <f>Tabela1[[#This Row],[Pos]]-Tabela1[[#This Row],[Rk_Tit]]</f>
        <v>0</v>
      </c>
    </row>
    <row r="367" spans="1:82" x14ac:dyDescent="0.3">
      <c r="A367" s="1">
        <v>366</v>
      </c>
      <c r="B367" t="s">
        <v>441</v>
      </c>
      <c r="C367" s="8">
        <v>0</v>
      </c>
      <c r="D367" s="8">
        <v>0</v>
      </c>
      <c r="E367" s="8">
        <v>0</v>
      </c>
      <c r="F367" s="8">
        <v>0</v>
      </c>
      <c r="G367" s="8">
        <v>0</v>
      </c>
      <c r="H367" s="8">
        <v>0</v>
      </c>
      <c r="I367" s="8">
        <v>1</v>
      </c>
      <c r="J367" s="8">
        <v>0</v>
      </c>
      <c r="K367" s="8">
        <v>0</v>
      </c>
      <c r="L367" s="8">
        <v>1</v>
      </c>
      <c r="M367" s="8">
        <v>0</v>
      </c>
      <c r="N367" s="5">
        <v>14.7</v>
      </c>
      <c r="O367" s="8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5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5">
        <v>0</v>
      </c>
      <c r="AM367" s="8">
        <v>0</v>
      </c>
      <c r="AN367" s="8">
        <v>0</v>
      </c>
      <c r="AO367" s="8">
        <v>0</v>
      </c>
      <c r="AP367" s="8">
        <v>0</v>
      </c>
      <c r="AQ367" s="8">
        <v>0</v>
      </c>
      <c r="AR367" s="8">
        <v>0</v>
      </c>
      <c r="AS367" s="8">
        <v>0</v>
      </c>
      <c r="AT367" s="8">
        <v>0</v>
      </c>
      <c r="AU367" s="8">
        <v>0</v>
      </c>
      <c r="AV367" s="8">
        <v>0</v>
      </c>
      <c r="AW367" s="5">
        <v>0</v>
      </c>
      <c r="AX367" s="8">
        <v>0</v>
      </c>
      <c r="AY367" s="8">
        <v>0</v>
      </c>
      <c r="AZ367" s="8">
        <v>0</v>
      </c>
      <c r="BA367" s="8">
        <v>0</v>
      </c>
      <c r="BB367" s="8">
        <v>0</v>
      </c>
      <c r="BC367" s="8">
        <v>0</v>
      </c>
      <c r="BD367" s="8">
        <v>0</v>
      </c>
      <c r="BE367" s="8">
        <v>0</v>
      </c>
      <c r="BF367" s="8">
        <v>0</v>
      </c>
      <c r="BG367" s="8">
        <v>0</v>
      </c>
      <c r="BH367" s="8">
        <v>0</v>
      </c>
      <c r="BI367" s="5">
        <v>0</v>
      </c>
      <c r="BJ367" s="8">
        <v>0</v>
      </c>
      <c r="BK367" s="8">
        <v>0</v>
      </c>
      <c r="BL367" s="5">
        <v>0</v>
      </c>
      <c r="BM367" s="8">
        <v>0</v>
      </c>
      <c r="BN367" s="8">
        <v>0</v>
      </c>
      <c r="BO367" s="8">
        <v>0</v>
      </c>
      <c r="BP367" s="8">
        <v>0</v>
      </c>
      <c r="BQ367" s="8">
        <v>0</v>
      </c>
      <c r="BR367" s="8">
        <v>0</v>
      </c>
      <c r="BS367" s="5">
        <v>0</v>
      </c>
      <c r="BT367" s="5">
        <v>14.7</v>
      </c>
      <c r="BU367" s="5"/>
      <c r="BV367" s="5"/>
      <c r="BW367" s="5"/>
      <c r="BX367" s="5"/>
      <c r="BY367" s="7">
        <f>Tabela1[[#This Row],[PTS_TOTAL]]-BT$2</f>
        <v>-118356.45</v>
      </c>
      <c r="BZ367" s="7">
        <f>BT366-Tabela1[[#This Row],[PTS_TOTAL]]</f>
        <v>0</v>
      </c>
      <c r="CA36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7" s="5">
        <f>Tabela1[[#This Row],[PTS_TITULO]]-CA366</f>
        <v>0</v>
      </c>
      <c r="CC367" s="11">
        <v>366</v>
      </c>
      <c r="CD367" s="11">
        <f>Tabela1[[#This Row],[Pos]]-Tabela1[[#This Row],[Rk_Tit]]</f>
        <v>0</v>
      </c>
    </row>
    <row r="368" spans="1:82" x14ac:dyDescent="0.3">
      <c r="A368" s="1">
        <v>367</v>
      </c>
      <c r="B368" t="s">
        <v>442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1</v>
      </c>
      <c r="J368" s="8">
        <v>0</v>
      </c>
      <c r="K368" s="8">
        <v>0</v>
      </c>
      <c r="L368" s="8">
        <v>1</v>
      </c>
      <c r="M368" s="8">
        <v>0</v>
      </c>
      <c r="N368" s="5">
        <v>14.7</v>
      </c>
      <c r="O368" s="8">
        <v>0</v>
      </c>
      <c r="P368" s="8">
        <v>0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5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  <c r="AK368" s="8">
        <v>0</v>
      </c>
      <c r="AL368" s="5">
        <v>0</v>
      </c>
      <c r="AM368" s="8">
        <v>0</v>
      </c>
      <c r="AN368" s="8">
        <v>0</v>
      </c>
      <c r="AO368" s="8">
        <v>0</v>
      </c>
      <c r="AP368" s="8">
        <v>0</v>
      </c>
      <c r="AQ368" s="8">
        <v>0</v>
      </c>
      <c r="AR368" s="8">
        <v>0</v>
      </c>
      <c r="AS368" s="8">
        <v>0</v>
      </c>
      <c r="AT368" s="8">
        <v>0</v>
      </c>
      <c r="AU368" s="8">
        <v>0</v>
      </c>
      <c r="AV368" s="8">
        <v>0</v>
      </c>
      <c r="AW368" s="5">
        <v>0</v>
      </c>
      <c r="AX368" s="8">
        <v>0</v>
      </c>
      <c r="AY368" s="8">
        <v>0</v>
      </c>
      <c r="AZ368" s="8">
        <v>0</v>
      </c>
      <c r="BA368" s="8">
        <v>0</v>
      </c>
      <c r="BB368" s="8">
        <v>0</v>
      </c>
      <c r="BC368" s="8">
        <v>0</v>
      </c>
      <c r="BD368" s="8">
        <v>0</v>
      </c>
      <c r="BE368" s="8">
        <v>0</v>
      </c>
      <c r="BF368" s="8">
        <v>0</v>
      </c>
      <c r="BG368" s="8">
        <v>0</v>
      </c>
      <c r="BH368" s="8">
        <v>0</v>
      </c>
      <c r="BI368" s="5">
        <v>0</v>
      </c>
      <c r="BJ368" s="8">
        <v>0</v>
      </c>
      <c r="BK368" s="8">
        <v>0</v>
      </c>
      <c r="BL368" s="5">
        <v>0</v>
      </c>
      <c r="BM368" s="8">
        <v>0</v>
      </c>
      <c r="BN368" s="8">
        <v>0</v>
      </c>
      <c r="BO368" s="8">
        <v>0</v>
      </c>
      <c r="BP368" s="8">
        <v>0</v>
      </c>
      <c r="BQ368" s="8">
        <v>0</v>
      </c>
      <c r="BR368" s="8">
        <v>0</v>
      </c>
      <c r="BS368" s="5">
        <v>0</v>
      </c>
      <c r="BT368" s="5">
        <v>14.7</v>
      </c>
      <c r="BU368" s="5"/>
      <c r="BV368" s="5"/>
      <c r="BW368" s="5"/>
      <c r="BX368" s="5"/>
      <c r="BY368" s="7">
        <f>Tabela1[[#This Row],[PTS_TOTAL]]-BT$2</f>
        <v>-118356.45</v>
      </c>
      <c r="BZ368" s="7">
        <f>BT367-Tabela1[[#This Row],[PTS_TOTAL]]</f>
        <v>0</v>
      </c>
      <c r="CA36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8" s="5">
        <f>Tabela1[[#This Row],[PTS_TITULO]]-CA367</f>
        <v>0</v>
      </c>
      <c r="CC368" s="11">
        <v>367</v>
      </c>
      <c r="CD368" s="11">
        <f>Tabela1[[#This Row],[Pos]]-Tabela1[[#This Row],[Rk_Tit]]</f>
        <v>0</v>
      </c>
    </row>
    <row r="369" spans="1:82" x14ac:dyDescent="0.3">
      <c r="A369" s="1">
        <v>368</v>
      </c>
      <c r="B369" t="s">
        <v>443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1</v>
      </c>
      <c r="J369" s="8">
        <v>0</v>
      </c>
      <c r="K369" s="8">
        <v>0</v>
      </c>
      <c r="L369" s="8">
        <v>1</v>
      </c>
      <c r="M369" s="8">
        <v>0</v>
      </c>
      <c r="N369" s="5">
        <v>14.7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5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5">
        <v>0</v>
      </c>
      <c r="AM369" s="8">
        <v>0</v>
      </c>
      <c r="AN369" s="8">
        <v>0</v>
      </c>
      <c r="AO369" s="8">
        <v>0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5">
        <v>0</v>
      </c>
      <c r="AX369" s="8">
        <v>0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8">
        <v>0</v>
      </c>
      <c r="BH369" s="8">
        <v>0</v>
      </c>
      <c r="BI369" s="5">
        <v>0</v>
      </c>
      <c r="BJ369" s="8">
        <v>0</v>
      </c>
      <c r="BK369" s="8">
        <v>0</v>
      </c>
      <c r="BL369" s="5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0</v>
      </c>
      <c r="BR369" s="8">
        <v>0</v>
      </c>
      <c r="BS369" s="5">
        <v>0</v>
      </c>
      <c r="BT369" s="5">
        <v>14.7</v>
      </c>
      <c r="BU369" s="5"/>
      <c r="BV369" s="5"/>
      <c r="BW369" s="5"/>
      <c r="BX369" s="5"/>
      <c r="BY369" s="7">
        <f>Tabela1[[#This Row],[PTS_TOTAL]]-BT$2</f>
        <v>-118356.45</v>
      </c>
      <c r="BZ369" s="7">
        <f>BT368-Tabela1[[#This Row],[PTS_TOTAL]]</f>
        <v>0</v>
      </c>
      <c r="CA36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69" s="5">
        <f>Tabela1[[#This Row],[PTS_TITULO]]-CA368</f>
        <v>0</v>
      </c>
      <c r="CC369" s="11">
        <v>368</v>
      </c>
      <c r="CD369" s="11">
        <f>Tabela1[[#This Row],[Pos]]-Tabela1[[#This Row],[Rk_Tit]]</f>
        <v>0</v>
      </c>
    </row>
    <row r="370" spans="1:82" x14ac:dyDescent="0.3">
      <c r="A370" s="1">
        <v>369</v>
      </c>
      <c r="B370" t="s">
        <v>444</v>
      </c>
      <c r="C370" s="8">
        <v>0</v>
      </c>
      <c r="D370" s="8">
        <v>0</v>
      </c>
      <c r="E370" s="8">
        <v>0</v>
      </c>
      <c r="F370" s="8">
        <v>0</v>
      </c>
      <c r="G370" s="8">
        <v>0</v>
      </c>
      <c r="H370" s="8">
        <v>0</v>
      </c>
      <c r="I370" s="8">
        <v>1</v>
      </c>
      <c r="J370" s="8">
        <v>0</v>
      </c>
      <c r="K370" s="8">
        <v>0</v>
      </c>
      <c r="L370" s="8">
        <v>1</v>
      </c>
      <c r="M370" s="8">
        <v>0</v>
      </c>
      <c r="N370" s="5">
        <v>14.7</v>
      </c>
      <c r="O370" s="8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5">
        <v>0</v>
      </c>
      <c r="AD370" s="8">
        <v>0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8">
        <v>0</v>
      </c>
      <c r="AK370" s="8">
        <v>0</v>
      </c>
      <c r="AL370" s="5">
        <v>0</v>
      </c>
      <c r="AM370" s="8">
        <v>0</v>
      </c>
      <c r="AN370" s="8">
        <v>0</v>
      </c>
      <c r="AO370" s="8">
        <v>0</v>
      </c>
      <c r="AP370" s="8">
        <v>0</v>
      </c>
      <c r="AQ370" s="8">
        <v>0</v>
      </c>
      <c r="AR370" s="8">
        <v>0</v>
      </c>
      <c r="AS370" s="8">
        <v>0</v>
      </c>
      <c r="AT370" s="8">
        <v>0</v>
      </c>
      <c r="AU370" s="8">
        <v>0</v>
      </c>
      <c r="AV370" s="8">
        <v>0</v>
      </c>
      <c r="AW370" s="5">
        <v>0</v>
      </c>
      <c r="AX370" s="8">
        <v>0</v>
      </c>
      <c r="AY370" s="8">
        <v>0</v>
      </c>
      <c r="AZ370" s="8">
        <v>0</v>
      </c>
      <c r="BA370" s="8">
        <v>0</v>
      </c>
      <c r="BB370" s="8">
        <v>0</v>
      </c>
      <c r="BC370" s="8">
        <v>0</v>
      </c>
      <c r="BD370" s="8">
        <v>0</v>
      </c>
      <c r="BE370" s="8">
        <v>0</v>
      </c>
      <c r="BF370" s="8">
        <v>0</v>
      </c>
      <c r="BG370" s="8">
        <v>0</v>
      </c>
      <c r="BH370" s="8">
        <v>0</v>
      </c>
      <c r="BI370" s="5">
        <v>0</v>
      </c>
      <c r="BJ370" s="8">
        <v>0</v>
      </c>
      <c r="BK370" s="8">
        <v>0</v>
      </c>
      <c r="BL370" s="5">
        <v>0</v>
      </c>
      <c r="BM370" s="8">
        <v>0</v>
      </c>
      <c r="BN370" s="8">
        <v>0</v>
      </c>
      <c r="BO370" s="8">
        <v>0</v>
      </c>
      <c r="BP370" s="8">
        <v>0</v>
      </c>
      <c r="BQ370" s="8">
        <v>0</v>
      </c>
      <c r="BR370" s="8">
        <v>0</v>
      </c>
      <c r="BS370" s="5">
        <v>0</v>
      </c>
      <c r="BT370" s="5">
        <v>14.7</v>
      </c>
      <c r="BU370" s="5"/>
      <c r="BV370" s="5"/>
      <c r="BW370" s="5"/>
      <c r="BX370" s="5"/>
      <c r="BY370" s="7">
        <f>Tabela1[[#This Row],[PTS_TOTAL]]-BT$2</f>
        <v>-118356.45</v>
      </c>
      <c r="BZ370" s="7">
        <f>BT369-Tabela1[[#This Row],[PTS_TOTAL]]</f>
        <v>0</v>
      </c>
      <c r="CA37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0" s="5">
        <f>Tabela1[[#This Row],[PTS_TITULO]]-CA369</f>
        <v>0</v>
      </c>
      <c r="CC370" s="11">
        <v>369</v>
      </c>
      <c r="CD370" s="11">
        <f>Tabela1[[#This Row],[Pos]]-Tabela1[[#This Row],[Rk_Tit]]</f>
        <v>0</v>
      </c>
    </row>
    <row r="371" spans="1:82" x14ac:dyDescent="0.3">
      <c r="A371" s="1">
        <v>370</v>
      </c>
      <c r="B371" t="s">
        <v>445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1</v>
      </c>
      <c r="J371" s="8">
        <v>0</v>
      </c>
      <c r="K371" s="8">
        <v>0</v>
      </c>
      <c r="L371" s="8">
        <v>1</v>
      </c>
      <c r="M371" s="8">
        <v>0</v>
      </c>
      <c r="N371" s="5">
        <v>14.7</v>
      </c>
      <c r="O371" s="8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5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5">
        <v>0</v>
      </c>
      <c r="AM371" s="8">
        <v>0</v>
      </c>
      <c r="AN371" s="8">
        <v>0</v>
      </c>
      <c r="AO371" s="8">
        <v>0</v>
      </c>
      <c r="AP371" s="8">
        <v>0</v>
      </c>
      <c r="AQ371" s="8">
        <v>0</v>
      </c>
      <c r="AR371" s="8">
        <v>0</v>
      </c>
      <c r="AS371" s="8">
        <v>0</v>
      </c>
      <c r="AT371" s="8">
        <v>0</v>
      </c>
      <c r="AU371" s="8">
        <v>0</v>
      </c>
      <c r="AV371" s="8">
        <v>0</v>
      </c>
      <c r="AW371" s="5">
        <v>0</v>
      </c>
      <c r="AX371" s="8">
        <v>0</v>
      </c>
      <c r="AY371" s="8">
        <v>0</v>
      </c>
      <c r="AZ371" s="8">
        <v>0</v>
      </c>
      <c r="BA371" s="8">
        <v>0</v>
      </c>
      <c r="BB371" s="8">
        <v>0</v>
      </c>
      <c r="BC371" s="8">
        <v>0</v>
      </c>
      <c r="BD371" s="8">
        <v>0</v>
      </c>
      <c r="BE371" s="8">
        <v>0</v>
      </c>
      <c r="BF371" s="8">
        <v>0</v>
      </c>
      <c r="BG371" s="8">
        <v>0</v>
      </c>
      <c r="BH371" s="8">
        <v>0</v>
      </c>
      <c r="BI371" s="5">
        <v>0</v>
      </c>
      <c r="BJ371" s="8">
        <v>0</v>
      </c>
      <c r="BK371" s="8">
        <v>0</v>
      </c>
      <c r="BL371" s="5">
        <v>0</v>
      </c>
      <c r="BM371" s="8">
        <v>0</v>
      </c>
      <c r="BN371" s="8">
        <v>0</v>
      </c>
      <c r="BO371" s="8">
        <v>0</v>
      </c>
      <c r="BP371" s="8">
        <v>0</v>
      </c>
      <c r="BQ371" s="8">
        <v>0</v>
      </c>
      <c r="BR371" s="8">
        <v>0</v>
      </c>
      <c r="BS371" s="5">
        <v>0</v>
      </c>
      <c r="BT371" s="5">
        <v>14.7</v>
      </c>
      <c r="BU371" s="5"/>
      <c r="BV371" s="5"/>
      <c r="BW371" s="5"/>
      <c r="BX371" s="5"/>
      <c r="BY371" s="7">
        <f>Tabela1[[#This Row],[PTS_TOTAL]]-BT$2</f>
        <v>-118356.45</v>
      </c>
      <c r="BZ371" s="7">
        <f>BT370-Tabela1[[#This Row],[PTS_TOTAL]]</f>
        <v>0</v>
      </c>
      <c r="CA37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1" s="5">
        <f>Tabela1[[#This Row],[PTS_TITULO]]-CA370</f>
        <v>0</v>
      </c>
      <c r="CC371" s="11">
        <v>370</v>
      </c>
      <c r="CD371" s="11">
        <f>Tabela1[[#This Row],[Pos]]-Tabela1[[#This Row],[Rk_Tit]]</f>
        <v>0</v>
      </c>
    </row>
    <row r="372" spans="1:82" x14ac:dyDescent="0.3">
      <c r="A372" s="1">
        <v>371</v>
      </c>
      <c r="B372" t="s">
        <v>446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1</v>
      </c>
      <c r="J372" s="8">
        <v>0</v>
      </c>
      <c r="K372" s="8">
        <v>0</v>
      </c>
      <c r="L372" s="8">
        <v>1</v>
      </c>
      <c r="M372" s="8">
        <v>0</v>
      </c>
      <c r="N372" s="5">
        <v>14.7</v>
      </c>
      <c r="O372" s="8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5">
        <v>0</v>
      </c>
      <c r="AD372" s="8">
        <v>0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  <c r="AK372" s="8">
        <v>0</v>
      </c>
      <c r="AL372" s="5">
        <v>0</v>
      </c>
      <c r="AM372" s="8">
        <v>0</v>
      </c>
      <c r="AN372" s="8">
        <v>0</v>
      </c>
      <c r="AO372" s="8">
        <v>0</v>
      </c>
      <c r="AP372" s="8">
        <v>0</v>
      </c>
      <c r="AQ372" s="8">
        <v>0</v>
      </c>
      <c r="AR372" s="8">
        <v>0</v>
      </c>
      <c r="AS372" s="8">
        <v>0</v>
      </c>
      <c r="AT372" s="8">
        <v>0</v>
      </c>
      <c r="AU372" s="8">
        <v>0</v>
      </c>
      <c r="AV372" s="8">
        <v>0</v>
      </c>
      <c r="AW372" s="5">
        <v>0</v>
      </c>
      <c r="AX372" s="8">
        <v>0</v>
      </c>
      <c r="AY372" s="8">
        <v>0</v>
      </c>
      <c r="AZ372" s="8">
        <v>0</v>
      </c>
      <c r="BA372" s="8">
        <v>0</v>
      </c>
      <c r="BB372" s="8">
        <v>0</v>
      </c>
      <c r="BC372" s="8">
        <v>0</v>
      </c>
      <c r="BD372" s="8">
        <v>0</v>
      </c>
      <c r="BE372" s="8">
        <v>0</v>
      </c>
      <c r="BF372" s="8">
        <v>0</v>
      </c>
      <c r="BG372" s="8">
        <v>0</v>
      </c>
      <c r="BH372" s="8">
        <v>0</v>
      </c>
      <c r="BI372" s="5">
        <v>0</v>
      </c>
      <c r="BJ372" s="8">
        <v>0</v>
      </c>
      <c r="BK372" s="8">
        <v>0</v>
      </c>
      <c r="BL372" s="5">
        <v>0</v>
      </c>
      <c r="BM372" s="8">
        <v>0</v>
      </c>
      <c r="BN372" s="8">
        <v>0</v>
      </c>
      <c r="BO372" s="8">
        <v>0</v>
      </c>
      <c r="BP372" s="8">
        <v>0</v>
      </c>
      <c r="BQ372" s="8">
        <v>0</v>
      </c>
      <c r="BR372" s="8">
        <v>0</v>
      </c>
      <c r="BS372" s="5">
        <v>0</v>
      </c>
      <c r="BT372" s="5">
        <v>14.7</v>
      </c>
      <c r="BU372" s="5"/>
      <c r="BV372" s="5"/>
      <c r="BW372" s="5"/>
      <c r="BX372" s="5"/>
      <c r="BY372" s="7">
        <f>Tabela1[[#This Row],[PTS_TOTAL]]-BT$2</f>
        <v>-118356.45</v>
      </c>
      <c r="BZ372" s="7">
        <f>BT371-Tabela1[[#This Row],[PTS_TOTAL]]</f>
        <v>0</v>
      </c>
      <c r="CA37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2" s="5">
        <f>Tabela1[[#This Row],[PTS_TITULO]]-CA371</f>
        <v>0</v>
      </c>
      <c r="CC372" s="11">
        <v>371</v>
      </c>
      <c r="CD372" s="11">
        <f>Tabela1[[#This Row],[Pos]]-Tabela1[[#This Row],[Rk_Tit]]</f>
        <v>0</v>
      </c>
    </row>
    <row r="373" spans="1:82" x14ac:dyDescent="0.3">
      <c r="A373" s="1">
        <v>372</v>
      </c>
      <c r="B373" t="s">
        <v>399</v>
      </c>
      <c r="C373" s="8">
        <v>0</v>
      </c>
      <c r="D373" s="8">
        <v>0</v>
      </c>
      <c r="E373" s="8">
        <v>0</v>
      </c>
      <c r="F373" s="8">
        <v>0</v>
      </c>
      <c r="G373" s="8">
        <v>0</v>
      </c>
      <c r="H373" s="8">
        <v>0</v>
      </c>
      <c r="I373" s="8">
        <v>0</v>
      </c>
      <c r="J373" s="8">
        <v>1</v>
      </c>
      <c r="K373" s="8">
        <v>2</v>
      </c>
      <c r="L373" s="8">
        <v>3</v>
      </c>
      <c r="M373" s="8">
        <v>0</v>
      </c>
      <c r="N373" s="5">
        <v>14.14</v>
      </c>
      <c r="O373" s="8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5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5">
        <v>0</v>
      </c>
      <c r="AM373" s="8">
        <v>0</v>
      </c>
      <c r="AN373" s="8">
        <v>0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0</v>
      </c>
      <c r="AV373" s="8">
        <v>0</v>
      </c>
      <c r="AW373" s="5">
        <v>0</v>
      </c>
      <c r="AX373" s="8">
        <v>0</v>
      </c>
      <c r="AY373" s="8">
        <v>0</v>
      </c>
      <c r="AZ373" s="8">
        <v>0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8">
        <v>0</v>
      </c>
      <c r="BG373" s="8">
        <v>0</v>
      </c>
      <c r="BH373" s="8">
        <v>0</v>
      </c>
      <c r="BI373" s="5">
        <v>0</v>
      </c>
      <c r="BJ373" s="8">
        <v>0</v>
      </c>
      <c r="BK373" s="8">
        <v>0</v>
      </c>
      <c r="BL373" s="5">
        <v>0</v>
      </c>
      <c r="BM373" s="8">
        <v>0</v>
      </c>
      <c r="BN373" s="8">
        <v>0</v>
      </c>
      <c r="BO373" s="8">
        <v>0</v>
      </c>
      <c r="BP373" s="8">
        <v>0</v>
      </c>
      <c r="BQ373" s="8">
        <v>0</v>
      </c>
      <c r="BR373" s="8">
        <v>0</v>
      </c>
      <c r="BS373" s="5">
        <v>0</v>
      </c>
      <c r="BT373" s="5">
        <v>14.14</v>
      </c>
      <c r="BU373" s="5"/>
      <c r="BV373" s="5"/>
      <c r="BW373" s="5"/>
      <c r="BX373" s="5"/>
      <c r="BY373" s="7">
        <f>Tabela1[[#This Row],[PTS_TOTAL]]-BT$2</f>
        <v>-118357.01</v>
      </c>
      <c r="BZ373" s="7">
        <f>BT372-Tabela1[[#This Row],[PTS_TOTAL]]</f>
        <v>0.55999999999999872</v>
      </c>
      <c r="CA37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3" s="5">
        <f>Tabela1[[#This Row],[PTS_TITULO]]-CA372</f>
        <v>0</v>
      </c>
      <c r="CC373" s="11">
        <v>372</v>
      </c>
      <c r="CD373" s="11">
        <f>Tabela1[[#This Row],[Pos]]-Tabela1[[#This Row],[Rk_Tit]]</f>
        <v>0</v>
      </c>
    </row>
    <row r="374" spans="1:82" x14ac:dyDescent="0.3">
      <c r="A374" s="1">
        <v>373</v>
      </c>
      <c r="B374" t="s">
        <v>395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  <c r="J374" s="8">
        <v>2</v>
      </c>
      <c r="K374" s="8">
        <v>0</v>
      </c>
      <c r="L374" s="8">
        <v>2</v>
      </c>
      <c r="M374" s="8">
        <v>0</v>
      </c>
      <c r="N374" s="5">
        <v>14</v>
      </c>
      <c r="O374" s="8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5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8">
        <v>0</v>
      </c>
      <c r="AK374" s="8">
        <v>0</v>
      </c>
      <c r="AL374" s="5">
        <v>0</v>
      </c>
      <c r="AM374" s="8">
        <v>0</v>
      </c>
      <c r="AN374" s="8">
        <v>0</v>
      </c>
      <c r="AO374" s="8">
        <v>0</v>
      </c>
      <c r="AP374" s="8">
        <v>0</v>
      </c>
      <c r="AQ374" s="8">
        <v>0</v>
      </c>
      <c r="AR374" s="8">
        <v>0</v>
      </c>
      <c r="AS374" s="8">
        <v>0</v>
      </c>
      <c r="AT374" s="8">
        <v>0</v>
      </c>
      <c r="AU374" s="8">
        <v>0</v>
      </c>
      <c r="AV374" s="8">
        <v>0</v>
      </c>
      <c r="AW374" s="5">
        <v>0</v>
      </c>
      <c r="AX374" s="8">
        <v>0</v>
      </c>
      <c r="AY374" s="8">
        <v>0</v>
      </c>
      <c r="AZ374" s="8">
        <v>0</v>
      </c>
      <c r="BA374" s="8">
        <v>0</v>
      </c>
      <c r="BB374" s="8">
        <v>0</v>
      </c>
      <c r="BC374" s="8">
        <v>0</v>
      </c>
      <c r="BD374" s="8">
        <v>0</v>
      </c>
      <c r="BE374" s="8">
        <v>0</v>
      </c>
      <c r="BF374" s="8">
        <v>0</v>
      </c>
      <c r="BG374" s="8">
        <v>0</v>
      </c>
      <c r="BH374" s="8">
        <v>0</v>
      </c>
      <c r="BI374" s="5">
        <v>0</v>
      </c>
      <c r="BJ374" s="8">
        <v>0</v>
      </c>
      <c r="BK374" s="8">
        <v>0</v>
      </c>
      <c r="BL374" s="5">
        <v>0</v>
      </c>
      <c r="BM374" s="8">
        <v>0</v>
      </c>
      <c r="BN374" s="8">
        <v>0</v>
      </c>
      <c r="BO374" s="8">
        <v>0</v>
      </c>
      <c r="BP374" s="8">
        <v>0</v>
      </c>
      <c r="BQ374" s="8">
        <v>0</v>
      </c>
      <c r="BR374" s="8">
        <v>0</v>
      </c>
      <c r="BS374" s="5">
        <v>0</v>
      </c>
      <c r="BT374" s="5">
        <v>14</v>
      </c>
      <c r="BU374" s="5"/>
      <c r="BV374" s="5"/>
      <c r="BW374" s="5"/>
      <c r="BX374" s="5"/>
      <c r="BY374" s="7">
        <f>Tabela1[[#This Row],[PTS_TOTAL]]-BT$2</f>
        <v>-118357.15</v>
      </c>
      <c r="BZ374" s="7">
        <f>BT373-Tabela1[[#This Row],[PTS_TOTAL]]</f>
        <v>0.14000000000000057</v>
      </c>
      <c r="CA37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4" s="5">
        <f>Tabela1[[#This Row],[PTS_TITULO]]-CA373</f>
        <v>0</v>
      </c>
      <c r="CC374" s="11">
        <v>373</v>
      </c>
      <c r="CD374" s="11">
        <f>Tabela1[[#This Row],[Pos]]-Tabela1[[#This Row],[Rk_Tit]]</f>
        <v>0</v>
      </c>
    </row>
    <row r="375" spans="1:82" x14ac:dyDescent="0.3">
      <c r="A375" s="1">
        <v>374</v>
      </c>
      <c r="B375" t="s">
        <v>396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2</v>
      </c>
      <c r="K375" s="8">
        <v>0</v>
      </c>
      <c r="L375" s="8">
        <v>2</v>
      </c>
      <c r="M375" s="8">
        <v>0</v>
      </c>
      <c r="N375" s="5">
        <v>14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5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5">
        <v>0</v>
      </c>
      <c r="AM375" s="8">
        <v>0</v>
      </c>
      <c r="AN375" s="8">
        <v>0</v>
      </c>
      <c r="AO375" s="8">
        <v>0</v>
      </c>
      <c r="AP375" s="8">
        <v>0</v>
      </c>
      <c r="AQ375" s="8">
        <v>0</v>
      </c>
      <c r="AR375" s="8">
        <v>0</v>
      </c>
      <c r="AS375" s="8">
        <v>0</v>
      </c>
      <c r="AT375" s="8">
        <v>0</v>
      </c>
      <c r="AU375" s="8">
        <v>0</v>
      </c>
      <c r="AV375" s="8">
        <v>0</v>
      </c>
      <c r="AW375" s="5">
        <v>0</v>
      </c>
      <c r="AX375" s="8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0</v>
      </c>
      <c r="BG375" s="8">
        <v>0</v>
      </c>
      <c r="BH375" s="8">
        <v>0</v>
      </c>
      <c r="BI375" s="5">
        <v>0</v>
      </c>
      <c r="BJ375" s="8">
        <v>0</v>
      </c>
      <c r="BK375" s="8">
        <v>0</v>
      </c>
      <c r="BL375" s="5">
        <v>0</v>
      </c>
      <c r="BM375" s="8">
        <v>0</v>
      </c>
      <c r="BN375" s="8">
        <v>0</v>
      </c>
      <c r="BO375" s="8">
        <v>0</v>
      </c>
      <c r="BP375" s="8">
        <v>0</v>
      </c>
      <c r="BQ375" s="8">
        <v>0</v>
      </c>
      <c r="BR375" s="8">
        <v>0</v>
      </c>
      <c r="BS375" s="5">
        <v>0</v>
      </c>
      <c r="BT375" s="5">
        <v>14</v>
      </c>
      <c r="BU375" s="5"/>
      <c r="BV375" s="5"/>
      <c r="BW375" s="5"/>
      <c r="BX375" s="5"/>
      <c r="BY375" s="7">
        <f>Tabela1[[#This Row],[PTS_TOTAL]]-BT$2</f>
        <v>-118357.15</v>
      </c>
      <c r="BZ375" s="7">
        <f>BT374-Tabela1[[#This Row],[PTS_TOTAL]]</f>
        <v>0</v>
      </c>
      <c r="CA37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5" s="5">
        <f>Tabela1[[#This Row],[PTS_TITULO]]-CA374</f>
        <v>0</v>
      </c>
      <c r="CC375" s="11">
        <v>374</v>
      </c>
      <c r="CD375" s="11">
        <f>Tabela1[[#This Row],[Pos]]-Tabela1[[#This Row],[Rk_Tit]]</f>
        <v>0</v>
      </c>
    </row>
    <row r="376" spans="1:82" x14ac:dyDescent="0.3">
      <c r="A376" s="1">
        <v>375</v>
      </c>
      <c r="B376" t="s">
        <v>397</v>
      </c>
      <c r="C376" s="8">
        <v>0</v>
      </c>
      <c r="D376" s="8">
        <v>0</v>
      </c>
      <c r="E376" s="8">
        <v>0</v>
      </c>
      <c r="F376" s="8">
        <v>0</v>
      </c>
      <c r="G376" s="8">
        <v>0</v>
      </c>
      <c r="H376" s="8">
        <v>0</v>
      </c>
      <c r="I376" s="8">
        <v>0</v>
      </c>
      <c r="J376" s="8">
        <v>2</v>
      </c>
      <c r="K376" s="8">
        <v>0</v>
      </c>
      <c r="L376" s="8">
        <v>2</v>
      </c>
      <c r="M376" s="8">
        <v>0</v>
      </c>
      <c r="N376" s="5">
        <v>14</v>
      </c>
      <c r="O376" s="8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5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  <c r="AK376" s="8">
        <v>0</v>
      </c>
      <c r="AL376" s="5">
        <v>0</v>
      </c>
      <c r="AM376" s="8">
        <v>0</v>
      </c>
      <c r="AN376" s="8">
        <v>0</v>
      </c>
      <c r="AO376" s="8">
        <v>0</v>
      </c>
      <c r="AP376" s="8">
        <v>0</v>
      </c>
      <c r="AQ376" s="8">
        <v>0</v>
      </c>
      <c r="AR376" s="8">
        <v>0</v>
      </c>
      <c r="AS376" s="8">
        <v>0</v>
      </c>
      <c r="AT376" s="8">
        <v>0</v>
      </c>
      <c r="AU376" s="8">
        <v>0</v>
      </c>
      <c r="AV376" s="8">
        <v>0</v>
      </c>
      <c r="AW376" s="5">
        <v>0</v>
      </c>
      <c r="AX376" s="8">
        <v>0</v>
      </c>
      <c r="AY376" s="8">
        <v>0</v>
      </c>
      <c r="AZ376" s="8">
        <v>0</v>
      </c>
      <c r="BA376" s="8">
        <v>0</v>
      </c>
      <c r="BB376" s="8">
        <v>0</v>
      </c>
      <c r="BC376" s="8">
        <v>0</v>
      </c>
      <c r="BD376" s="8">
        <v>0</v>
      </c>
      <c r="BE376" s="8">
        <v>0</v>
      </c>
      <c r="BF376" s="8">
        <v>0</v>
      </c>
      <c r="BG376" s="8">
        <v>0</v>
      </c>
      <c r="BH376" s="8">
        <v>0</v>
      </c>
      <c r="BI376" s="5">
        <v>0</v>
      </c>
      <c r="BJ376" s="8">
        <v>0</v>
      </c>
      <c r="BK376" s="8">
        <v>0</v>
      </c>
      <c r="BL376" s="5">
        <v>0</v>
      </c>
      <c r="BM376" s="8">
        <v>0</v>
      </c>
      <c r="BN376" s="8">
        <v>0</v>
      </c>
      <c r="BO376" s="8">
        <v>0</v>
      </c>
      <c r="BP376" s="8">
        <v>0</v>
      </c>
      <c r="BQ376" s="8">
        <v>0</v>
      </c>
      <c r="BR376" s="8">
        <v>0</v>
      </c>
      <c r="BS376" s="5">
        <v>0</v>
      </c>
      <c r="BT376" s="5">
        <v>14</v>
      </c>
      <c r="BU376" s="5"/>
      <c r="BV376" s="5"/>
      <c r="BW376" s="5"/>
      <c r="BX376" s="5"/>
      <c r="BY376" s="7">
        <f>Tabela1[[#This Row],[PTS_TOTAL]]-BT$2</f>
        <v>-118357.15</v>
      </c>
      <c r="BZ376" s="7">
        <f>BT375-Tabela1[[#This Row],[PTS_TOTAL]]</f>
        <v>0</v>
      </c>
      <c r="CA37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6" s="5">
        <f>Tabela1[[#This Row],[PTS_TITULO]]-CA375</f>
        <v>0</v>
      </c>
      <c r="CC376" s="11">
        <v>375</v>
      </c>
      <c r="CD376" s="11">
        <f>Tabela1[[#This Row],[Pos]]-Tabela1[[#This Row],[Rk_Tit]]</f>
        <v>0</v>
      </c>
    </row>
    <row r="377" spans="1:82" x14ac:dyDescent="0.3">
      <c r="A377" s="1">
        <v>376</v>
      </c>
      <c r="B377" t="s">
        <v>398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2</v>
      </c>
      <c r="K377" s="8">
        <v>0</v>
      </c>
      <c r="L377" s="8">
        <v>2</v>
      </c>
      <c r="M377" s="8">
        <v>0</v>
      </c>
      <c r="N377" s="5">
        <v>14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5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5">
        <v>0</v>
      </c>
      <c r="AM377" s="8">
        <v>0</v>
      </c>
      <c r="AN377" s="8">
        <v>0</v>
      </c>
      <c r="AO377" s="8">
        <v>0</v>
      </c>
      <c r="AP377" s="8">
        <v>0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8">
        <v>0</v>
      </c>
      <c r="AW377" s="5">
        <v>0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8">
        <v>0</v>
      </c>
      <c r="BH377" s="8">
        <v>0</v>
      </c>
      <c r="BI377" s="5">
        <v>0</v>
      </c>
      <c r="BJ377" s="8">
        <v>0</v>
      </c>
      <c r="BK377" s="8">
        <v>0</v>
      </c>
      <c r="BL377" s="5">
        <v>0</v>
      </c>
      <c r="BM377" s="8">
        <v>0</v>
      </c>
      <c r="BN377" s="8">
        <v>0</v>
      </c>
      <c r="BO377" s="8">
        <v>0</v>
      </c>
      <c r="BP377" s="8">
        <v>0</v>
      </c>
      <c r="BQ377" s="8">
        <v>0</v>
      </c>
      <c r="BR377" s="8">
        <v>0</v>
      </c>
      <c r="BS377" s="5">
        <v>0</v>
      </c>
      <c r="BT377" s="5">
        <v>14</v>
      </c>
      <c r="BU377" s="5"/>
      <c r="BV377" s="5"/>
      <c r="BW377" s="5"/>
      <c r="BX377" s="5"/>
      <c r="BY377" s="7">
        <f>Tabela1[[#This Row],[PTS_TOTAL]]-BT$2</f>
        <v>-118357.15</v>
      </c>
      <c r="BZ377" s="7">
        <f>BT376-Tabela1[[#This Row],[PTS_TOTAL]]</f>
        <v>0</v>
      </c>
      <c r="CA37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7" s="5">
        <f>Tabela1[[#This Row],[PTS_TITULO]]-CA376</f>
        <v>0</v>
      </c>
      <c r="CC377" s="11">
        <v>376</v>
      </c>
      <c r="CD377" s="11">
        <f>Tabela1[[#This Row],[Pos]]-Tabela1[[#This Row],[Rk_Tit]]</f>
        <v>0</v>
      </c>
    </row>
    <row r="378" spans="1:82" x14ac:dyDescent="0.3">
      <c r="A378" s="1">
        <v>377</v>
      </c>
      <c r="B378" t="s">
        <v>447</v>
      </c>
      <c r="C378" s="8">
        <v>0</v>
      </c>
      <c r="D378" s="8">
        <v>0</v>
      </c>
      <c r="E378" s="8">
        <v>0</v>
      </c>
      <c r="F378" s="8">
        <v>0</v>
      </c>
      <c r="G378" s="8">
        <v>0</v>
      </c>
      <c r="H378" s="8">
        <v>0</v>
      </c>
      <c r="I378" s="8">
        <v>0</v>
      </c>
      <c r="J378" s="8">
        <v>1</v>
      </c>
      <c r="K378" s="8">
        <v>1</v>
      </c>
      <c r="L378" s="8">
        <v>2</v>
      </c>
      <c r="M378" s="8">
        <v>0</v>
      </c>
      <c r="N378" s="5">
        <v>10.57</v>
      </c>
      <c r="O378" s="8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5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  <c r="AK378" s="8">
        <v>0</v>
      </c>
      <c r="AL378" s="5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0</v>
      </c>
      <c r="AR378" s="8">
        <v>0</v>
      </c>
      <c r="AS378" s="8">
        <v>0</v>
      </c>
      <c r="AT378" s="8">
        <v>0</v>
      </c>
      <c r="AU378" s="8">
        <v>0</v>
      </c>
      <c r="AV378" s="8">
        <v>0</v>
      </c>
      <c r="AW378" s="5">
        <v>0</v>
      </c>
      <c r="AX378" s="8">
        <v>0</v>
      </c>
      <c r="AY378" s="8">
        <v>0</v>
      </c>
      <c r="AZ378" s="8">
        <v>0</v>
      </c>
      <c r="BA378" s="8">
        <v>0</v>
      </c>
      <c r="BB378" s="8">
        <v>0</v>
      </c>
      <c r="BC378" s="8">
        <v>0</v>
      </c>
      <c r="BD378" s="8">
        <v>0</v>
      </c>
      <c r="BE378" s="8">
        <v>0</v>
      </c>
      <c r="BF378" s="8">
        <v>0</v>
      </c>
      <c r="BG378" s="8">
        <v>0</v>
      </c>
      <c r="BH378" s="8">
        <v>0</v>
      </c>
      <c r="BI378" s="5">
        <v>0</v>
      </c>
      <c r="BJ378" s="8">
        <v>0</v>
      </c>
      <c r="BK378" s="8">
        <v>0</v>
      </c>
      <c r="BL378" s="5">
        <v>0</v>
      </c>
      <c r="BM378" s="8">
        <v>0</v>
      </c>
      <c r="BN378" s="8">
        <v>0</v>
      </c>
      <c r="BO378" s="8">
        <v>0</v>
      </c>
      <c r="BP378" s="8">
        <v>0</v>
      </c>
      <c r="BQ378" s="8">
        <v>0</v>
      </c>
      <c r="BR378" s="8">
        <v>0</v>
      </c>
      <c r="BS378" s="5">
        <v>0</v>
      </c>
      <c r="BT378" s="5">
        <v>10.57</v>
      </c>
      <c r="BU378" s="5"/>
      <c r="BV378" s="5"/>
      <c r="BW378" s="5"/>
      <c r="BX378" s="5"/>
      <c r="BY378" s="7">
        <f>Tabela1[[#This Row],[PTS_TOTAL]]-BT$2</f>
        <v>-118360.57999999999</v>
      </c>
      <c r="BZ378" s="7">
        <f>BT377-Tabela1[[#This Row],[PTS_TOTAL]]</f>
        <v>3.4299999999999997</v>
      </c>
      <c r="CA37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8" s="5">
        <f>Tabela1[[#This Row],[PTS_TITULO]]-CA377</f>
        <v>0</v>
      </c>
      <c r="CC378" s="11">
        <v>377</v>
      </c>
      <c r="CD378" s="11">
        <f>Tabela1[[#This Row],[Pos]]-Tabela1[[#This Row],[Rk_Tit]]</f>
        <v>0</v>
      </c>
    </row>
    <row r="379" spans="1:82" x14ac:dyDescent="0.3">
      <c r="A379" s="1">
        <v>378</v>
      </c>
      <c r="B379" t="s">
        <v>448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1</v>
      </c>
      <c r="K379" s="8">
        <v>1</v>
      </c>
      <c r="L379" s="8">
        <v>2</v>
      </c>
      <c r="M379" s="8">
        <v>0</v>
      </c>
      <c r="N379" s="5">
        <v>10.57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5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5">
        <v>0</v>
      </c>
      <c r="AM379" s="8">
        <v>0</v>
      </c>
      <c r="AN379" s="8">
        <v>0</v>
      </c>
      <c r="AO379" s="8">
        <v>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5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8">
        <v>0</v>
      </c>
      <c r="BH379" s="8">
        <v>0</v>
      </c>
      <c r="BI379" s="5">
        <v>0</v>
      </c>
      <c r="BJ379" s="8">
        <v>0</v>
      </c>
      <c r="BK379" s="8">
        <v>0</v>
      </c>
      <c r="BL379" s="5">
        <v>0</v>
      </c>
      <c r="BM379" s="8">
        <v>0</v>
      </c>
      <c r="BN379" s="8">
        <v>0</v>
      </c>
      <c r="BO379" s="8">
        <v>0</v>
      </c>
      <c r="BP379" s="8">
        <v>0</v>
      </c>
      <c r="BQ379" s="8">
        <v>0</v>
      </c>
      <c r="BR379" s="8">
        <v>0</v>
      </c>
      <c r="BS379" s="5">
        <v>0</v>
      </c>
      <c r="BT379" s="5">
        <v>10.57</v>
      </c>
      <c r="BU379" s="5"/>
      <c r="BV379" s="5"/>
      <c r="BW379" s="5"/>
      <c r="BX379" s="5"/>
      <c r="BY379" s="7">
        <f>Tabela1[[#This Row],[PTS_TOTAL]]-BT$2</f>
        <v>-118360.57999999999</v>
      </c>
      <c r="BZ379" s="7">
        <f>BT378-Tabela1[[#This Row],[PTS_TOTAL]]</f>
        <v>0</v>
      </c>
      <c r="CA37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79" s="5">
        <f>Tabela1[[#This Row],[PTS_TITULO]]-CA378</f>
        <v>0</v>
      </c>
      <c r="CC379" s="11">
        <v>378</v>
      </c>
      <c r="CD379" s="11">
        <f>Tabela1[[#This Row],[Pos]]-Tabela1[[#This Row],[Rk_Tit]]</f>
        <v>0</v>
      </c>
    </row>
    <row r="380" spans="1:82" x14ac:dyDescent="0.3">
      <c r="A380" s="1">
        <v>379</v>
      </c>
      <c r="B380" t="s">
        <v>449</v>
      </c>
      <c r="C380" s="8">
        <v>0</v>
      </c>
      <c r="D380" s="8">
        <v>0</v>
      </c>
      <c r="E380" s="8">
        <v>0</v>
      </c>
      <c r="F380" s="8">
        <v>0</v>
      </c>
      <c r="G380" s="8">
        <v>0</v>
      </c>
      <c r="H380" s="8">
        <v>0</v>
      </c>
      <c r="I380" s="8">
        <v>0</v>
      </c>
      <c r="J380" s="8">
        <v>1</v>
      </c>
      <c r="K380" s="8">
        <v>1</v>
      </c>
      <c r="L380" s="8">
        <v>2</v>
      </c>
      <c r="M380" s="8">
        <v>0</v>
      </c>
      <c r="N380" s="5">
        <v>10.57</v>
      </c>
      <c r="O380" s="8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5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8">
        <v>0</v>
      </c>
      <c r="AK380" s="8">
        <v>0</v>
      </c>
      <c r="AL380" s="5">
        <v>0</v>
      </c>
      <c r="AM380" s="8">
        <v>0</v>
      </c>
      <c r="AN380" s="8">
        <v>0</v>
      </c>
      <c r="AO380" s="8">
        <v>0</v>
      </c>
      <c r="AP380" s="8">
        <v>0</v>
      </c>
      <c r="AQ380" s="8">
        <v>0</v>
      </c>
      <c r="AR380" s="8">
        <v>0</v>
      </c>
      <c r="AS380" s="8">
        <v>0</v>
      </c>
      <c r="AT380" s="8">
        <v>0</v>
      </c>
      <c r="AU380" s="8">
        <v>0</v>
      </c>
      <c r="AV380" s="8">
        <v>0</v>
      </c>
      <c r="AW380" s="5">
        <v>0</v>
      </c>
      <c r="AX380" s="8">
        <v>0</v>
      </c>
      <c r="AY380" s="8">
        <v>0</v>
      </c>
      <c r="AZ380" s="8">
        <v>0</v>
      </c>
      <c r="BA380" s="8">
        <v>0</v>
      </c>
      <c r="BB380" s="8">
        <v>0</v>
      </c>
      <c r="BC380" s="8">
        <v>0</v>
      </c>
      <c r="BD380" s="8">
        <v>0</v>
      </c>
      <c r="BE380" s="8">
        <v>0</v>
      </c>
      <c r="BF380" s="8">
        <v>0</v>
      </c>
      <c r="BG380" s="8">
        <v>0</v>
      </c>
      <c r="BH380" s="8">
        <v>0</v>
      </c>
      <c r="BI380" s="5">
        <v>0</v>
      </c>
      <c r="BJ380" s="8">
        <v>0</v>
      </c>
      <c r="BK380" s="8">
        <v>0</v>
      </c>
      <c r="BL380" s="5">
        <v>0</v>
      </c>
      <c r="BM380" s="8">
        <v>0</v>
      </c>
      <c r="BN380" s="8">
        <v>0</v>
      </c>
      <c r="BO380" s="8">
        <v>0</v>
      </c>
      <c r="BP380" s="8">
        <v>0</v>
      </c>
      <c r="BQ380" s="8">
        <v>0</v>
      </c>
      <c r="BR380" s="8">
        <v>0</v>
      </c>
      <c r="BS380" s="5">
        <v>0</v>
      </c>
      <c r="BT380" s="5">
        <v>10.57</v>
      </c>
      <c r="BU380" s="5"/>
      <c r="BV380" s="5"/>
      <c r="BW380" s="5"/>
      <c r="BX380" s="5"/>
      <c r="BY380" s="7">
        <f>Tabela1[[#This Row],[PTS_TOTAL]]-BT$2</f>
        <v>-118360.57999999999</v>
      </c>
      <c r="BZ380" s="7">
        <f>BT379-Tabela1[[#This Row],[PTS_TOTAL]]</f>
        <v>0</v>
      </c>
      <c r="CA38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0" s="5">
        <f>Tabela1[[#This Row],[PTS_TITULO]]-CA379</f>
        <v>0</v>
      </c>
      <c r="CC380" s="11">
        <v>379</v>
      </c>
      <c r="CD380" s="11">
        <f>Tabela1[[#This Row],[Pos]]-Tabela1[[#This Row],[Rk_Tit]]</f>
        <v>0</v>
      </c>
    </row>
    <row r="381" spans="1:82" x14ac:dyDescent="0.3">
      <c r="A381" s="1">
        <v>380</v>
      </c>
      <c r="B381" t="s">
        <v>450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1</v>
      </c>
      <c r="K381" s="8">
        <v>1</v>
      </c>
      <c r="L381" s="8">
        <v>2</v>
      </c>
      <c r="M381" s="8">
        <v>0</v>
      </c>
      <c r="N381" s="5">
        <v>10.57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5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5">
        <v>0</v>
      </c>
      <c r="AM381" s="8">
        <v>0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5">
        <v>0</v>
      </c>
      <c r="AX381" s="8">
        <v>0</v>
      </c>
      <c r="AY381" s="8">
        <v>0</v>
      </c>
      <c r="AZ381" s="8">
        <v>0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0</v>
      </c>
      <c r="BG381" s="8">
        <v>0</v>
      </c>
      <c r="BH381" s="8">
        <v>0</v>
      </c>
      <c r="BI381" s="5">
        <v>0</v>
      </c>
      <c r="BJ381" s="8">
        <v>0</v>
      </c>
      <c r="BK381" s="8">
        <v>0</v>
      </c>
      <c r="BL381" s="5">
        <v>0</v>
      </c>
      <c r="BM381" s="8">
        <v>0</v>
      </c>
      <c r="BN381" s="8">
        <v>0</v>
      </c>
      <c r="BO381" s="8">
        <v>0</v>
      </c>
      <c r="BP381" s="8">
        <v>0</v>
      </c>
      <c r="BQ381" s="8">
        <v>0</v>
      </c>
      <c r="BR381" s="8">
        <v>0</v>
      </c>
      <c r="BS381" s="5">
        <v>0</v>
      </c>
      <c r="BT381" s="5">
        <v>10.57</v>
      </c>
      <c r="BU381" s="5"/>
      <c r="BV381" s="5"/>
      <c r="BW381" s="5"/>
      <c r="BX381" s="5"/>
      <c r="BY381" s="7">
        <f>Tabela1[[#This Row],[PTS_TOTAL]]-BT$2</f>
        <v>-118360.57999999999</v>
      </c>
      <c r="BZ381" s="7">
        <f>BT380-Tabela1[[#This Row],[PTS_TOTAL]]</f>
        <v>0</v>
      </c>
      <c r="CA38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1" s="5">
        <f>Tabela1[[#This Row],[PTS_TITULO]]-CA380</f>
        <v>0</v>
      </c>
      <c r="CC381" s="11">
        <v>380</v>
      </c>
      <c r="CD381" s="11">
        <f>Tabela1[[#This Row],[Pos]]-Tabela1[[#This Row],[Rk_Tit]]</f>
        <v>0</v>
      </c>
    </row>
    <row r="382" spans="1:82" x14ac:dyDescent="0.3">
      <c r="A382" s="1">
        <v>381</v>
      </c>
      <c r="B382" t="s">
        <v>451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1</v>
      </c>
      <c r="L382" s="8">
        <v>2</v>
      </c>
      <c r="M382" s="8">
        <v>0</v>
      </c>
      <c r="N382" s="5">
        <v>10.57</v>
      </c>
      <c r="O382" s="8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5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  <c r="AK382" s="8">
        <v>0</v>
      </c>
      <c r="AL382" s="5">
        <v>0</v>
      </c>
      <c r="AM382" s="8">
        <v>0</v>
      </c>
      <c r="AN382" s="8">
        <v>0</v>
      </c>
      <c r="AO382" s="8">
        <v>0</v>
      </c>
      <c r="AP382" s="8">
        <v>0</v>
      </c>
      <c r="AQ382" s="8">
        <v>0</v>
      </c>
      <c r="AR382" s="8">
        <v>0</v>
      </c>
      <c r="AS382" s="8">
        <v>0</v>
      </c>
      <c r="AT382" s="8">
        <v>0</v>
      </c>
      <c r="AU382" s="8">
        <v>0</v>
      </c>
      <c r="AV382" s="8">
        <v>0</v>
      </c>
      <c r="AW382" s="5">
        <v>0</v>
      </c>
      <c r="AX382" s="8">
        <v>0</v>
      </c>
      <c r="AY382" s="8">
        <v>0</v>
      </c>
      <c r="AZ382" s="8">
        <v>0</v>
      </c>
      <c r="BA382" s="8">
        <v>0</v>
      </c>
      <c r="BB382" s="8">
        <v>0</v>
      </c>
      <c r="BC382" s="8">
        <v>0</v>
      </c>
      <c r="BD382" s="8">
        <v>0</v>
      </c>
      <c r="BE382" s="8">
        <v>0</v>
      </c>
      <c r="BF382" s="8">
        <v>0</v>
      </c>
      <c r="BG382" s="8">
        <v>0</v>
      </c>
      <c r="BH382" s="8">
        <v>0</v>
      </c>
      <c r="BI382" s="5">
        <v>0</v>
      </c>
      <c r="BJ382" s="8">
        <v>0</v>
      </c>
      <c r="BK382" s="8">
        <v>0</v>
      </c>
      <c r="BL382" s="5">
        <v>0</v>
      </c>
      <c r="BM382" s="8">
        <v>0</v>
      </c>
      <c r="BN382" s="8">
        <v>0</v>
      </c>
      <c r="BO382" s="8">
        <v>0</v>
      </c>
      <c r="BP382" s="8">
        <v>0</v>
      </c>
      <c r="BQ382" s="8">
        <v>0</v>
      </c>
      <c r="BR382" s="8">
        <v>0</v>
      </c>
      <c r="BS382" s="5">
        <v>0</v>
      </c>
      <c r="BT382" s="5">
        <v>10.57</v>
      </c>
      <c r="BU382" s="5"/>
      <c r="BV382" s="5"/>
      <c r="BW382" s="5"/>
      <c r="BX382" s="5"/>
      <c r="BY382" s="7">
        <f>Tabela1[[#This Row],[PTS_TOTAL]]-BT$2</f>
        <v>-118360.57999999999</v>
      </c>
      <c r="BZ382" s="7">
        <f>BT381-Tabela1[[#This Row],[PTS_TOTAL]]</f>
        <v>0</v>
      </c>
      <c r="CA38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2" s="5">
        <f>Tabela1[[#This Row],[PTS_TITULO]]-CA381</f>
        <v>0</v>
      </c>
      <c r="CC382" s="11">
        <v>381</v>
      </c>
      <c r="CD382" s="11">
        <f>Tabela1[[#This Row],[Pos]]-Tabela1[[#This Row],[Rk_Tit]]</f>
        <v>0</v>
      </c>
    </row>
    <row r="383" spans="1:82" x14ac:dyDescent="0.3">
      <c r="A383" s="1">
        <v>382</v>
      </c>
      <c r="B383" t="s">
        <v>452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1</v>
      </c>
      <c r="K383" s="8">
        <v>1</v>
      </c>
      <c r="L383" s="8">
        <v>2</v>
      </c>
      <c r="M383" s="8">
        <v>0</v>
      </c>
      <c r="N383" s="5">
        <v>10.57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5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5">
        <v>0</v>
      </c>
      <c r="AM383" s="8">
        <v>0</v>
      </c>
      <c r="AN383" s="8">
        <v>0</v>
      </c>
      <c r="AO383" s="8">
        <v>0</v>
      </c>
      <c r="AP383" s="8">
        <v>0</v>
      </c>
      <c r="AQ383" s="8">
        <v>0</v>
      </c>
      <c r="AR383" s="8">
        <v>0</v>
      </c>
      <c r="AS383" s="8">
        <v>0</v>
      </c>
      <c r="AT383" s="8">
        <v>0</v>
      </c>
      <c r="AU383" s="8">
        <v>0</v>
      </c>
      <c r="AV383" s="8">
        <v>0</v>
      </c>
      <c r="AW383" s="5">
        <v>0</v>
      </c>
      <c r="AX383" s="8">
        <v>0</v>
      </c>
      <c r="AY383" s="8">
        <v>0</v>
      </c>
      <c r="AZ383" s="8">
        <v>0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8">
        <v>0</v>
      </c>
      <c r="BH383" s="8">
        <v>0</v>
      </c>
      <c r="BI383" s="5">
        <v>0</v>
      </c>
      <c r="BJ383" s="8">
        <v>0</v>
      </c>
      <c r="BK383" s="8">
        <v>0</v>
      </c>
      <c r="BL383" s="5">
        <v>0</v>
      </c>
      <c r="BM383" s="8">
        <v>0</v>
      </c>
      <c r="BN383" s="8">
        <v>0</v>
      </c>
      <c r="BO383" s="8">
        <v>0</v>
      </c>
      <c r="BP383" s="8">
        <v>0</v>
      </c>
      <c r="BQ383" s="8">
        <v>0</v>
      </c>
      <c r="BR383" s="8">
        <v>0</v>
      </c>
      <c r="BS383" s="5">
        <v>0</v>
      </c>
      <c r="BT383" s="5">
        <v>10.57</v>
      </c>
      <c r="BU383" s="5"/>
      <c r="BV383" s="5"/>
      <c r="BW383" s="5"/>
      <c r="BX383" s="5"/>
      <c r="BY383" s="7">
        <f>Tabela1[[#This Row],[PTS_TOTAL]]-BT$2</f>
        <v>-118360.57999999999</v>
      </c>
      <c r="BZ383" s="7">
        <f>BT382-Tabela1[[#This Row],[PTS_TOTAL]]</f>
        <v>0</v>
      </c>
      <c r="CA38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3" s="5">
        <f>Tabela1[[#This Row],[PTS_TITULO]]-CA382</f>
        <v>0</v>
      </c>
      <c r="CC383" s="11">
        <v>382</v>
      </c>
      <c r="CD383" s="11">
        <f>Tabela1[[#This Row],[Pos]]-Tabela1[[#This Row],[Rk_Tit]]</f>
        <v>0</v>
      </c>
    </row>
    <row r="384" spans="1:82" x14ac:dyDescent="0.3">
      <c r="A384" s="1">
        <v>383</v>
      </c>
      <c r="B384" t="s">
        <v>453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  <c r="J384" s="8">
        <v>1</v>
      </c>
      <c r="K384" s="8">
        <v>1</v>
      </c>
      <c r="L384" s="8">
        <v>2</v>
      </c>
      <c r="M384" s="8">
        <v>0</v>
      </c>
      <c r="N384" s="5">
        <v>10.57</v>
      </c>
      <c r="O384" s="8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5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  <c r="AK384" s="8">
        <v>0</v>
      </c>
      <c r="AL384" s="5">
        <v>0</v>
      </c>
      <c r="AM384" s="8">
        <v>0</v>
      </c>
      <c r="AN384" s="8">
        <v>0</v>
      </c>
      <c r="AO384" s="8">
        <v>0</v>
      </c>
      <c r="AP384" s="8">
        <v>0</v>
      </c>
      <c r="AQ384" s="8">
        <v>0</v>
      </c>
      <c r="AR384" s="8">
        <v>0</v>
      </c>
      <c r="AS384" s="8">
        <v>0</v>
      </c>
      <c r="AT384" s="8">
        <v>0</v>
      </c>
      <c r="AU384" s="8">
        <v>0</v>
      </c>
      <c r="AV384" s="8">
        <v>0</v>
      </c>
      <c r="AW384" s="5">
        <v>0</v>
      </c>
      <c r="AX384" s="8">
        <v>0</v>
      </c>
      <c r="AY384" s="8">
        <v>0</v>
      </c>
      <c r="AZ384" s="8">
        <v>0</v>
      </c>
      <c r="BA384" s="8">
        <v>0</v>
      </c>
      <c r="BB384" s="8">
        <v>0</v>
      </c>
      <c r="BC384" s="8">
        <v>0</v>
      </c>
      <c r="BD384" s="8">
        <v>0</v>
      </c>
      <c r="BE384" s="8">
        <v>0</v>
      </c>
      <c r="BF384" s="8">
        <v>0</v>
      </c>
      <c r="BG384" s="8">
        <v>0</v>
      </c>
      <c r="BH384" s="8">
        <v>0</v>
      </c>
      <c r="BI384" s="5">
        <v>0</v>
      </c>
      <c r="BJ384" s="8">
        <v>0</v>
      </c>
      <c r="BK384" s="8">
        <v>0</v>
      </c>
      <c r="BL384" s="5">
        <v>0</v>
      </c>
      <c r="BM384" s="8">
        <v>0</v>
      </c>
      <c r="BN384" s="8">
        <v>0</v>
      </c>
      <c r="BO384" s="8">
        <v>0</v>
      </c>
      <c r="BP384" s="8">
        <v>0</v>
      </c>
      <c r="BQ384" s="8">
        <v>0</v>
      </c>
      <c r="BR384" s="8">
        <v>0</v>
      </c>
      <c r="BS384" s="5">
        <v>0</v>
      </c>
      <c r="BT384" s="5">
        <v>10.57</v>
      </c>
      <c r="BU384" s="5"/>
      <c r="BV384" s="5"/>
      <c r="BW384" s="5"/>
      <c r="BX384" s="5"/>
      <c r="BY384" s="7">
        <f>Tabela1[[#This Row],[PTS_TOTAL]]-BT$2</f>
        <v>-118360.57999999999</v>
      </c>
      <c r="BZ384" s="7">
        <f>BT383-Tabela1[[#This Row],[PTS_TOTAL]]</f>
        <v>0</v>
      </c>
      <c r="CA38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4" s="5">
        <f>Tabela1[[#This Row],[PTS_TITULO]]-CA383</f>
        <v>0</v>
      </c>
      <c r="CC384" s="11">
        <v>383</v>
      </c>
      <c r="CD384" s="11">
        <f>Tabela1[[#This Row],[Pos]]-Tabela1[[#This Row],[Rk_Tit]]</f>
        <v>0</v>
      </c>
    </row>
    <row r="385" spans="1:82" x14ac:dyDescent="0.3">
      <c r="A385" s="1">
        <v>384</v>
      </c>
      <c r="B385" t="s">
        <v>454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  <c r="J385" s="8">
        <v>1</v>
      </c>
      <c r="K385" s="8">
        <v>0</v>
      </c>
      <c r="L385" s="8">
        <v>1</v>
      </c>
      <c r="M385" s="8">
        <v>0</v>
      </c>
      <c r="N385" s="5">
        <v>7.0000000000000009</v>
      </c>
      <c r="O385" s="8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5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5">
        <v>0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5">
        <v>0</v>
      </c>
      <c r="AX385" s="8">
        <v>0</v>
      </c>
      <c r="AY385" s="8">
        <v>0</v>
      </c>
      <c r="AZ385" s="8">
        <v>0</v>
      </c>
      <c r="BA385" s="8">
        <v>0</v>
      </c>
      <c r="BB385" s="8">
        <v>0</v>
      </c>
      <c r="BC385" s="8">
        <v>0</v>
      </c>
      <c r="BD385" s="8">
        <v>0</v>
      </c>
      <c r="BE385" s="8">
        <v>0</v>
      </c>
      <c r="BF385" s="8">
        <v>0</v>
      </c>
      <c r="BG385" s="8">
        <v>0</v>
      </c>
      <c r="BH385" s="8">
        <v>0</v>
      </c>
      <c r="BI385" s="5">
        <v>0</v>
      </c>
      <c r="BJ385" s="8">
        <v>0</v>
      </c>
      <c r="BK385" s="8">
        <v>0</v>
      </c>
      <c r="BL385" s="5">
        <v>0</v>
      </c>
      <c r="BM385" s="8">
        <v>0</v>
      </c>
      <c r="BN385" s="8">
        <v>0</v>
      </c>
      <c r="BO385" s="8">
        <v>0</v>
      </c>
      <c r="BP385" s="8">
        <v>0</v>
      </c>
      <c r="BQ385" s="8">
        <v>0</v>
      </c>
      <c r="BR385" s="8">
        <v>0</v>
      </c>
      <c r="BS385" s="5">
        <v>0</v>
      </c>
      <c r="BT385" s="5">
        <v>7</v>
      </c>
      <c r="BU385" s="5"/>
      <c r="BV385" s="5"/>
      <c r="BW385" s="5"/>
      <c r="BX385" s="5"/>
      <c r="BY385" s="7">
        <f>Tabela1[[#This Row],[PTS_TOTAL]]-BT$2</f>
        <v>-118364.15</v>
      </c>
      <c r="BZ385" s="7">
        <f>BT384-Tabela1[[#This Row],[PTS_TOTAL]]</f>
        <v>3.5700000000000003</v>
      </c>
      <c r="CA38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5" s="5">
        <f>Tabela1[[#This Row],[PTS_TITULO]]-CA384</f>
        <v>0</v>
      </c>
      <c r="CC385" s="11">
        <v>384</v>
      </c>
      <c r="CD385" s="11">
        <f>Tabela1[[#This Row],[Pos]]-Tabela1[[#This Row],[Rk_Tit]]</f>
        <v>0</v>
      </c>
    </row>
    <row r="386" spans="1:82" x14ac:dyDescent="0.3">
      <c r="A386" s="1">
        <v>385</v>
      </c>
      <c r="B386" t="s">
        <v>455</v>
      </c>
      <c r="C386" s="8">
        <v>0</v>
      </c>
      <c r="D386" s="8">
        <v>0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1</v>
      </c>
      <c r="K386" s="8">
        <v>0</v>
      </c>
      <c r="L386" s="8">
        <v>1</v>
      </c>
      <c r="M386" s="8">
        <v>0</v>
      </c>
      <c r="N386" s="5">
        <v>7.0000000000000009</v>
      </c>
      <c r="O386" s="8">
        <v>0</v>
      </c>
      <c r="P386" s="8">
        <v>0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5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>
        <v>0</v>
      </c>
      <c r="AK386" s="8">
        <v>0</v>
      </c>
      <c r="AL386" s="5">
        <v>0</v>
      </c>
      <c r="AM386" s="8">
        <v>0</v>
      </c>
      <c r="AN386" s="8">
        <v>0</v>
      </c>
      <c r="AO386" s="8">
        <v>0</v>
      </c>
      <c r="AP386" s="8">
        <v>0</v>
      </c>
      <c r="AQ386" s="8">
        <v>0</v>
      </c>
      <c r="AR386" s="8">
        <v>0</v>
      </c>
      <c r="AS386" s="8">
        <v>0</v>
      </c>
      <c r="AT386" s="8">
        <v>0</v>
      </c>
      <c r="AU386" s="8">
        <v>0</v>
      </c>
      <c r="AV386" s="8">
        <v>0</v>
      </c>
      <c r="AW386" s="5">
        <v>0</v>
      </c>
      <c r="AX386" s="8">
        <v>0</v>
      </c>
      <c r="AY386" s="8">
        <v>0</v>
      </c>
      <c r="AZ386" s="8">
        <v>0</v>
      </c>
      <c r="BA386" s="8">
        <v>0</v>
      </c>
      <c r="BB386" s="8">
        <v>0</v>
      </c>
      <c r="BC386" s="8">
        <v>0</v>
      </c>
      <c r="BD386" s="8">
        <v>0</v>
      </c>
      <c r="BE386" s="8">
        <v>0</v>
      </c>
      <c r="BF386" s="8">
        <v>0</v>
      </c>
      <c r="BG386" s="8">
        <v>0</v>
      </c>
      <c r="BH386" s="8">
        <v>0</v>
      </c>
      <c r="BI386" s="5">
        <v>0</v>
      </c>
      <c r="BJ386" s="8">
        <v>0</v>
      </c>
      <c r="BK386" s="8">
        <v>0</v>
      </c>
      <c r="BL386" s="5">
        <v>0</v>
      </c>
      <c r="BM386" s="8">
        <v>0</v>
      </c>
      <c r="BN386" s="8">
        <v>0</v>
      </c>
      <c r="BO386" s="8">
        <v>0</v>
      </c>
      <c r="BP386" s="8">
        <v>0</v>
      </c>
      <c r="BQ386" s="8">
        <v>0</v>
      </c>
      <c r="BR386" s="8">
        <v>0</v>
      </c>
      <c r="BS386" s="5">
        <v>0</v>
      </c>
      <c r="BT386" s="5">
        <v>7</v>
      </c>
      <c r="BU386" s="5"/>
      <c r="BV386" s="5"/>
      <c r="BW386" s="5"/>
      <c r="BX386" s="5"/>
      <c r="BY386" s="7">
        <f>Tabela1[[#This Row],[PTS_TOTAL]]-BT$2</f>
        <v>-118364.15</v>
      </c>
      <c r="BZ386" s="7">
        <f>BT385-Tabela1[[#This Row],[PTS_TOTAL]]</f>
        <v>0</v>
      </c>
      <c r="CA38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6" s="5">
        <f>Tabela1[[#This Row],[PTS_TITULO]]-CA385</f>
        <v>0</v>
      </c>
      <c r="CC386" s="11">
        <v>385</v>
      </c>
      <c r="CD386" s="11">
        <f>Tabela1[[#This Row],[Pos]]-Tabela1[[#This Row],[Rk_Tit]]</f>
        <v>0</v>
      </c>
    </row>
    <row r="387" spans="1:82" x14ac:dyDescent="0.3">
      <c r="A387" s="1">
        <v>386</v>
      </c>
      <c r="B387" t="s">
        <v>456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1</v>
      </c>
      <c r="K387" s="8">
        <v>0</v>
      </c>
      <c r="L387" s="8">
        <v>1</v>
      </c>
      <c r="M387" s="8">
        <v>0</v>
      </c>
      <c r="N387" s="5">
        <v>7.0000000000000009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5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5">
        <v>0</v>
      </c>
      <c r="AM387" s="8">
        <v>0</v>
      </c>
      <c r="AN387" s="8">
        <v>0</v>
      </c>
      <c r="AO387" s="8">
        <v>0</v>
      </c>
      <c r="AP387" s="8">
        <v>0</v>
      </c>
      <c r="AQ387" s="8">
        <v>0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5">
        <v>0</v>
      </c>
      <c r="AX387" s="8">
        <v>0</v>
      </c>
      <c r="AY387" s="8">
        <v>0</v>
      </c>
      <c r="AZ387" s="8">
        <v>0</v>
      </c>
      <c r="BA387" s="8">
        <v>0</v>
      </c>
      <c r="BB387" s="8">
        <v>0</v>
      </c>
      <c r="BC387" s="8">
        <v>0</v>
      </c>
      <c r="BD387" s="8">
        <v>0</v>
      </c>
      <c r="BE387" s="8">
        <v>0</v>
      </c>
      <c r="BF387" s="8">
        <v>0</v>
      </c>
      <c r="BG387" s="8">
        <v>0</v>
      </c>
      <c r="BH387" s="8">
        <v>0</v>
      </c>
      <c r="BI387" s="5">
        <v>0</v>
      </c>
      <c r="BJ387" s="8">
        <v>0</v>
      </c>
      <c r="BK387" s="8">
        <v>0</v>
      </c>
      <c r="BL387" s="5">
        <v>0</v>
      </c>
      <c r="BM387" s="8">
        <v>0</v>
      </c>
      <c r="BN387" s="8">
        <v>0</v>
      </c>
      <c r="BO387" s="8">
        <v>0</v>
      </c>
      <c r="BP387" s="8">
        <v>0</v>
      </c>
      <c r="BQ387" s="8">
        <v>0</v>
      </c>
      <c r="BR387" s="8">
        <v>0</v>
      </c>
      <c r="BS387" s="5">
        <v>0</v>
      </c>
      <c r="BT387" s="5">
        <v>7</v>
      </c>
      <c r="BU387" s="5"/>
      <c r="BV387" s="5"/>
      <c r="BW387" s="5"/>
      <c r="BX387" s="5"/>
      <c r="BY387" s="7">
        <f>Tabela1[[#This Row],[PTS_TOTAL]]-BT$2</f>
        <v>-118364.15</v>
      </c>
      <c r="BZ387" s="7">
        <f>BT386-Tabela1[[#This Row],[PTS_TOTAL]]</f>
        <v>0</v>
      </c>
      <c r="CA38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7" s="5">
        <f>Tabela1[[#This Row],[PTS_TITULO]]-CA386</f>
        <v>0</v>
      </c>
      <c r="CC387" s="11">
        <v>386</v>
      </c>
      <c r="CD387" s="11">
        <f>Tabela1[[#This Row],[Pos]]-Tabela1[[#This Row],[Rk_Tit]]</f>
        <v>0</v>
      </c>
    </row>
    <row r="388" spans="1:82" x14ac:dyDescent="0.3">
      <c r="A388" s="1">
        <v>387</v>
      </c>
      <c r="B388" t="s">
        <v>457</v>
      </c>
      <c r="C388" s="8">
        <v>0</v>
      </c>
      <c r="D388" s="8">
        <v>0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1</v>
      </c>
      <c r="K388" s="8">
        <v>0</v>
      </c>
      <c r="L388" s="8">
        <v>1</v>
      </c>
      <c r="M388" s="8">
        <v>0</v>
      </c>
      <c r="N388" s="5">
        <v>7.0000000000000009</v>
      </c>
      <c r="O388" s="8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5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  <c r="AK388" s="8">
        <v>0</v>
      </c>
      <c r="AL388" s="5">
        <v>0</v>
      </c>
      <c r="AM388" s="8">
        <v>0</v>
      </c>
      <c r="AN388" s="8">
        <v>0</v>
      </c>
      <c r="AO388" s="8">
        <v>0</v>
      </c>
      <c r="AP388" s="8">
        <v>0</v>
      </c>
      <c r="AQ388" s="8">
        <v>0</v>
      </c>
      <c r="AR388" s="8">
        <v>0</v>
      </c>
      <c r="AS388" s="8">
        <v>0</v>
      </c>
      <c r="AT388" s="8">
        <v>0</v>
      </c>
      <c r="AU388" s="8">
        <v>0</v>
      </c>
      <c r="AV388" s="8">
        <v>0</v>
      </c>
      <c r="AW388" s="5">
        <v>0</v>
      </c>
      <c r="AX388" s="8">
        <v>0</v>
      </c>
      <c r="AY388" s="8">
        <v>0</v>
      </c>
      <c r="AZ388" s="8">
        <v>0</v>
      </c>
      <c r="BA388" s="8">
        <v>0</v>
      </c>
      <c r="BB388" s="8">
        <v>0</v>
      </c>
      <c r="BC388" s="8">
        <v>0</v>
      </c>
      <c r="BD388" s="8">
        <v>0</v>
      </c>
      <c r="BE388" s="8">
        <v>0</v>
      </c>
      <c r="BF388" s="8">
        <v>0</v>
      </c>
      <c r="BG388" s="8">
        <v>0</v>
      </c>
      <c r="BH388" s="8">
        <v>0</v>
      </c>
      <c r="BI388" s="5">
        <v>0</v>
      </c>
      <c r="BJ388" s="8">
        <v>0</v>
      </c>
      <c r="BK388" s="8">
        <v>0</v>
      </c>
      <c r="BL388" s="5">
        <v>0</v>
      </c>
      <c r="BM388" s="8">
        <v>0</v>
      </c>
      <c r="BN388" s="8">
        <v>0</v>
      </c>
      <c r="BO388" s="8">
        <v>0</v>
      </c>
      <c r="BP388" s="8">
        <v>0</v>
      </c>
      <c r="BQ388" s="8">
        <v>0</v>
      </c>
      <c r="BR388" s="8">
        <v>0</v>
      </c>
      <c r="BS388" s="5">
        <v>0</v>
      </c>
      <c r="BT388" s="5">
        <v>7</v>
      </c>
      <c r="BU388" s="5"/>
      <c r="BV388" s="5"/>
      <c r="BW388" s="5"/>
      <c r="BX388" s="5"/>
      <c r="BY388" s="7">
        <f>Tabela1[[#This Row],[PTS_TOTAL]]-BT$2</f>
        <v>-118364.15</v>
      </c>
      <c r="BZ388" s="7">
        <f>BT387-Tabela1[[#This Row],[PTS_TOTAL]]</f>
        <v>0</v>
      </c>
      <c r="CA38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8" s="5">
        <f>Tabela1[[#This Row],[PTS_TITULO]]-CA387</f>
        <v>0</v>
      </c>
      <c r="CC388" s="11">
        <v>387</v>
      </c>
      <c r="CD388" s="11">
        <f>Tabela1[[#This Row],[Pos]]-Tabela1[[#This Row],[Rk_Tit]]</f>
        <v>0</v>
      </c>
    </row>
    <row r="389" spans="1:82" x14ac:dyDescent="0.3">
      <c r="A389" s="1">
        <v>388</v>
      </c>
      <c r="B389" t="s">
        <v>458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1</v>
      </c>
      <c r="K389" s="8">
        <v>0</v>
      </c>
      <c r="L389" s="8">
        <v>1</v>
      </c>
      <c r="M389" s="8">
        <v>0</v>
      </c>
      <c r="N389" s="5">
        <v>7.0000000000000009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5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5">
        <v>0</v>
      </c>
      <c r="AM389" s="8">
        <v>0</v>
      </c>
      <c r="AN389" s="8">
        <v>0</v>
      </c>
      <c r="AO389" s="8">
        <v>0</v>
      </c>
      <c r="AP389" s="8">
        <v>0</v>
      </c>
      <c r="AQ389" s="8">
        <v>0</v>
      </c>
      <c r="AR389" s="8">
        <v>0</v>
      </c>
      <c r="AS389" s="8">
        <v>0</v>
      </c>
      <c r="AT389" s="8">
        <v>0</v>
      </c>
      <c r="AU389" s="8">
        <v>0</v>
      </c>
      <c r="AV389" s="8">
        <v>0</v>
      </c>
      <c r="AW389" s="5">
        <v>0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8">
        <v>0</v>
      </c>
      <c r="BG389" s="8">
        <v>0</v>
      </c>
      <c r="BH389" s="8">
        <v>0</v>
      </c>
      <c r="BI389" s="5">
        <v>0</v>
      </c>
      <c r="BJ389" s="8">
        <v>0</v>
      </c>
      <c r="BK389" s="8">
        <v>0</v>
      </c>
      <c r="BL389" s="5">
        <v>0</v>
      </c>
      <c r="BM389" s="8">
        <v>0</v>
      </c>
      <c r="BN389" s="8">
        <v>0</v>
      </c>
      <c r="BO389" s="8">
        <v>0</v>
      </c>
      <c r="BP389" s="8">
        <v>0</v>
      </c>
      <c r="BQ389" s="8">
        <v>0</v>
      </c>
      <c r="BR389" s="8">
        <v>0</v>
      </c>
      <c r="BS389" s="5">
        <v>0</v>
      </c>
      <c r="BT389" s="5">
        <v>7</v>
      </c>
      <c r="BU389" s="5"/>
      <c r="BV389" s="5"/>
      <c r="BW389" s="5"/>
      <c r="BX389" s="5"/>
      <c r="BY389" s="7">
        <f>Tabela1[[#This Row],[PTS_TOTAL]]-BT$2</f>
        <v>-118364.15</v>
      </c>
      <c r="BZ389" s="7">
        <f>BT388-Tabela1[[#This Row],[PTS_TOTAL]]</f>
        <v>0</v>
      </c>
      <c r="CA38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89" s="5">
        <f>Tabela1[[#This Row],[PTS_TITULO]]-CA388</f>
        <v>0</v>
      </c>
      <c r="CC389" s="11">
        <v>388</v>
      </c>
      <c r="CD389" s="11">
        <f>Tabela1[[#This Row],[Pos]]-Tabela1[[#This Row],[Rk_Tit]]</f>
        <v>0</v>
      </c>
    </row>
    <row r="390" spans="1:82" x14ac:dyDescent="0.3">
      <c r="A390" s="1">
        <v>389</v>
      </c>
      <c r="B390" t="s">
        <v>459</v>
      </c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1</v>
      </c>
      <c r="K390" s="8">
        <v>0</v>
      </c>
      <c r="L390" s="8">
        <v>1</v>
      </c>
      <c r="M390" s="8">
        <v>0</v>
      </c>
      <c r="N390" s="5">
        <v>7.0000000000000009</v>
      </c>
      <c r="O390" s="8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5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  <c r="AK390" s="8">
        <v>0</v>
      </c>
      <c r="AL390" s="5">
        <v>0</v>
      </c>
      <c r="AM390" s="8">
        <v>0</v>
      </c>
      <c r="AN390" s="8">
        <v>0</v>
      </c>
      <c r="AO390" s="8">
        <v>0</v>
      </c>
      <c r="AP390" s="8">
        <v>0</v>
      </c>
      <c r="AQ390" s="8">
        <v>0</v>
      </c>
      <c r="AR390" s="8">
        <v>0</v>
      </c>
      <c r="AS390" s="8">
        <v>0</v>
      </c>
      <c r="AT390" s="8">
        <v>0</v>
      </c>
      <c r="AU390" s="8">
        <v>0</v>
      </c>
      <c r="AV390" s="8">
        <v>0</v>
      </c>
      <c r="AW390" s="5">
        <v>0</v>
      </c>
      <c r="AX390" s="8">
        <v>0</v>
      </c>
      <c r="AY390" s="8">
        <v>0</v>
      </c>
      <c r="AZ390" s="8">
        <v>0</v>
      </c>
      <c r="BA390" s="8">
        <v>0</v>
      </c>
      <c r="BB390" s="8">
        <v>0</v>
      </c>
      <c r="BC390" s="8">
        <v>0</v>
      </c>
      <c r="BD390" s="8">
        <v>0</v>
      </c>
      <c r="BE390" s="8">
        <v>0</v>
      </c>
      <c r="BF390" s="8">
        <v>0</v>
      </c>
      <c r="BG390" s="8">
        <v>0</v>
      </c>
      <c r="BH390" s="8">
        <v>0</v>
      </c>
      <c r="BI390" s="5">
        <v>0</v>
      </c>
      <c r="BJ390" s="8">
        <v>0</v>
      </c>
      <c r="BK390" s="8">
        <v>0</v>
      </c>
      <c r="BL390" s="5">
        <v>0</v>
      </c>
      <c r="BM390" s="8">
        <v>0</v>
      </c>
      <c r="BN390" s="8">
        <v>0</v>
      </c>
      <c r="BO390" s="8">
        <v>0</v>
      </c>
      <c r="BP390" s="8">
        <v>0</v>
      </c>
      <c r="BQ390" s="8">
        <v>0</v>
      </c>
      <c r="BR390" s="8">
        <v>0</v>
      </c>
      <c r="BS390" s="5">
        <v>0</v>
      </c>
      <c r="BT390" s="5">
        <v>7</v>
      </c>
      <c r="BU390" s="5"/>
      <c r="BV390" s="5"/>
      <c r="BW390" s="5"/>
      <c r="BX390" s="5"/>
      <c r="BY390" s="7">
        <f>Tabela1[[#This Row],[PTS_TOTAL]]-BT$2</f>
        <v>-118364.15</v>
      </c>
      <c r="BZ390" s="7">
        <f>BT389-Tabela1[[#This Row],[PTS_TOTAL]]</f>
        <v>0</v>
      </c>
      <c r="CA39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0" s="5">
        <f>Tabela1[[#This Row],[PTS_TITULO]]-CA389</f>
        <v>0</v>
      </c>
      <c r="CC390" s="11">
        <v>389</v>
      </c>
      <c r="CD390" s="11">
        <f>Tabela1[[#This Row],[Pos]]-Tabela1[[#This Row],[Rk_Tit]]</f>
        <v>0</v>
      </c>
    </row>
    <row r="391" spans="1:82" x14ac:dyDescent="0.3">
      <c r="A391" s="1">
        <v>390</v>
      </c>
      <c r="B391" t="s">
        <v>460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1</v>
      </c>
      <c r="K391" s="8">
        <v>0</v>
      </c>
      <c r="L391" s="8">
        <v>1</v>
      </c>
      <c r="M391" s="8">
        <v>0</v>
      </c>
      <c r="N391" s="5">
        <v>7.0000000000000009</v>
      </c>
      <c r="O391" s="8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5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5">
        <v>0</v>
      </c>
      <c r="AM391" s="8">
        <v>0</v>
      </c>
      <c r="AN391" s="8">
        <v>0</v>
      </c>
      <c r="AO391" s="8">
        <v>0</v>
      </c>
      <c r="AP391" s="8">
        <v>0</v>
      </c>
      <c r="AQ391" s="8">
        <v>0</v>
      </c>
      <c r="AR391" s="8">
        <v>0</v>
      </c>
      <c r="AS391" s="8">
        <v>0</v>
      </c>
      <c r="AT391" s="8">
        <v>0</v>
      </c>
      <c r="AU391" s="8">
        <v>0</v>
      </c>
      <c r="AV391" s="8">
        <v>0</v>
      </c>
      <c r="AW391" s="5">
        <v>0</v>
      </c>
      <c r="AX391" s="8">
        <v>0</v>
      </c>
      <c r="AY391" s="8">
        <v>0</v>
      </c>
      <c r="AZ391" s="8">
        <v>0</v>
      </c>
      <c r="BA391" s="8">
        <v>0</v>
      </c>
      <c r="BB391" s="8">
        <v>0</v>
      </c>
      <c r="BC391" s="8">
        <v>0</v>
      </c>
      <c r="BD391" s="8">
        <v>0</v>
      </c>
      <c r="BE391" s="8">
        <v>0</v>
      </c>
      <c r="BF391" s="8">
        <v>0</v>
      </c>
      <c r="BG391" s="8">
        <v>0</v>
      </c>
      <c r="BH391" s="8">
        <v>0</v>
      </c>
      <c r="BI391" s="5">
        <v>0</v>
      </c>
      <c r="BJ391" s="8">
        <v>0</v>
      </c>
      <c r="BK391" s="8">
        <v>0</v>
      </c>
      <c r="BL391" s="5">
        <v>0</v>
      </c>
      <c r="BM391" s="8">
        <v>0</v>
      </c>
      <c r="BN391" s="8">
        <v>0</v>
      </c>
      <c r="BO391" s="8">
        <v>0</v>
      </c>
      <c r="BP391" s="8">
        <v>0</v>
      </c>
      <c r="BQ391" s="8">
        <v>0</v>
      </c>
      <c r="BR391" s="8">
        <v>0</v>
      </c>
      <c r="BS391" s="5">
        <v>0</v>
      </c>
      <c r="BT391" s="5">
        <v>7</v>
      </c>
      <c r="BU391" s="5"/>
      <c r="BV391" s="5"/>
      <c r="BW391" s="5"/>
      <c r="BX391" s="5"/>
      <c r="BY391" s="7">
        <f>Tabela1[[#This Row],[PTS_TOTAL]]-BT$2</f>
        <v>-118364.15</v>
      </c>
      <c r="BZ391" s="7">
        <f>BT390-Tabela1[[#This Row],[PTS_TOTAL]]</f>
        <v>0</v>
      </c>
      <c r="CA39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1" s="5">
        <f>Tabela1[[#This Row],[PTS_TITULO]]-CA390</f>
        <v>0</v>
      </c>
      <c r="CC391" s="11">
        <v>390</v>
      </c>
      <c r="CD391" s="11">
        <f>Tabela1[[#This Row],[Pos]]-Tabela1[[#This Row],[Rk_Tit]]</f>
        <v>0</v>
      </c>
    </row>
    <row r="392" spans="1:82" x14ac:dyDescent="0.3">
      <c r="A392" s="1">
        <v>391</v>
      </c>
      <c r="B392" t="s">
        <v>461</v>
      </c>
      <c r="C392" s="8">
        <v>0</v>
      </c>
      <c r="D392" s="8">
        <v>0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1</v>
      </c>
      <c r="K392" s="8">
        <v>0</v>
      </c>
      <c r="L392" s="8">
        <v>1</v>
      </c>
      <c r="M392" s="8">
        <v>0</v>
      </c>
      <c r="N392" s="5">
        <v>7.0000000000000009</v>
      </c>
      <c r="O392" s="8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5">
        <v>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>
        <v>0</v>
      </c>
      <c r="AK392" s="8">
        <v>0</v>
      </c>
      <c r="AL392" s="5">
        <v>0</v>
      </c>
      <c r="AM392" s="8">
        <v>0</v>
      </c>
      <c r="AN392" s="8">
        <v>0</v>
      </c>
      <c r="AO392" s="8">
        <v>0</v>
      </c>
      <c r="AP392" s="8">
        <v>0</v>
      </c>
      <c r="AQ392" s="8">
        <v>0</v>
      </c>
      <c r="AR392" s="8">
        <v>0</v>
      </c>
      <c r="AS392" s="8">
        <v>0</v>
      </c>
      <c r="AT392" s="8">
        <v>0</v>
      </c>
      <c r="AU392" s="8">
        <v>0</v>
      </c>
      <c r="AV392" s="8">
        <v>0</v>
      </c>
      <c r="AW392" s="5">
        <v>0</v>
      </c>
      <c r="AX392" s="8">
        <v>0</v>
      </c>
      <c r="AY392" s="8">
        <v>0</v>
      </c>
      <c r="AZ392" s="8">
        <v>0</v>
      </c>
      <c r="BA392" s="8">
        <v>0</v>
      </c>
      <c r="BB392" s="8">
        <v>0</v>
      </c>
      <c r="BC392" s="8">
        <v>0</v>
      </c>
      <c r="BD392" s="8">
        <v>0</v>
      </c>
      <c r="BE392" s="8">
        <v>0</v>
      </c>
      <c r="BF392" s="8">
        <v>0</v>
      </c>
      <c r="BG392" s="8">
        <v>0</v>
      </c>
      <c r="BH392" s="8">
        <v>0</v>
      </c>
      <c r="BI392" s="5">
        <v>0</v>
      </c>
      <c r="BJ392" s="8">
        <v>0</v>
      </c>
      <c r="BK392" s="8">
        <v>0</v>
      </c>
      <c r="BL392" s="5">
        <v>0</v>
      </c>
      <c r="BM392" s="8">
        <v>0</v>
      </c>
      <c r="BN392" s="8">
        <v>0</v>
      </c>
      <c r="BO392" s="8">
        <v>0</v>
      </c>
      <c r="BP392" s="8">
        <v>0</v>
      </c>
      <c r="BQ392" s="8">
        <v>0</v>
      </c>
      <c r="BR392" s="8">
        <v>0</v>
      </c>
      <c r="BS392" s="5">
        <v>0</v>
      </c>
      <c r="BT392" s="5">
        <v>7</v>
      </c>
      <c r="BU392" s="5"/>
      <c r="BV392" s="5"/>
      <c r="BW392" s="5"/>
      <c r="BX392" s="5"/>
      <c r="BY392" s="7">
        <f>Tabela1[[#This Row],[PTS_TOTAL]]-BT$2</f>
        <v>-118364.15</v>
      </c>
      <c r="BZ392" s="7">
        <f>BT391-Tabela1[[#This Row],[PTS_TOTAL]]</f>
        <v>0</v>
      </c>
      <c r="CA39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2" s="5">
        <f>Tabela1[[#This Row],[PTS_TITULO]]-CA391</f>
        <v>0</v>
      </c>
      <c r="CC392" s="11">
        <v>391</v>
      </c>
      <c r="CD392" s="11">
        <f>Tabela1[[#This Row],[Pos]]-Tabela1[[#This Row],[Rk_Tit]]</f>
        <v>0</v>
      </c>
    </row>
    <row r="393" spans="1:82" x14ac:dyDescent="0.3">
      <c r="A393" s="1">
        <v>392</v>
      </c>
      <c r="B393" t="s">
        <v>462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  <c r="J393" s="8">
        <v>1</v>
      </c>
      <c r="K393" s="8">
        <v>0</v>
      </c>
      <c r="L393" s="8">
        <v>1</v>
      </c>
      <c r="M393" s="8">
        <v>0</v>
      </c>
      <c r="N393" s="5">
        <v>7.0000000000000009</v>
      </c>
      <c r="O393" s="8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5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5">
        <v>0</v>
      </c>
      <c r="AM393" s="8">
        <v>0</v>
      </c>
      <c r="AN393" s="8">
        <v>0</v>
      </c>
      <c r="AO393" s="8">
        <v>0</v>
      </c>
      <c r="AP393" s="8">
        <v>0</v>
      </c>
      <c r="AQ393" s="8">
        <v>0</v>
      </c>
      <c r="AR393" s="8">
        <v>0</v>
      </c>
      <c r="AS393" s="8">
        <v>0</v>
      </c>
      <c r="AT393" s="8">
        <v>0</v>
      </c>
      <c r="AU393" s="8">
        <v>0</v>
      </c>
      <c r="AV393" s="8">
        <v>0</v>
      </c>
      <c r="AW393" s="5">
        <v>0</v>
      </c>
      <c r="AX393" s="8">
        <v>0</v>
      </c>
      <c r="AY393" s="8">
        <v>0</v>
      </c>
      <c r="AZ393" s="8">
        <v>0</v>
      </c>
      <c r="BA393" s="8">
        <v>0</v>
      </c>
      <c r="BB393" s="8">
        <v>0</v>
      </c>
      <c r="BC393" s="8">
        <v>0</v>
      </c>
      <c r="BD393" s="8">
        <v>0</v>
      </c>
      <c r="BE393" s="8">
        <v>0</v>
      </c>
      <c r="BF393" s="8">
        <v>0</v>
      </c>
      <c r="BG393" s="8">
        <v>0</v>
      </c>
      <c r="BH393" s="8">
        <v>0</v>
      </c>
      <c r="BI393" s="5">
        <v>0</v>
      </c>
      <c r="BJ393" s="8">
        <v>0</v>
      </c>
      <c r="BK393" s="8">
        <v>0</v>
      </c>
      <c r="BL393" s="5">
        <v>0</v>
      </c>
      <c r="BM393" s="8">
        <v>0</v>
      </c>
      <c r="BN393" s="8">
        <v>0</v>
      </c>
      <c r="BO393" s="8">
        <v>0</v>
      </c>
      <c r="BP393" s="8">
        <v>0</v>
      </c>
      <c r="BQ393" s="8">
        <v>0</v>
      </c>
      <c r="BR393" s="8">
        <v>0</v>
      </c>
      <c r="BS393" s="5">
        <v>0</v>
      </c>
      <c r="BT393" s="5">
        <v>7</v>
      </c>
      <c r="BU393" s="5"/>
      <c r="BV393" s="5"/>
      <c r="BW393" s="5"/>
      <c r="BX393" s="5"/>
      <c r="BY393" s="7">
        <f>Tabela1[[#This Row],[PTS_TOTAL]]-BT$2</f>
        <v>-118364.15</v>
      </c>
      <c r="BZ393" s="7">
        <f>BT392-Tabela1[[#This Row],[PTS_TOTAL]]</f>
        <v>0</v>
      </c>
      <c r="CA39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3" s="5">
        <f>Tabela1[[#This Row],[PTS_TITULO]]-CA392</f>
        <v>0</v>
      </c>
      <c r="CC393" s="11">
        <v>392</v>
      </c>
      <c r="CD393" s="11">
        <f>Tabela1[[#This Row],[Pos]]-Tabela1[[#This Row],[Rk_Tit]]</f>
        <v>0</v>
      </c>
    </row>
    <row r="394" spans="1:82" x14ac:dyDescent="0.3">
      <c r="A394" s="1">
        <v>393</v>
      </c>
      <c r="B394" t="s">
        <v>463</v>
      </c>
      <c r="C394" s="8">
        <v>0</v>
      </c>
      <c r="D394" s="8">
        <v>0</v>
      </c>
      <c r="E394" s="8">
        <v>0</v>
      </c>
      <c r="F394" s="8">
        <v>0</v>
      </c>
      <c r="G394" s="8">
        <v>0</v>
      </c>
      <c r="H394" s="8">
        <v>0</v>
      </c>
      <c r="I394" s="8">
        <v>0</v>
      </c>
      <c r="J394" s="8">
        <v>1</v>
      </c>
      <c r="K394" s="8">
        <v>0</v>
      </c>
      <c r="L394" s="8">
        <v>1</v>
      </c>
      <c r="M394" s="8">
        <v>0</v>
      </c>
      <c r="N394" s="5">
        <v>7.0000000000000009</v>
      </c>
      <c r="O394" s="8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5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  <c r="AK394" s="8">
        <v>0</v>
      </c>
      <c r="AL394" s="5">
        <v>0</v>
      </c>
      <c r="AM394" s="8">
        <v>0</v>
      </c>
      <c r="AN394" s="8">
        <v>0</v>
      </c>
      <c r="AO394" s="8">
        <v>0</v>
      </c>
      <c r="AP394" s="8">
        <v>0</v>
      </c>
      <c r="AQ394" s="8">
        <v>0</v>
      </c>
      <c r="AR394" s="8">
        <v>0</v>
      </c>
      <c r="AS394" s="8">
        <v>0</v>
      </c>
      <c r="AT394" s="8">
        <v>0</v>
      </c>
      <c r="AU394" s="8">
        <v>0</v>
      </c>
      <c r="AV394" s="8">
        <v>0</v>
      </c>
      <c r="AW394" s="5">
        <v>0</v>
      </c>
      <c r="AX394" s="8">
        <v>0</v>
      </c>
      <c r="AY394" s="8">
        <v>0</v>
      </c>
      <c r="AZ394" s="8">
        <v>0</v>
      </c>
      <c r="BA394" s="8">
        <v>0</v>
      </c>
      <c r="BB394" s="8">
        <v>0</v>
      </c>
      <c r="BC394" s="8">
        <v>0</v>
      </c>
      <c r="BD394" s="8">
        <v>0</v>
      </c>
      <c r="BE394" s="8">
        <v>0</v>
      </c>
      <c r="BF394" s="8">
        <v>0</v>
      </c>
      <c r="BG394" s="8">
        <v>0</v>
      </c>
      <c r="BH394" s="8">
        <v>0</v>
      </c>
      <c r="BI394" s="5">
        <v>0</v>
      </c>
      <c r="BJ394" s="8">
        <v>0</v>
      </c>
      <c r="BK394" s="8">
        <v>0</v>
      </c>
      <c r="BL394" s="5">
        <v>0</v>
      </c>
      <c r="BM394" s="8">
        <v>0</v>
      </c>
      <c r="BN394" s="8">
        <v>0</v>
      </c>
      <c r="BO394" s="8">
        <v>0</v>
      </c>
      <c r="BP394" s="8">
        <v>0</v>
      </c>
      <c r="BQ394" s="8">
        <v>0</v>
      </c>
      <c r="BR394" s="8">
        <v>0</v>
      </c>
      <c r="BS394" s="5">
        <v>0</v>
      </c>
      <c r="BT394" s="5">
        <v>7</v>
      </c>
      <c r="BU394" s="5"/>
      <c r="BV394" s="5"/>
      <c r="BW394" s="5"/>
      <c r="BX394" s="5"/>
      <c r="BY394" s="7">
        <f>Tabela1[[#This Row],[PTS_TOTAL]]-BT$2</f>
        <v>-118364.15</v>
      </c>
      <c r="BZ394" s="7">
        <f>BT393-Tabela1[[#This Row],[PTS_TOTAL]]</f>
        <v>0</v>
      </c>
      <c r="CA39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4" s="5">
        <f>Tabela1[[#This Row],[PTS_TITULO]]-CA393</f>
        <v>0</v>
      </c>
      <c r="CC394" s="11">
        <v>393</v>
      </c>
      <c r="CD394" s="11">
        <f>Tabela1[[#This Row],[Pos]]-Tabela1[[#This Row],[Rk_Tit]]</f>
        <v>0</v>
      </c>
    </row>
    <row r="395" spans="1:82" x14ac:dyDescent="0.3">
      <c r="A395" s="1">
        <v>394</v>
      </c>
      <c r="B395" t="s">
        <v>464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  <c r="J395" s="8">
        <v>1</v>
      </c>
      <c r="K395" s="8">
        <v>0</v>
      </c>
      <c r="L395" s="8">
        <v>1</v>
      </c>
      <c r="M395" s="8">
        <v>0</v>
      </c>
      <c r="N395" s="5">
        <v>7.0000000000000009</v>
      </c>
      <c r="O395" s="8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5">
        <v>0</v>
      </c>
      <c r="AD395" s="8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5">
        <v>0</v>
      </c>
      <c r="AM395" s="8">
        <v>0</v>
      </c>
      <c r="AN395" s="8">
        <v>0</v>
      </c>
      <c r="AO395" s="8">
        <v>0</v>
      </c>
      <c r="AP395" s="8">
        <v>0</v>
      </c>
      <c r="AQ395" s="8">
        <v>0</v>
      </c>
      <c r="AR395" s="8">
        <v>0</v>
      </c>
      <c r="AS395" s="8">
        <v>0</v>
      </c>
      <c r="AT395" s="8">
        <v>0</v>
      </c>
      <c r="AU395" s="8">
        <v>0</v>
      </c>
      <c r="AV395" s="8">
        <v>0</v>
      </c>
      <c r="AW395" s="5">
        <v>0</v>
      </c>
      <c r="AX395" s="8">
        <v>0</v>
      </c>
      <c r="AY395" s="8">
        <v>0</v>
      </c>
      <c r="AZ395" s="8">
        <v>0</v>
      </c>
      <c r="BA395" s="8">
        <v>0</v>
      </c>
      <c r="BB395" s="8">
        <v>0</v>
      </c>
      <c r="BC395" s="8">
        <v>0</v>
      </c>
      <c r="BD395" s="8">
        <v>0</v>
      </c>
      <c r="BE395" s="8">
        <v>0</v>
      </c>
      <c r="BF395" s="8">
        <v>0</v>
      </c>
      <c r="BG395" s="8">
        <v>0</v>
      </c>
      <c r="BH395" s="8">
        <v>0</v>
      </c>
      <c r="BI395" s="5">
        <v>0</v>
      </c>
      <c r="BJ395" s="8">
        <v>0</v>
      </c>
      <c r="BK395" s="8">
        <v>0</v>
      </c>
      <c r="BL395" s="5">
        <v>0</v>
      </c>
      <c r="BM395" s="8">
        <v>0</v>
      </c>
      <c r="BN395" s="8">
        <v>0</v>
      </c>
      <c r="BO395" s="8">
        <v>0</v>
      </c>
      <c r="BP395" s="8">
        <v>0</v>
      </c>
      <c r="BQ395" s="8">
        <v>0</v>
      </c>
      <c r="BR395" s="8">
        <v>0</v>
      </c>
      <c r="BS395" s="5">
        <v>0</v>
      </c>
      <c r="BT395" s="5">
        <v>7</v>
      </c>
      <c r="BU395" s="5"/>
      <c r="BV395" s="5"/>
      <c r="BW395" s="5"/>
      <c r="BX395" s="5"/>
      <c r="BY395" s="7">
        <f>Tabela1[[#This Row],[PTS_TOTAL]]-BT$2</f>
        <v>-118364.15</v>
      </c>
      <c r="BZ395" s="7">
        <f>BT394-Tabela1[[#This Row],[PTS_TOTAL]]</f>
        <v>0</v>
      </c>
      <c r="CA39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5" s="5">
        <f>Tabela1[[#This Row],[PTS_TITULO]]-CA394</f>
        <v>0</v>
      </c>
      <c r="CC395" s="11">
        <v>394</v>
      </c>
      <c r="CD395" s="11">
        <f>Tabela1[[#This Row],[Pos]]-Tabela1[[#This Row],[Rk_Tit]]</f>
        <v>0</v>
      </c>
    </row>
    <row r="396" spans="1:82" x14ac:dyDescent="0.3">
      <c r="A396" s="1">
        <v>395</v>
      </c>
      <c r="B396" t="s">
        <v>465</v>
      </c>
      <c r="C396" s="8">
        <v>0</v>
      </c>
      <c r="D396" s="8">
        <v>0</v>
      </c>
      <c r="E396" s="8">
        <v>0</v>
      </c>
      <c r="F396" s="8">
        <v>0</v>
      </c>
      <c r="G396" s="8">
        <v>0</v>
      </c>
      <c r="H396" s="8">
        <v>0</v>
      </c>
      <c r="I396" s="8">
        <v>0</v>
      </c>
      <c r="J396" s="8">
        <v>1</v>
      </c>
      <c r="K396" s="8">
        <v>0</v>
      </c>
      <c r="L396" s="8">
        <v>1</v>
      </c>
      <c r="M396" s="8">
        <v>0</v>
      </c>
      <c r="N396" s="5">
        <v>7.0000000000000009</v>
      </c>
      <c r="O396" s="8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5">
        <v>0</v>
      </c>
      <c r="AD396" s="8">
        <v>0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8">
        <v>0</v>
      </c>
      <c r="AK396" s="8">
        <v>0</v>
      </c>
      <c r="AL396" s="5">
        <v>0</v>
      </c>
      <c r="AM396" s="8">
        <v>0</v>
      </c>
      <c r="AN396" s="8">
        <v>0</v>
      </c>
      <c r="AO396" s="8">
        <v>0</v>
      </c>
      <c r="AP396" s="8">
        <v>0</v>
      </c>
      <c r="AQ396" s="8">
        <v>0</v>
      </c>
      <c r="AR396" s="8">
        <v>0</v>
      </c>
      <c r="AS396" s="8">
        <v>0</v>
      </c>
      <c r="AT396" s="8">
        <v>0</v>
      </c>
      <c r="AU396" s="8">
        <v>0</v>
      </c>
      <c r="AV396" s="8">
        <v>0</v>
      </c>
      <c r="AW396" s="5">
        <v>0</v>
      </c>
      <c r="AX396" s="8">
        <v>0</v>
      </c>
      <c r="AY396" s="8">
        <v>0</v>
      </c>
      <c r="AZ396" s="8">
        <v>0</v>
      </c>
      <c r="BA396" s="8">
        <v>0</v>
      </c>
      <c r="BB396" s="8">
        <v>0</v>
      </c>
      <c r="BC396" s="8">
        <v>0</v>
      </c>
      <c r="BD396" s="8">
        <v>0</v>
      </c>
      <c r="BE396" s="8">
        <v>0</v>
      </c>
      <c r="BF396" s="8">
        <v>0</v>
      </c>
      <c r="BG396" s="8">
        <v>0</v>
      </c>
      <c r="BH396" s="8">
        <v>0</v>
      </c>
      <c r="BI396" s="5">
        <v>0</v>
      </c>
      <c r="BJ396" s="8">
        <v>0</v>
      </c>
      <c r="BK396" s="8">
        <v>0</v>
      </c>
      <c r="BL396" s="5">
        <v>0</v>
      </c>
      <c r="BM396" s="8">
        <v>0</v>
      </c>
      <c r="BN396" s="8">
        <v>0</v>
      </c>
      <c r="BO396" s="8">
        <v>0</v>
      </c>
      <c r="BP396" s="8">
        <v>0</v>
      </c>
      <c r="BQ396" s="8">
        <v>0</v>
      </c>
      <c r="BR396" s="8">
        <v>0</v>
      </c>
      <c r="BS396" s="5">
        <v>0</v>
      </c>
      <c r="BT396" s="5">
        <v>7</v>
      </c>
      <c r="BU396" s="5"/>
      <c r="BV396" s="5"/>
      <c r="BW396" s="5"/>
      <c r="BX396" s="5"/>
      <c r="BY396" s="7">
        <f>Tabela1[[#This Row],[PTS_TOTAL]]-BT$2</f>
        <v>-118364.15</v>
      </c>
      <c r="BZ396" s="7">
        <f>BT395-Tabela1[[#This Row],[PTS_TOTAL]]</f>
        <v>0</v>
      </c>
      <c r="CA39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6" s="5">
        <f>Tabela1[[#This Row],[PTS_TITULO]]-CA395</f>
        <v>0</v>
      </c>
      <c r="CC396" s="11">
        <v>395</v>
      </c>
      <c r="CD396" s="11">
        <f>Tabela1[[#This Row],[Pos]]-Tabela1[[#This Row],[Rk_Tit]]</f>
        <v>0</v>
      </c>
    </row>
    <row r="397" spans="1:82" x14ac:dyDescent="0.3">
      <c r="A397" s="1">
        <v>396</v>
      </c>
      <c r="B397" t="s">
        <v>466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  <c r="J397" s="8">
        <v>1</v>
      </c>
      <c r="K397" s="8">
        <v>0</v>
      </c>
      <c r="L397" s="8">
        <v>1</v>
      </c>
      <c r="M397" s="8">
        <v>0</v>
      </c>
      <c r="N397" s="5">
        <v>7.0000000000000009</v>
      </c>
      <c r="O397" s="8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5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5">
        <v>0</v>
      </c>
      <c r="AM397" s="8">
        <v>0</v>
      </c>
      <c r="AN397" s="8">
        <v>0</v>
      </c>
      <c r="AO397" s="8">
        <v>0</v>
      </c>
      <c r="AP397" s="8">
        <v>0</v>
      </c>
      <c r="AQ397" s="8">
        <v>0</v>
      </c>
      <c r="AR397" s="8">
        <v>0</v>
      </c>
      <c r="AS397" s="8">
        <v>0</v>
      </c>
      <c r="AT397" s="8">
        <v>0</v>
      </c>
      <c r="AU397" s="8">
        <v>0</v>
      </c>
      <c r="AV397" s="8">
        <v>0</v>
      </c>
      <c r="AW397" s="5">
        <v>0</v>
      </c>
      <c r="AX397" s="8">
        <v>0</v>
      </c>
      <c r="AY397" s="8">
        <v>0</v>
      </c>
      <c r="AZ397" s="8">
        <v>0</v>
      </c>
      <c r="BA397" s="8">
        <v>0</v>
      </c>
      <c r="BB397" s="8">
        <v>0</v>
      </c>
      <c r="BC397" s="8">
        <v>0</v>
      </c>
      <c r="BD397" s="8">
        <v>0</v>
      </c>
      <c r="BE397" s="8">
        <v>0</v>
      </c>
      <c r="BF397" s="8">
        <v>0</v>
      </c>
      <c r="BG397" s="8">
        <v>0</v>
      </c>
      <c r="BH397" s="8">
        <v>0</v>
      </c>
      <c r="BI397" s="5">
        <v>0</v>
      </c>
      <c r="BJ397" s="8">
        <v>0</v>
      </c>
      <c r="BK397" s="8">
        <v>0</v>
      </c>
      <c r="BL397" s="5">
        <v>0</v>
      </c>
      <c r="BM397" s="8">
        <v>0</v>
      </c>
      <c r="BN397" s="8">
        <v>0</v>
      </c>
      <c r="BO397" s="8">
        <v>0</v>
      </c>
      <c r="BP397" s="8">
        <v>0</v>
      </c>
      <c r="BQ397" s="8">
        <v>0</v>
      </c>
      <c r="BR397" s="8">
        <v>0</v>
      </c>
      <c r="BS397" s="5">
        <v>0</v>
      </c>
      <c r="BT397" s="5">
        <v>7</v>
      </c>
      <c r="BU397" s="5"/>
      <c r="BV397" s="5"/>
      <c r="BW397" s="5"/>
      <c r="BX397" s="5"/>
      <c r="BY397" s="7">
        <f>Tabela1[[#This Row],[PTS_TOTAL]]-BT$2</f>
        <v>-118364.15</v>
      </c>
      <c r="BZ397" s="7">
        <f>BT396-Tabela1[[#This Row],[PTS_TOTAL]]</f>
        <v>0</v>
      </c>
      <c r="CA39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7" s="5">
        <f>Tabela1[[#This Row],[PTS_TITULO]]-CA396</f>
        <v>0</v>
      </c>
      <c r="CC397" s="11">
        <v>396</v>
      </c>
      <c r="CD397" s="11">
        <f>Tabela1[[#This Row],[Pos]]-Tabela1[[#This Row],[Rk_Tit]]</f>
        <v>0</v>
      </c>
    </row>
    <row r="398" spans="1:82" x14ac:dyDescent="0.3">
      <c r="A398" s="1">
        <v>397</v>
      </c>
      <c r="B398" t="s">
        <v>467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  <c r="J398" s="8">
        <v>1</v>
      </c>
      <c r="K398" s="8">
        <v>0</v>
      </c>
      <c r="L398" s="8">
        <v>1</v>
      </c>
      <c r="M398" s="8">
        <v>0</v>
      </c>
      <c r="N398" s="5">
        <v>7.0000000000000009</v>
      </c>
      <c r="O398" s="8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5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  <c r="AK398" s="8">
        <v>0</v>
      </c>
      <c r="AL398" s="5">
        <v>0</v>
      </c>
      <c r="AM398" s="8">
        <v>0</v>
      </c>
      <c r="AN398" s="8">
        <v>0</v>
      </c>
      <c r="AO398" s="8">
        <v>0</v>
      </c>
      <c r="AP398" s="8">
        <v>0</v>
      </c>
      <c r="AQ398" s="8">
        <v>0</v>
      </c>
      <c r="AR398" s="8">
        <v>0</v>
      </c>
      <c r="AS398" s="8">
        <v>0</v>
      </c>
      <c r="AT398" s="8">
        <v>0</v>
      </c>
      <c r="AU398" s="8">
        <v>0</v>
      </c>
      <c r="AV398" s="8">
        <v>0</v>
      </c>
      <c r="AW398" s="5">
        <v>0</v>
      </c>
      <c r="AX398" s="8">
        <v>0</v>
      </c>
      <c r="AY398" s="8">
        <v>0</v>
      </c>
      <c r="AZ398" s="8">
        <v>0</v>
      </c>
      <c r="BA398" s="8">
        <v>0</v>
      </c>
      <c r="BB398" s="8">
        <v>0</v>
      </c>
      <c r="BC398" s="8">
        <v>0</v>
      </c>
      <c r="BD398" s="8">
        <v>0</v>
      </c>
      <c r="BE398" s="8">
        <v>0</v>
      </c>
      <c r="BF398" s="8">
        <v>0</v>
      </c>
      <c r="BG398" s="8">
        <v>0</v>
      </c>
      <c r="BH398" s="8">
        <v>0</v>
      </c>
      <c r="BI398" s="5">
        <v>0</v>
      </c>
      <c r="BJ398" s="8">
        <v>0</v>
      </c>
      <c r="BK398" s="8">
        <v>0</v>
      </c>
      <c r="BL398" s="5">
        <v>0</v>
      </c>
      <c r="BM398" s="8">
        <v>0</v>
      </c>
      <c r="BN398" s="8">
        <v>0</v>
      </c>
      <c r="BO398" s="8">
        <v>0</v>
      </c>
      <c r="BP398" s="8">
        <v>0</v>
      </c>
      <c r="BQ398" s="8">
        <v>0</v>
      </c>
      <c r="BR398" s="8">
        <v>0</v>
      </c>
      <c r="BS398" s="5">
        <v>0</v>
      </c>
      <c r="BT398" s="5">
        <v>7</v>
      </c>
      <c r="BU398" s="5"/>
      <c r="BV398" s="5"/>
      <c r="BW398" s="5"/>
      <c r="BX398" s="5"/>
      <c r="BY398" s="7">
        <f>Tabela1[[#This Row],[PTS_TOTAL]]-BT$2</f>
        <v>-118364.15</v>
      </c>
      <c r="BZ398" s="7">
        <f>BT397-Tabela1[[#This Row],[PTS_TOTAL]]</f>
        <v>0</v>
      </c>
      <c r="CA39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8" s="5">
        <f>Tabela1[[#This Row],[PTS_TITULO]]-CA397</f>
        <v>0</v>
      </c>
      <c r="CC398" s="11">
        <v>397</v>
      </c>
      <c r="CD398" s="11">
        <f>Tabela1[[#This Row],[Pos]]-Tabela1[[#This Row],[Rk_Tit]]</f>
        <v>0</v>
      </c>
    </row>
    <row r="399" spans="1:82" x14ac:dyDescent="0.3">
      <c r="A399" s="1">
        <v>398</v>
      </c>
      <c r="B399" t="s">
        <v>468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1</v>
      </c>
      <c r="K399" s="8">
        <v>0</v>
      </c>
      <c r="L399" s="8">
        <v>1</v>
      </c>
      <c r="M399" s="8">
        <v>0</v>
      </c>
      <c r="N399" s="5">
        <v>7.0000000000000009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5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5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0</v>
      </c>
      <c r="AW399" s="5">
        <v>0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5">
        <v>0</v>
      </c>
      <c r="BJ399" s="8">
        <v>0</v>
      </c>
      <c r="BK399" s="8">
        <v>0</v>
      </c>
      <c r="BL399" s="5">
        <v>0</v>
      </c>
      <c r="BM399" s="8">
        <v>0</v>
      </c>
      <c r="BN399" s="8">
        <v>0</v>
      </c>
      <c r="BO399" s="8">
        <v>0</v>
      </c>
      <c r="BP399" s="8">
        <v>0</v>
      </c>
      <c r="BQ399" s="8">
        <v>0</v>
      </c>
      <c r="BR399" s="8">
        <v>0</v>
      </c>
      <c r="BS399" s="5">
        <v>0</v>
      </c>
      <c r="BT399" s="5">
        <v>7</v>
      </c>
      <c r="BU399" s="5"/>
      <c r="BV399" s="5"/>
      <c r="BW399" s="5"/>
      <c r="BX399" s="5"/>
      <c r="BY399" s="7">
        <f>Tabela1[[#This Row],[PTS_TOTAL]]-BT$2</f>
        <v>-118364.15</v>
      </c>
      <c r="BZ399" s="7">
        <f>BT398-Tabela1[[#This Row],[PTS_TOTAL]]</f>
        <v>0</v>
      </c>
      <c r="CA39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399" s="5">
        <f>Tabela1[[#This Row],[PTS_TITULO]]-CA398</f>
        <v>0</v>
      </c>
      <c r="CC399" s="11">
        <v>398</v>
      </c>
      <c r="CD399" s="11">
        <f>Tabela1[[#This Row],[Pos]]-Tabela1[[#This Row],[Rk_Tit]]</f>
        <v>0</v>
      </c>
    </row>
    <row r="400" spans="1:82" x14ac:dyDescent="0.3">
      <c r="A400" s="1">
        <v>399</v>
      </c>
      <c r="B400" t="s">
        <v>469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  <c r="J400" s="8">
        <v>1</v>
      </c>
      <c r="K400" s="8">
        <v>0</v>
      </c>
      <c r="L400" s="8">
        <v>1</v>
      </c>
      <c r="M400" s="8">
        <v>0</v>
      </c>
      <c r="N400" s="5">
        <v>7.0000000000000009</v>
      </c>
      <c r="O400" s="8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5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  <c r="AK400" s="8">
        <v>0</v>
      </c>
      <c r="AL400" s="5">
        <v>0</v>
      </c>
      <c r="AM400" s="8">
        <v>0</v>
      </c>
      <c r="AN400" s="8">
        <v>0</v>
      </c>
      <c r="AO400" s="8">
        <v>0</v>
      </c>
      <c r="AP400" s="8">
        <v>0</v>
      </c>
      <c r="AQ400" s="8">
        <v>0</v>
      </c>
      <c r="AR400" s="8">
        <v>0</v>
      </c>
      <c r="AS400" s="8">
        <v>0</v>
      </c>
      <c r="AT400" s="8">
        <v>0</v>
      </c>
      <c r="AU400" s="8">
        <v>0</v>
      </c>
      <c r="AV400" s="8">
        <v>0</v>
      </c>
      <c r="AW400" s="5">
        <v>0</v>
      </c>
      <c r="AX400" s="8">
        <v>0</v>
      </c>
      <c r="AY400" s="8">
        <v>0</v>
      </c>
      <c r="AZ400" s="8">
        <v>0</v>
      </c>
      <c r="BA400" s="8">
        <v>0</v>
      </c>
      <c r="BB400" s="8">
        <v>0</v>
      </c>
      <c r="BC400" s="8">
        <v>0</v>
      </c>
      <c r="BD400" s="8">
        <v>0</v>
      </c>
      <c r="BE400" s="8">
        <v>0</v>
      </c>
      <c r="BF400" s="8">
        <v>0</v>
      </c>
      <c r="BG400" s="8">
        <v>0</v>
      </c>
      <c r="BH400" s="8">
        <v>0</v>
      </c>
      <c r="BI400" s="5">
        <v>0</v>
      </c>
      <c r="BJ400" s="8">
        <v>0</v>
      </c>
      <c r="BK400" s="8">
        <v>0</v>
      </c>
      <c r="BL400" s="5">
        <v>0</v>
      </c>
      <c r="BM400" s="8">
        <v>0</v>
      </c>
      <c r="BN400" s="8">
        <v>0</v>
      </c>
      <c r="BO400" s="8">
        <v>0</v>
      </c>
      <c r="BP400" s="8">
        <v>0</v>
      </c>
      <c r="BQ400" s="8">
        <v>0</v>
      </c>
      <c r="BR400" s="8">
        <v>0</v>
      </c>
      <c r="BS400" s="5">
        <v>0</v>
      </c>
      <c r="BT400" s="5">
        <v>7</v>
      </c>
      <c r="BU400" s="5"/>
      <c r="BV400" s="5"/>
      <c r="BW400" s="5"/>
      <c r="BX400" s="5"/>
      <c r="BY400" s="7">
        <f>Tabela1[[#This Row],[PTS_TOTAL]]-BT$2</f>
        <v>-118364.15</v>
      </c>
      <c r="BZ400" s="7">
        <f>BT399-Tabela1[[#This Row],[PTS_TOTAL]]</f>
        <v>0</v>
      </c>
      <c r="CA40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0" s="5">
        <f>Tabela1[[#This Row],[PTS_TITULO]]-CA399</f>
        <v>0</v>
      </c>
      <c r="CC400" s="11">
        <v>399</v>
      </c>
      <c r="CD400" s="11">
        <f>Tabela1[[#This Row],[Pos]]-Tabela1[[#This Row],[Rk_Tit]]</f>
        <v>0</v>
      </c>
    </row>
    <row r="401" spans="1:82" x14ac:dyDescent="0.3">
      <c r="A401" s="1">
        <v>400</v>
      </c>
      <c r="B401" t="s">
        <v>470</v>
      </c>
      <c r="C401" s="8">
        <v>0</v>
      </c>
      <c r="D401" s="8">
        <v>0</v>
      </c>
      <c r="E401" s="8">
        <v>0</v>
      </c>
      <c r="F401" s="8">
        <v>0</v>
      </c>
      <c r="G401" s="8">
        <v>0</v>
      </c>
      <c r="H401" s="8">
        <v>0</v>
      </c>
      <c r="I401" s="8">
        <v>0</v>
      </c>
      <c r="J401" s="8">
        <v>1</v>
      </c>
      <c r="K401" s="8">
        <v>0</v>
      </c>
      <c r="L401" s="8">
        <v>1</v>
      </c>
      <c r="M401" s="8">
        <v>0</v>
      </c>
      <c r="N401" s="5">
        <v>7.0000000000000009</v>
      </c>
      <c r="O401" s="8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5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5">
        <v>0</v>
      </c>
      <c r="AM401" s="8">
        <v>0</v>
      </c>
      <c r="AN401" s="8">
        <v>0</v>
      </c>
      <c r="AO401" s="8">
        <v>0</v>
      </c>
      <c r="AP401" s="8">
        <v>0</v>
      </c>
      <c r="AQ401" s="8">
        <v>0</v>
      </c>
      <c r="AR401" s="8">
        <v>0</v>
      </c>
      <c r="AS401" s="8">
        <v>0</v>
      </c>
      <c r="AT401" s="8">
        <v>0</v>
      </c>
      <c r="AU401" s="8">
        <v>0</v>
      </c>
      <c r="AV401" s="8">
        <v>0</v>
      </c>
      <c r="AW401" s="5">
        <v>0</v>
      </c>
      <c r="AX401" s="8">
        <v>0</v>
      </c>
      <c r="AY401" s="8">
        <v>0</v>
      </c>
      <c r="AZ401" s="8">
        <v>0</v>
      </c>
      <c r="BA401" s="8">
        <v>0</v>
      </c>
      <c r="BB401" s="8">
        <v>0</v>
      </c>
      <c r="BC401" s="8">
        <v>0</v>
      </c>
      <c r="BD401" s="8">
        <v>0</v>
      </c>
      <c r="BE401" s="8">
        <v>0</v>
      </c>
      <c r="BF401" s="8">
        <v>0</v>
      </c>
      <c r="BG401" s="8">
        <v>0</v>
      </c>
      <c r="BH401" s="8">
        <v>0</v>
      </c>
      <c r="BI401" s="5">
        <v>0</v>
      </c>
      <c r="BJ401" s="8">
        <v>0</v>
      </c>
      <c r="BK401" s="8">
        <v>0</v>
      </c>
      <c r="BL401" s="5">
        <v>0</v>
      </c>
      <c r="BM401" s="8">
        <v>0</v>
      </c>
      <c r="BN401" s="8">
        <v>0</v>
      </c>
      <c r="BO401" s="8">
        <v>0</v>
      </c>
      <c r="BP401" s="8">
        <v>0</v>
      </c>
      <c r="BQ401" s="8">
        <v>0</v>
      </c>
      <c r="BR401" s="8">
        <v>0</v>
      </c>
      <c r="BS401" s="5">
        <v>0</v>
      </c>
      <c r="BT401" s="5">
        <v>7</v>
      </c>
      <c r="BU401" s="5"/>
      <c r="BV401" s="5"/>
      <c r="BW401" s="5"/>
      <c r="BX401" s="5"/>
      <c r="BY401" s="7">
        <f>Tabela1[[#This Row],[PTS_TOTAL]]-BT$2</f>
        <v>-118364.15</v>
      </c>
      <c r="BZ401" s="7">
        <f>BT400-Tabela1[[#This Row],[PTS_TOTAL]]</f>
        <v>0</v>
      </c>
      <c r="CA40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1" s="5">
        <f>Tabela1[[#This Row],[PTS_TITULO]]-CA400</f>
        <v>0</v>
      </c>
      <c r="CC401" s="11">
        <v>400</v>
      </c>
      <c r="CD401" s="11">
        <f>Tabela1[[#This Row],[Pos]]-Tabela1[[#This Row],[Rk_Tit]]</f>
        <v>0</v>
      </c>
    </row>
    <row r="402" spans="1:82" x14ac:dyDescent="0.3">
      <c r="A402" s="1">
        <v>401</v>
      </c>
      <c r="B402" t="s">
        <v>471</v>
      </c>
      <c r="C402" s="8">
        <v>0</v>
      </c>
      <c r="D402" s="8">
        <v>0</v>
      </c>
      <c r="E402" s="8">
        <v>0</v>
      </c>
      <c r="F402" s="8">
        <v>0</v>
      </c>
      <c r="G402" s="8">
        <v>0</v>
      </c>
      <c r="H402" s="8">
        <v>0</v>
      </c>
      <c r="I402" s="8">
        <v>0</v>
      </c>
      <c r="J402" s="8">
        <v>1</v>
      </c>
      <c r="K402" s="8">
        <v>0</v>
      </c>
      <c r="L402" s="8">
        <v>1</v>
      </c>
      <c r="M402" s="8">
        <v>0</v>
      </c>
      <c r="N402" s="5">
        <v>7.0000000000000009</v>
      </c>
      <c r="O402" s="8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5">
        <v>0</v>
      </c>
      <c r="AD402" s="8">
        <v>0</v>
      </c>
      <c r="AE402" s="8">
        <v>0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  <c r="AK402" s="8">
        <v>0</v>
      </c>
      <c r="AL402" s="5">
        <v>0</v>
      </c>
      <c r="AM402" s="8">
        <v>0</v>
      </c>
      <c r="AN402" s="8">
        <v>0</v>
      </c>
      <c r="AO402" s="8">
        <v>0</v>
      </c>
      <c r="AP402" s="8">
        <v>0</v>
      </c>
      <c r="AQ402" s="8">
        <v>0</v>
      </c>
      <c r="AR402" s="8">
        <v>0</v>
      </c>
      <c r="AS402" s="8">
        <v>0</v>
      </c>
      <c r="AT402" s="8">
        <v>0</v>
      </c>
      <c r="AU402" s="8">
        <v>0</v>
      </c>
      <c r="AV402" s="8">
        <v>0</v>
      </c>
      <c r="AW402" s="5">
        <v>0</v>
      </c>
      <c r="AX402" s="8">
        <v>0</v>
      </c>
      <c r="AY402" s="8">
        <v>0</v>
      </c>
      <c r="AZ402" s="8">
        <v>0</v>
      </c>
      <c r="BA402" s="8">
        <v>0</v>
      </c>
      <c r="BB402" s="8">
        <v>0</v>
      </c>
      <c r="BC402" s="8">
        <v>0</v>
      </c>
      <c r="BD402" s="8">
        <v>0</v>
      </c>
      <c r="BE402" s="8">
        <v>0</v>
      </c>
      <c r="BF402" s="8">
        <v>0</v>
      </c>
      <c r="BG402" s="8">
        <v>0</v>
      </c>
      <c r="BH402" s="8">
        <v>0</v>
      </c>
      <c r="BI402" s="5">
        <v>0</v>
      </c>
      <c r="BJ402" s="8">
        <v>0</v>
      </c>
      <c r="BK402" s="8">
        <v>0</v>
      </c>
      <c r="BL402" s="5">
        <v>0</v>
      </c>
      <c r="BM402" s="8">
        <v>0</v>
      </c>
      <c r="BN402" s="8">
        <v>0</v>
      </c>
      <c r="BO402" s="8">
        <v>0</v>
      </c>
      <c r="BP402" s="8">
        <v>0</v>
      </c>
      <c r="BQ402" s="8">
        <v>0</v>
      </c>
      <c r="BR402" s="8">
        <v>0</v>
      </c>
      <c r="BS402" s="5">
        <v>0</v>
      </c>
      <c r="BT402" s="5">
        <v>7</v>
      </c>
      <c r="BU402" s="5"/>
      <c r="BV402" s="5"/>
      <c r="BW402" s="5"/>
      <c r="BX402" s="5"/>
      <c r="BY402" s="7">
        <f>Tabela1[[#This Row],[PTS_TOTAL]]-BT$2</f>
        <v>-118364.15</v>
      </c>
      <c r="BZ402" s="7">
        <f>BT401-Tabela1[[#This Row],[PTS_TOTAL]]</f>
        <v>0</v>
      </c>
      <c r="CA40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2" s="5">
        <f>Tabela1[[#This Row],[PTS_TITULO]]-CA401</f>
        <v>0</v>
      </c>
      <c r="CC402" s="11">
        <v>401</v>
      </c>
      <c r="CD402" s="11">
        <f>Tabela1[[#This Row],[Pos]]-Tabela1[[#This Row],[Rk_Tit]]</f>
        <v>0</v>
      </c>
    </row>
    <row r="403" spans="1:82" x14ac:dyDescent="0.3">
      <c r="A403" s="1">
        <v>402</v>
      </c>
      <c r="B403" t="s">
        <v>472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1</v>
      </c>
      <c r="K403" s="8">
        <v>0</v>
      </c>
      <c r="L403" s="8">
        <v>1</v>
      </c>
      <c r="M403" s="8">
        <v>0</v>
      </c>
      <c r="N403" s="5">
        <v>7.0000000000000009</v>
      </c>
      <c r="O403" s="8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5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5">
        <v>0</v>
      </c>
      <c r="AM403" s="8">
        <v>0</v>
      </c>
      <c r="AN403" s="8">
        <v>0</v>
      </c>
      <c r="AO403" s="8">
        <v>0</v>
      </c>
      <c r="AP403" s="8">
        <v>0</v>
      </c>
      <c r="AQ403" s="8">
        <v>0</v>
      </c>
      <c r="AR403" s="8">
        <v>0</v>
      </c>
      <c r="AS403" s="8">
        <v>0</v>
      </c>
      <c r="AT403" s="8">
        <v>0</v>
      </c>
      <c r="AU403" s="8">
        <v>0</v>
      </c>
      <c r="AV403" s="8">
        <v>0</v>
      </c>
      <c r="AW403" s="5">
        <v>0</v>
      </c>
      <c r="AX403" s="8">
        <v>0</v>
      </c>
      <c r="AY403" s="8">
        <v>0</v>
      </c>
      <c r="AZ403" s="8">
        <v>0</v>
      </c>
      <c r="BA403" s="8">
        <v>0</v>
      </c>
      <c r="BB403" s="8">
        <v>0</v>
      </c>
      <c r="BC403" s="8">
        <v>0</v>
      </c>
      <c r="BD403" s="8">
        <v>0</v>
      </c>
      <c r="BE403" s="8">
        <v>0</v>
      </c>
      <c r="BF403" s="8">
        <v>0</v>
      </c>
      <c r="BG403" s="8">
        <v>0</v>
      </c>
      <c r="BH403" s="8">
        <v>0</v>
      </c>
      <c r="BI403" s="5">
        <v>0</v>
      </c>
      <c r="BJ403" s="8">
        <v>0</v>
      </c>
      <c r="BK403" s="8">
        <v>0</v>
      </c>
      <c r="BL403" s="5">
        <v>0</v>
      </c>
      <c r="BM403" s="8">
        <v>0</v>
      </c>
      <c r="BN403" s="8">
        <v>0</v>
      </c>
      <c r="BO403" s="8">
        <v>0</v>
      </c>
      <c r="BP403" s="8">
        <v>0</v>
      </c>
      <c r="BQ403" s="8">
        <v>0</v>
      </c>
      <c r="BR403" s="8">
        <v>0</v>
      </c>
      <c r="BS403" s="5">
        <v>0</v>
      </c>
      <c r="BT403" s="5">
        <v>7</v>
      </c>
      <c r="BU403" s="5"/>
      <c r="BV403" s="5"/>
      <c r="BW403" s="5"/>
      <c r="BX403" s="5"/>
      <c r="BY403" s="7">
        <f>Tabela1[[#This Row],[PTS_TOTAL]]-BT$2</f>
        <v>-118364.15</v>
      </c>
      <c r="BZ403" s="7">
        <f>BT402-Tabela1[[#This Row],[PTS_TOTAL]]</f>
        <v>0</v>
      </c>
      <c r="CA40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3" s="5">
        <f>Tabela1[[#This Row],[PTS_TITULO]]-CA402</f>
        <v>0</v>
      </c>
      <c r="CC403" s="11">
        <v>402</v>
      </c>
      <c r="CD403" s="11">
        <f>Tabela1[[#This Row],[Pos]]-Tabela1[[#This Row],[Rk_Tit]]</f>
        <v>0</v>
      </c>
    </row>
    <row r="404" spans="1:82" x14ac:dyDescent="0.3">
      <c r="A404" s="1">
        <v>403</v>
      </c>
      <c r="B404" t="s">
        <v>473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  <c r="J404" s="8">
        <v>1</v>
      </c>
      <c r="K404" s="8">
        <v>0</v>
      </c>
      <c r="L404" s="8">
        <v>1</v>
      </c>
      <c r="M404" s="8">
        <v>0</v>
      </c>
      <c r="N404" s="5">
        <v>7.0000000000000009</v>
      </c>
      <c r="O404" s="8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5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  <c r="AK404" s="8">
        <v>0</v>
      </c>
      <c r="AL404" s="5">
        <v>0</v>
      </c>
      <c r="AM404" s="8">
        <v>0</v>
      </c>
      <c r="AN404" s="8">
        <v>0</v>
      </c>
      <c r="AO404" s="8">
        <v>0</v>
      </c>
      <c r="AP404" s="8">
        <v>0</v>
      </c>
      <c r="AQ404" s="8">
        <v>0</v>
      </c>
      <c r="AR404" s="8">
        <v>0</v>
      </c>
      <c r="AS404" s="8">
        <v>0</v>
      </c>
      <c r="AT404" s="8">
        <v>0</v>
      </c>
      <c r="AU404" s="8">
        <v>0</v>
      </c>
      <c r="AV404" s="8">
        <v>0</v>
      </c>
      <c r="AW404" s="5">
        <v>0</v>
      </c>
      <c r="AX404" s="8">
        <v>0</v>
      </c>
      <c r="AY404" s="8">
        <v>0</v>
      </c>
      <c r="AZ404" s="8">
        <v>0</v>
      </c>
      <c r="BA404" s="8">
        <v>0</v>
      </c>
      <c r="BB404" s="8">
        <v>0</v>
      </c>
      <c r="BC404" s="8">
        <v>0</v>
      </c>
      <c r="BD404" s="8">
        <v>0</v>
      </c>
      <c r="BE404" s="8">
        <v>0</v>
      </c>
      <c r="BF404" s="8">
        <v>0</v>
      </c>
      <c r="BG404" s="8">
        <v>0</v>
      </c>
      <c r="BH404" s="8">
        <v>0</v>
      </c>
      <c r="BI404" s="5">
        <v>0</v>
      </c>
      <c r="BJ404" s="8">
        <v>0</v>
      </c>
      <c r="BK404" s="8">
        <v>0</v>
      </c>
      <c r="BL404" s="5">
        <v>0</v>
      </c>
      <c r="BM404" s="8">
        <v>0</v>
      </c>
      <c r="BN404" s="8">
        <v>0</v>
      </c>
      <c r="BO404" s="8">
        <v>0</v>
      </c>
      <c r="BP404" s="8">
        <v>0</v>
      </c>
      <c r="BQ404" s="8">
        <v>0</v>
      </c>
      <c r="BR404" s="8">
        <v>0</v>
      </c>
      <c r="BS404" s="5">
        <v>0</v>
      </c>
      <c r="BT404" s="5">
        <v>7</v>
      </c>
      <c r="BU404" s="5"/>
      <c r="BV404" s="5"/>
      <c r="BW404" s="5"/>
      <c r="BX404" s="5"/>
      <c r="BY404" s="7">
        <f>Tabela1[[#This Row],[PTS_TOTAL]]-BT$2</f>
        <v>-118364.15</v>
      </c>
      <c r="BZ404" s="7">
        <f>BT403-Tabela1[[#This Row],[PTS_TOTAL]]</f>
        <v>0</v>
      </c>
      <c r="CA40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4" s="5">
        <f>Tabela1[[#This Row],[PTS_TITULO]]-CA403</f>
        <v>0</v>
      </c>
      <c r="CC404" s="11">
        <v>403</v>
      </c>
      <c r="CD404" s="11">
        <f>Tabela1[[#This Row],[Pos]]-Tabela1[[#This Row],[Rk_Tit]]</f>
        <v>0</v>
      </c>
    </row>
    <row r="405" spans="1:82" x14ac:dyDescent="0.3">
      <c r="A405" s="1">
        <v>404</v>
      </c>
      <c r="B405" t="s">
        <v>474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1</v>
      </c>
      <c r="K405" s="8">
        <v>0</v>
      </c>
      <c r="L405" s="8">
        <v>1</v>
      </c>
      <c r="M405" s="8">
        <v>0</v>
      </c>
      <c r="N405" s="5">
        <v>7.0000000000000009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5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5">
        <v>0</v>
      </c>
      <c r="AM405" s="8">
        <v>0</v>
      </c>
      <c r="AN405" s="8">
        <v>0</v>
      </c>
      <c r="AO405" s="8">
        <v>0</v>
      </c>
      <c r="AP405" s="8">
        <v>0</v>
      </c>
      <c r="AQ405" s="8">
        <v>0</v>
      </c>
      <c r="AR405" s="8">
        <v>0</v>
      </c>
      <c r="AS405" s="8">
        <v>0</v>
      </c>
      <c r="AT405" s="8">
        <v>0</v>
      </c>
      <c r="AU405" s="8">
        <v>0</v>
      </c>
      <c r="AV405" s="8">
        <v>0</v>
      </c>
      <c r="AW405" s="5">
        <v>0</v>
      </c>
      <c r="AX405" s="8">
        <v>0</v>
      </c>
      <c r="AY405" s="8">
        <v>0</v>
      </c>
      <c r="AZ405" s="8">
        <v>0</v>
      </c>
      <c r="BA405" s="8">
        <v>0</v>
      </c>
      <c r="BB405" s="8">
        <v>0</v>
      </c>
      <c r="BC405" s="8">
        <v>0</v>
      </c>
      <c r="BD405" s="8">
        <v>0</v>
      </c>
      <c r="BE405" s="8">
        <v>0</v>
      </c>
      <c r="BF405" s="8">
        <v>0</v>
      </c>
      <c r="BG405" s="8">
        <v>0</v>
      </c>
      <c r="BH405" s="8">
        <v>0</v>
      </c>
      <c r="BI405" s="5">
        <v>0</v>
      </c>
      <c r="BJ405" s="8">
        <v>0</v>
      </c>
      <c r="BK405" s="8">
        <v>0</v>
      </c>
      <c r="BL405" s="5">
        <v>0</v>
      </c>
      <c r="BM405" s="8">
        <v>0</v>
      </c>
      <c r="BN405" s="8">
        <v>0</v>
      </c>
      <c r="BO405" s="8">
        <v>0</v>
      </c>
      <c r="BP405" s="8">
        <v>0</v>
      </c>
      <c r="BQ405" s="8">
        <v>0</v>
      </c>
      <c r="BR405" s="8">
        <v>0</v>
      </c>
      <c r="BS405" s="5">
        <v>0</v>
      </c>
      <c r="BT405" s="5">
        <v>7</v>
      </c>
      <c r="BU405" s="5"/>
      <c r="BV405" s="5"/>
      <c r="BW405" s="5"/>
      <c r="BX405" s="5"/>
      <c r="BY405" s="7">
        <f>Tabela1[[#This Row],[PTS_TOTAL]]-BT$2</f>
        <v>-118364.15</v>
      </c>
      <c r="BZ405" s="7">
        <f>BT404-Tabela1[[#This Row],[PTS_TOTAL]]</f>
        <v>0</v>
      </c>
      <c r="CA40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5" s="5">
        <f>Tabela1[[#This Row],[PTS_TITULO]]-CA404</f>
        <v>0</v>
      </c>
      <c r="CC405" s="11">
        <v>404</v>
      </c>
      <c r="CD405" s="11">
        <f>Tabela1[[#This Row],[Pos]]-Tabela1[[#This Row],[Rk_Tit]]</f>
        <v>0</v>
      </c>
    </row>
    <row r="406" spans="1:82" x14ac:dyDescent="0.3">
      <c r="A406" s="1">
        <v>405</v>
      </c>
      <c r="B406" t="s">
        <v>475</v>
      </c>
      <c r="C406" s="8">
        <v>0</v>
      </c>
      <c r="D406" s="8">
        <v>0</v>
      </c>
      <c r="E406" s="8">
        <v>0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0</v>
      </c>
      <c r="L406" s="8">
        <v>1</v>
      </c>
      <c r="M406" s="8">
        <v>0</v>
      </c>
      <c r="N406" s="5">
        <v>7.0000000000000009</v>
      </c>
      <c r="O406" s="8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5">
        <v>0</v>
      </c>
      <c r="AD406" s="8">
        <v>0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8">
        <v>0</v>
      </c>
      <c r="AK406" s="8">
        <v>0</v>
      </c>
      <c r="AL406" s="5">
        <v>0</v>
      </c>
      <c r="AM406" s="8">
        <v>0</v>
      </c>
      <c r="AN406" s="8">
        <v>0</v>
      </c>
      <c r="AO406" s="8">
        <v>0</v>
      </c>
      <c r="AP406" s="8">
        <v>0</v>
      </c>
      <c r="AQ406" s="8">
        <v>0</v>
      </c>
      <c r="AR406" s="8">
        <v>0</v>
      </c>
      <c r="AS406" s="8">
        <v>0</v>
      </c>
      <c r="AT406" s="8">
        <v>0</v>
      </c>
      <c r="AU406" s="8">
        <v>0</v>
      </c>
      <c r="AV406" s="8">
        <v>0</v>
      </c>
      <c r="AW406" s="5">
        <v>0</v>
      </c>
      <c r="AX406" s="8">
        <v>0</v>
      </c>
      <c r="AY406" s="8">
        <v>0</v>
      </c>
      <c r="AZ406" s="8">
        <v>0</v>
      </c>
      <c r="BA406" s="8">
        <v>0</v>
      </c>
      <c r="BB406" s="8">
        <v>0</v>
      </c>
      <c r="BC406" s="8">
        <v>0</v>
      </c>
      <c r="BD406" s="8">
        <v>0</v>
      </c>
      <c r="BE406" s="8">
        <v>0</v>
      </c>
      <c r="BF406" s="8">
        <v>0</v>
      </c>
      <c r="BG406" s="8">
        <v>0</v>
      </c>
      <c r="BH406" s="8">
        <v>0</v>
      </c>
      <c r="BI406" s="5">
        <v>0</v>
      </c>
      <c r="BJ406" s="8">
        <v>0</v>
      </c>
      <c r="BK406" s="8">
        <v>0</v>
      </c>
      <c r="BL406" s="5">
        <v>0</v>
      </c>
      <c r="BM406" s="8">
        <v>0</v>
      </c>
      <c r="BN406" s="8">
        <v>0</v>
      </c>
      <c r="BO406" s="8">
        <v>0</v>
      </c>
      <c r="BP406" s="8">
        <v>0</v>
      </c>
      <c r="BQ406" s="8">
        <v>0</v>
      </c>
      <c r="BR406" s="8">
        <v>0</v>
      </c>
      <c r="BS406" s="5">
        <v>0</v>
      </c>
      <c r="BT406" s="5">
        <v>7</v>
      </c>
      <c r="BU406" s="5"/>
      <c r="BV406" s="5"/>
      <c r="BW406" s="5"/>
      <c r="BX406" s="5"/>
      <c r="BY406" s="7">
        <f>Tabela1[[#This Row],[PTS_TOTAL]]-BT$2</f>
        <v>-118364.15</v>
      </c>
      <c r="BZ406" s="7">
        <f>BT405-Tabela1[[#This Row],[PTS_TOTAL]]</f>
        <v>0</v>
      </c>
      <c r="CA40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6" s="5">
        <f>Tabela1[[#This Row],[PTS_TITULO]]-CA405</f>
        <v>0</v>
      </c>
      <c r="CC406" s="11">
        <v>405</v>
      </c>
      <c r="CD406" s="11">
        <f>Tabela1[[#This Row],[Pos]]-Tabela1[[#This Row],[Rk_Tit]]</f>
        <v>0</v>
      </c>
    </row>
    <row r="407" spans="1:82" x14ac:dyDescent="0.3">
      <c r="A407" s="1">
        <v>406</v>
      </c>
      <c r="B407" t="s">
        <v>476</v>
      </c>
      <c r="C407" s="8">
        <v>0</v>
      </c>
      <c r="D407" s="8">
        <v>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1</v>
      </c>
      <c r="K407" s="8">
        <v>0</v>
      </c>
      <c r="L407" s="8">
        <v>1</v>
      </c>
      <c r="M407" s="8">
        <v>0</v>
      </c>
      <c r="N407" s="5">
        <v>7.0000000000000009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5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5">
        <v>0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0</v>
      </c>
      <c r="AV407" s="8">
        <v>0</v>
      </c>
      <c r="AW407" s="5">
        <v>0</v>
      </c>
      <c r="AX407" s="8">
        <v>0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8">
        <v>0</v>
      </c>
      <c r="BH407" s="8">
        <v>0</v>
      </c>
      <c r="BI407" s="5">
        <v>0</v>
      </c>
      <c r="BJ407" s="8">
        <v>0</v>
      </c>
      <c r="BK407" s="8">
        <v>0</v>
      </c>
      <c r="BL407" s="5">
        <v>0</v>
      </c>
      <c r="BM407" s="8">
        <v>0</v>
      </c>
      <c r="BN407" s="8">
        <v>0</v>
      </c>
      <c r="BO407" s="8">
        <v>0</v>
      </c>
      <c r="BP407" s="8">
        <v>0</v>
      </c>
      <c r="BQ407" s="8">
        <v>0</v>
      </c>
      <c r="BR407" s="8">
        <v>0</v>
      </c>
      <c r="BS407" s="5">
        <v>0</v>
      </c>
      <c r="BT407" s="5">
        <v>7</v>
      </c>
      <c r="BU407" s="5"/>
      <c r="BV407" s="5"/>
      <c r="BW407" s="5"/>
      <c r="BX407" s="5"/>
      <c r="BY407" s="7">
        <f>Tabela1[[#This Row],[PTS_TOTAL]]-BT$2</f>
        <v>-118364.15</v>
      </c>
      <c r="BZ407" s="7">
        <f>BT406-Tabela1[[#This Row],[PTS_TOTAL]]</f>
        <v>0</v>
      </c>
      <c r="CA40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7" s="5">
        <f>Tabela1[[#This Row],[PTS_TITULO]]-CA406</f>
        <v>0</v>
      </c>
      <c r="CC407" s="11">
        <v>406</v>
      </c>
      <c r="CD407" s="11">
        <f>Tabela1[[#This Row],[Pos]]-Tabela1[[#This Row],[Rk_Tit]]</f>
        <v>0</v>
      </c>
    </row>
    <row r="408" spans="1:82" x14ac:dyDescent="0.3">
      <c r="A408" s="1">
        <v>407</v>
      </c>
      <c r="B408" t="s">
        <v>477</v>
      </c>
      <c r="C408" s="8">
        <v>0</v>
      </c>
      <c r="D408" s="8">
        <v>0</v>
      </c>
      <c r="E408" s="8">
        <v>0</v>
      </c>
      <c r="F408" s="8">
        <v>0</v>
      </c>
      <c r="G408" s="8">
        <v>0</v>
      </c>
      <c r="H408" s="8">
        <v>0</v>
      </c>
      <c r="I408" s="8">
        <v>0</v>
      </c>
      <c r="J408" s="8">
        <v>1</v>
      </c>
      <c r="K408" s="8">
        <v>0</v>
      </c>
      <c r="L408" s="8">
        <v>1</v>
      </c>
      <c r="M408" s="8">
        <v>0</v>
      </c>
      <c r="N408" s="5">
        <v>7.0000000000000009</v>
      </c>
      <c r="O408" s="8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5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8">
        <v>0</v>
      </c>
      <c r="AK408" s="8">
        <v>0</v>
      </c>
      <c r="AL408" s="5">
        <v>0</v>
      </c>
      <c r="AM408" s="8">
        <v>0</v>
      </c>
      <c r="AN408" s="8">
        <v>0</v>
      </c>
      <c r="AO408" s="8">
        <v>0</v>
      </c>
      <c r="AP408" s="8">
        <v>0</v>
      </c>
      <c r="AQ408" s="8">
        <v>0</v>
      </c>
      <c r="AR408" s="8">
        <v>0</v>
      </c>
      <c r="AS408" s="8">
        <v>0</v>
      </c>
      <c r="AT408" s="8">
        <v>0</v>
      </c>
      <c r="AU408" s="8">
        <v>0</v>
      </c>
      <c r="AV408" s="8">
        <v>0</v>
      </c>
      <c r="AW408" s="5">
        <v>0</v>
      </c>
      <c r="AX408" s="8">
        <v>0</v>
      </c>
      <c r="AY408" s="8">
        <v>0</v>
      </c>
      <c r="AZ408" s="8">
        <v>0</v>
      </c>
      <c r="BA408" s="8">
        <v>0</v>
      </c>
      <c r="BB408" s="8">
        <v>0</v>
      </c>
      <c r="BC408" s="8">
        <v>0</v>
      </c>
      <c r="BD408" s="8">
        <v>0</v>
      </c>
      <c r="BE408" s="8">
        <v>0</v>
      </c>
      <c r="BF408" s="8">
        <v>0</v>
      </c>
      <c r="BG408" s="8">
        <v>0</v>
      </c>
      <c r="BH408" s="8">
        <v>0</v>
      </c>
      <c r="BI408" s="5">
        <v>0</v>
      </c>
      <c r="BJ408" s="8">
        <v>0</v>
      </c>
      <c r="BK408" s="8">
        <v>0</v>
      </c>
      <c r="BL408" s="5">
        <v>0</v>
      </c>
      <c r="BM408" s="8">
        <v>0</v>
      </c>
      <c r="BN408" s="8">
        <v>0</v>
      </c>
      <c r="BO408" s="8">
        <v>0</v>
      </c>
      <c r="BP408" s="8">
        <v>0</v>
      </c>
      <c r="BQ408" s="8">
        <v>0</v>
      </c>
      <c r="BR408" s="8">
        <v>0</v>
      </c>
      <c r="BS408" s="5">
        <v>0</v>
      </c>
      <c r="BT408" s="5">
        <v>7</v>
      </c>
      <c r="BU408" s="5"/>
      <c r="BV408" s="5"/>
      <c r="BW408" s="5"/>
      <c r="BX408" s="5"/>
      <c r="BY408" s="7">
        <f>Tabela1[[#This Row],[PTS_TOTAL]]-BT$2</f>
        <v>-118364.15</v>
      </c>
      <c r="BZ408" s="7">
        <f>BT407-Tabela1[[#This Row],[PTS_TOTAL]]</f>
        <v>0</v>
      </c>
      <c r="CA40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8" s="5">
        <f>Tabela1[[#This Row],[PTS_TITULO]]-CA407</f>
        <v>0</v>
      </c>
      <c r="CC408" s="11">
        <v>407</v>
      </c>
      <c r="CD408" s="11">
        <f>Tabela1[[#This Row],[Pos]]-Tabela1[[#This Row],[Rk_Tit]]</f>
        <v>0</v>
      </c>
    </row>
    <row r="409" spans="1:82" x14ac:dyDescent="0.3">
      <c r="A409" s="1">
        <v>408</v>
      </c>
      <c r="B409" t="s">
        <v>478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1</v>
      </c>
      <c r="K409" s="8">
        <v>0</v>
      </c>
      <c r="L409" s="8">
        <v>1</v>
      </c>
      <c r="M409" s="8">
        <v>0</v>
      </c>
      <c r="N409" s="5">
        <v>7.0000000000000009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5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5">
        <v>0</v>
      </c>
      <c r="AM409" s="8">
        <v>0</v>
      </c>
      <c r="AN409" s="8">
        <v>0</v>
      </c>
      <c r="AO409" s="8">
        <v>0</v>
      </c>
      <c r="AP409" s="8">
        <v>0</v>
      </c>
      <c r="AQ409" s="8">
        <v>0</v>
      </c>
      <c r="AR409" s="8">
        <v>0</v>
      </c>
      <c r="AS409" s="8">
        <v>0</v>
      </c>
      <c r="AT409" s="8">
        <v>0</v>
      </c>
      <c r="AU409" s="8">
        <v>0</v>
      </c>
      <c r="AV409" s="8">
        <v>0</v>
      </c>
      <c r="AW409" s="5">
        <v>0</v>
      </c>
      <c r="AX409" s="8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0</v>
      </c>
      <c r="BF409" s="8">
        <v>0</v>
      </c>
      <c r="BG409" s="8">
        <v>0</v>
      </c>
      <c r="BH409" s="8">
        <v>0</v>
      </c>
      <c r="BI409" s="5">
        <v>0</v>
      </c>
      <c r="BJ409" s="8">
        <v>0</v>
      </c>
      <c r="BK409" s="8">
        <v>0</v>
      </c>
      <c r="BL409" s="5">
        <v>0</v>
      </c>
      <c r="BM409" s="8">
        <v>0</v>
      </c>
      <c r="BN409" s="8">
        <v>0</v>
      </c>
      <c r="BO409" s="8">
        <v>0</v>
      </c>
      <c r="BP409" s="8">
        <v>0</v>
      </c>
      <c r="BQ409" s="8">
        <v>0</v>
      </c>
      <c r="BR409" s="8">
        <v>0</v>
      </c>
      <c r="BS409" s="5">
        <v>0</v>
      </c>
      <c r="BT409" s="5">
        <v>7</v>
      </c>
      <c r="BU409" s="5"/>
      <c r="BV409" s="5"/>
      <c r="BW409" s="5"/>
      <c r="BX409" s="5"/>
      <c r="BY409" s="7">
        <f>Tabela1[[#This Row],[PTS_TOTAL]]-BT$2</f>
        <v>-118364.15</v>
      </c>
      <c r="BZ409" s="7">
        <f>BT408-Tabela1[[#This Row],[PTS_TOTAL]]</f>
        <v>0</v>
      </c>
      <c r="CA40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09" s="5">
        <f>Tabela1[[#This Row],[PTS_TITULO]]-CA408</f>
        <v>0</v>
      </c>
      <c r="CC409" s="11">
        <v>408</v>
      </c>
      <c r="CD409" s="11">
        <f>Tabela1[[#This Row],[Pos]]-Tabela1[[#This Row],[Rk_Tit]]</f>
        <v>0</v>
      </c>
    </row>
    <row r="410" spans="1:82" x14ac:dyDescent="0.3">
      <c r="A410" s="1">
        <v>409</v>
      </c>
      <c r="B410" t="s">
        <v>479</v>
      </c>
      <c r="C410" s="8">
        <v>0</v>
      </c>
      <c r="D410" s="8">
        <v>0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1</v>
      </c>
      <c r="K410" s="8">
        <v>0</v>
      </c>
      <c r="L410" s="8">
        <v>1</v>
      </c>
      <c r="M410" s="8">
        <v>0</v>
      </c>
      <c r="N410" s="5">
        <v>7.0000000000000009</v>
      </c>
      <c r="O410" s="8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5">
        <v>0</v>
      </c>
      <c r="AD410" s="8">
        <v>0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>
        <v>0</v>
      </c>
      <c r="AK410" s="8">
        <v>0</v>
      </c>
      <c r="AL410" s="5">
        <v>0</v>
      </c>
      <c r="AM410" s="8">
        <v>0</v>
      </c>
      <c r="AN410" s="8">
        <v>0</v>
      </c>
      <c r="AO410" s="8">
        <v>0</v>
      </c>
      <c r="AP410" s="8">
        <v>0</v>
      </c>
      <c r="AQ410" s="8">
        <v>0</v>
      </c>
      <c r="AR410" s="8">
        <v>0</v>
      </c>
      <c r="AS410" s="8">
        <v>0</v>
      </c>
      <c r="AT410" s="8">
        <v>0</v>
      </c>
      <c r="AU410" s="8">
        <v>0</v>
      </c>
      <c r="AV410" s="8">
        <v>0</v>
      </c>
      <c r="AW410" s="5">
        <v>0</v>
      </c>
      <c r="AX410" s="8">
        <v>0</v>
      </c>
      <c r="AY410" s="8">
        <v>0</v>
      </c>
      <c r="AZ410" s="8">
        <v>0</v>
      </c>
      <c r="BA410" s="8">
        <v>0</v>
      </c>
      <c r="BB410" s="8">
        <v>0</v>
      </c>
      <c r="BC410" s="8">
        <v>0</v>
      </c>
      <c r="BD410" s="8">
        <v>0</v>
      </c>
      <c r="BE410" s="8">
        <v>0</v>
      </c>
      <c r="BF410" s="8">
        <v>0</v>
      </c>
      <c r="BG410" s="8">
        <v>0</v>
      </c>
      <c r="BH410" s="8">
        <v>0</v>
      </c>
      <c r="BI410" s="5">
        <v>0</v>
      </c>
      <c r="BJ410" s="8">
        <v>0</v>
      </c>
      <c r="BK410" s="8">
        <v>0</v>
      </c>
      <c r="BL410" s="5">
        <v>0</v>
      </c>
      <c r="BM410" s="8">
        <v>0</v>
      </c>
      <c r="BN410" s="8">
        <v>0</v>
      </c>
      <c r="BO410" s="8">
        <v>0</v>
      </c>
      <c r="BP410" s="8">
        <v>0</v>
      </c>
      <c r="BQ410" s="8">
        <v>0</v>
      </c>
      <c r="BR410" s="8">
        <v>0</v>
      </c>
      <c r="BS410" s="5">
        <v>0</v>
      </c>
      <c r="BT410" s="5">
        <v>7</v>
      </c>
      <c r="BU410" s="5"/>
      <c r="BV410" s="5"/>
      <c r="BW410" s="5"/>
      <c r="BX410" s="5"/>
      <c r="BY410" s="7">
        <f>Tabela1[[#This Row],[PTS_TOTAL]]-BT$2</f>
        <v>-118364.15</v>
      </c>
      <c r="BZ410" s="7">
        <f>BT409-Tabela1[[#This Row],[PTS_TOTAL]]</f>
        <v>0</v>
      </c>
      <c r="CA41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0" s="5">
        <f>Tabela1[[#This Row],[PTS_TITULO]]-CA409</f>
        <v>0</v>
      </c>
      <c r="CC410" s="11">
        <v>409</v>
      </c>
      <c r="CD410" s="11">
        <f>Tabela1[[#This Row],[Pos]]-Tabela1[[#This Row],[Rk_Tit]]</f>
        <v>0</v>
      </c>
    </row>
    <row r="411" spans="1:82" x14ac:dyDescent="0.3">
      <c r="A411" s="1">
        <v>410</v>
      </c>
      <c r="B411" t="s">
        <v>480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1</v>
      </c>
      <c r="K411" s="8">
        <v>0</v>
      </c>
      <c r="L411" s="8">
        <v>1</v>
      </c>
      <c r="M411" s="8">
        <v>0</v>
      </c>
      <c r="N411" s="5">
        <v>7.0000000000000009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5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5">
        <v>0</v>
      </c>
      <c r="AM411" s="8">
        <v>0</v>
      </c>
      <c r="AN411" s="8">
        <v>0</v>
      </c>
      <c r="AO411" s="8">
        <v>0</v>
      </c>
      <c r="AP411" s="8">
        <v>0</v>
      </c>
      <c r="AQ411" s="8">
        <v>0</v>
      </c>
      <c r="AR411" s="8">
        <v>0</v>
      </c>
      <c r="AS411" s="8">
        <v>0</v>
      </c>
      <c r="AT411" s="8">
        <v>0</v>
      </c>
      <c r="AU411" s="8">
        <v>0</v>
      </c>
      <c r="AV411" s="8">
        <v>0</v>
      </c>
      <c r="AW411" s="5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8">
        <v>0</v>
      </c>
      <c r="BG411" s="8">
        <v>0</v>
      </c>
      <c r="BH411" s="8">
        <v>0</v>
      </c>
      <c r="BI411" s="5">
        <v>0</v>
      </c>
      <c r="BJ411" s="8">
        <v>0</v>
      </c>
      <c r="BK411" s="8">
        <v>0</v>
      </c>
      <c r="BL411" s="5">
        <v>0</v>
      </c>
      <c r="BM411" s="8">
        <v>0</v>
      </c>
      <c r="BN411" s="8">
        <v>0</v>
      </c>
      <c r="BO411" s="8">
        <v>0</v>
      </c>
      <c r="BP411" s="8">
        <v>0</v>
      </c>
      <c r="BQ411" s="8">
        <v>0</v>
      </c>
      <c r="BR411" s="8">
        <v>0</v>
      </c>
      <c r="BS411" s="5">
        <v>0</v>
      </c>
      <c r="BT411" s="5">
        <v>7</v>
      </c>
      <c r="BU411" s="5"/>
      <c r="BV411" s="5"/>
      <c r="BW411" s="5"/>
      <c r="BX411" s="5"/>
      <c r="BY411" s="7">
        <f>Tabela1[[#This Row],[PTS_TOTAL]]-BT$2</f>
        <v>-118364.15</v>
      </c>
      <c r="BZ411" s="7">
        <f>BT410-Tabela1[[#This Row],[PTS_TOTAL]]</f>
        <v>0</v>
      </c>
      <c r="CA41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1" s="5">
        <f>Tabela1[[#This Row],[PTS_TITULO]]-CA410</f>
        <v>0</v>
      </c>
      <c r="CC411" s="11">
        <v>410</v>
      </c>
      <c r="CD411" s="11">
        <f>Tabela1[[#This Row],[Pos]]-Tabela1[[#This Row],[Rk_Tit]]</f>
        <v>0</v>
      </c>
    </row>
    <row r="412" spans="1:82" x14ac:dyDescent="0.3">
      <c r="A412" s="1">
        <v>411</v>
      </c>
      <c r="B412" t="s">
        <v>481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1</v>
      </c>
      <c r="K412" s="8">
        <v>0</v>
      </c>
      <c r="L412" s="8">
        <v>1</v>
      </c>
      <c r="M412" s="8">
        <v>0</v>
      </c>
      <c r="N412" s="5">
        <v>7.0000000000000009</v>
      </c>
      <c r="O412" s="8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5">
        <v>0</v>
      </c>
      <c r="AD412" s="8">
        <v>0</v>
      </c>
      <c r="AE412" s="8">
        <v>0</v>
      </c>
      <c r="AF412" s="8">
        <v>0</v>
      </c>
      <c r="AG412" s="8">
        <v>0</v>
      </c>
      <c r="AH412" s="8">
        <v>0</v>
      </c>
      <c r="AI412" s="8">
        <v>0</v>
      </c>
      <c r="AJ412" s="8">
        <v>0</v>
      </c>
      <c r="AK412" s="8">
        <v>0</v>
      </c>
      <c r="AL412" s="5">
        <v>0</v>
      </c>
      <c r="AM412" s="8">
        <v>0</v>
      </c>
      <c r="AN412" s="8">
        <v>0</v>
      </c>
      <c r="AO412" s="8">
        <v>0</v>
      </c>
      <c r="AP412" s="8">
        <v>0</v>
      </c>
      <c r="AQ412" s="8">
        <v>0</v>
      </c>
      <c r="AR412" s="8">
        <v>0</v>
      </c>
      <c r="AS412" s="8">
        <v>0</v>
      </c>
      <c r="AT412" s="8">
        <v>0</v>
      </c>
      <c r="AU412" s="8">
        <v>0</v>
      </c>
      <c r="AV412" s="8">
        <v>0</v>
      </c>
      <c r="AW412" s="5">
        <v>0</v>
      </c>
      <c r="AX412" s="8">
        <v>0</v>
      </c>
      <c r="AY412" s="8">
        <v>0</v>
      </c>
      <c r="AZ412" s="8">
        <v>0</v>
      </c>
      <c r="BA412" s="8">
        <v>0</v>
      </c>
      <c r="BB412" s="8">
        <v>0</v>
      </c>
      <c r="BC412" s="8">
        <v>0</v>
      </c>
      <c r="BD412" s="8">
        <v>0</v>
      </c>
      <c r="BE412" s="8">
        <v>0</v>
      </c>
      <c r="BF412" s="8">
        <v>0</v>
      </c>
      <c r="BG412" s="8">
        <v>0</v>
      </c>
      <c r="BH412" s="8">
        <v>0</v>
      </c>
      <c r="BI412" s="5">
        <v>0</v>
      </c>
      <c r="BJ412" s="8">
        <v>0</v>
      </c>
      <c r="BK412" s="8">
        <v>0</v>
      </c>
      <c r="BL412" s="5">
        <v>0</v>
      </c>
      <c r="BM412" s="8">
        <v>0</v>
      </c>
      <c r="BN412" s="8">
        <v>0</v>
      </c>
      <c r="BO412" s="8">
        <v>0</v>
      </c>
      <c r="BP412" s="8">
        <v>0</v>
      </c>
      <c r="BQ412" s="8">
        <v>0</v>
      </c>
      <c r="BR412" s="8">
        <v>0</v>
      </c>
      <c r="BS412" s="5">
        <v>0</v>
      </c>
      <c r="BT412" s="5">
        <v>7</v>
      </c>
      <c r="BU412" s="5"/>
      <c r="BV412" s="5"/>
      <c r="BW412" s="5"/>
      <c r="BX412" s="5"/>
      <c r="BY412" s="7">
        <f>Tabela1[[#This Row],[PTS_TOTAL]]-BT$2</f>
        <v>-118364.15</v>
      </c>
      <c r="BZ412" s="7">
        <f>BT411-Tabela1[[#This Row],[PTS_TOTAL]]</f>
        <v>0</v>
      </c>
      <c r="CA41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2" s="5">
        <f>Tabela1[[#This Row],[PTS_TITULO]]-CA411</f>
        <v>0</v>
      </c>
      <c r="CC412" s="11">
        <v>411</v>
      </c>
      <c r="CD412" s="11">
        <f>Tabela1[[#This Row],[Pos]]-Tabela1[[#This Row],[Rk_Tit]]</f>
        <v>0</v>
      </c>
    </row>
    <row r="413" spans="1:82" x14ac:dyDescent="0.3">
      <c r="A413" s="1">
        <v>412</v>
      </c>
      <c r="B413" t="s">
        <v>482</v>
      </c>
      <c r="C413" s="8">
        <v>0</v>
      </c>
      <c r="D413" s="8">
        <v>0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1</v>
      </c>
      <c r="K413" s="8">
        <v>0</v>
      </c>
      <c r="L413" s="8">
        <v>1</v>
      </c>
      <c r="M413" s="8">
        <v>0</v>
      </c>
      <c r="N413" s="5">
        <v>7.0000000000000009</v>
      </c>
      <c r="O413" s="8">
        <v>0</v>
      </c>
      <c r="P413" s="8">
        <v>0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5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5">
        <v>0</v>
      </c>
      <c r="AM413" s="8">
        <v>0</v>
      </c>
      <c r="AN413" s="8">
        <v>0</v>
      </c>
      <c r="AO413" s="8">
        <v>0</v>
      </c>
      <c r="AP413" s="8">
        <v>0</v>
      </c>
      <c r="AQ413" s="8">
        <v>0</v>
      </c>
      <c r="AR413" s="8">
        <v>0</v>
      </c>
      <c r="AS413" s="8">
        <v>0</v>
      </c>
      <c r="AT413" s="8">
        <v>0</v>
      </c>
      <c r="AU413" s="8">
        <v>0</v>
      </c>
      <c r="AV413" s="8">
        <v>0</v>
      </c>
      <c r="AW413" s="5">
        <v>0</v>
      </c>
      <c r="AX413" s="8">
        <v>0</v>
      </c>
      <c r="AY413" s="8">
        <v>0</v>
      </c>
      <c r="AZ413" s="8">
        <v>0</v>
      </c>
      <c r="BA413" s="8">
        <v>0</v>
      </c>
      <c r="BB413" s="8">
        <v>0</v>
      </c>
      <c r="BC413" s="8">
        <v>0</v>
      </c>
      <c r="BD413" s="8">
        <v>0</v>
      </c>
      <c r="BE413" s="8">
        <v>0</v>
      </c>
      <c r="BF413" s="8">
        <v>0</v>
      </c>
      <c r="BG413" s="8">
        <v>0</v>
      </c>
      <c r="BH413" s="8">
        <v>0</v>
      </c>
      <c r="BI413" s="5">
        <v>0</v>
      </c>
      <c r="BJ413" s="8">
        <v>0</v>
      </c>
      <c r="BK413" s="8">
        <v>0</v>
      </c>
      <c r="BL413" s="5">
        <v>0</v>
      </c>
      <c r="BM413" s="8">
        <v>0</v>
      </c>
      <c r="BN413" s="8">
        <v>0</v>
      </c>
      <c r="BO413" s="8">
        <v>0</v>
      </c>
      <c r="BP413" s="8">
        <v>0</v>
      </c>
      <c r="BQ413" s="8">
        <v>0</v>
      </c>
      <c r="BR413" s="8">
        <v>0</v>
      </c>
      <c r="BS413" s="5">
        <v>0</v>
      </c>
      <c r="BT413" s="5">
        <v>7</v>
      </c>
      <c r="BU413" s="5"/>
      <c r="BV413" s="5"/>
      <c r="BW413" s="5"/>
      <c r="BX413" s="5"/>
      <c r="BY413" s="7">
        <f>Tabela1[[#This Row],[PTS_TOTAL]]-BT$2</f>
        <v>-118364.15</v>
      </c>
      <c r="BZ413" s="7">
        <f>BT412-Tabela1[[#This Row],[PTS_TOTAL]]</f>
        <v>0</v>
      </c>
      <c r="CA413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3" s="5">
        <f>Tabela1[[#This Row],[PTS_TITULO]]-CA412</f>
        <v>0</v>
      </c>
      <c r="CC413" s="11">
        <v>412</v>
      </c>
      <c r="CD413" s="11">
        <f>Tabela1[[#This Row],[Pos]]-Tabela1[[#This Row],[Rk_Tit]]</f>
        <v>0</v>
      </c>
    </row>
    <row r="414" spans="1:82" x14ac:dyDescent="0.3">
      <c r="A414" s="1">
        <v>413</v>
      </c>
      <c r="B414" t="s">
        <v>483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1</v>
      </c>
      <c r="L414" s="8">
        <v>1</v>
      </c>
      <c r="M414" s="8">
        <v>0</v>
      </c>
      <c r="N414" s="5">
        <v>3.57</v>
      </c>
      <c r="O414" s="8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5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  <c r="AK414" s="8">
        <v>0</v>
      </c>
      <c r="AL414" s="5">
        <v>0</v>
      </c>
      <c r="AM414" s="8">
        <v>0</v>
      </c>
      <c r="AN414" s="8">
        <v>0</v>
      </c>
      <c r="AO414" s="8">
        <v>0</v>
      </c>
      <c r="AP414" s="8">
        <v>0</v>
      </c>
      <c r="AQ414" s="8">
        <v>0</v>
      </c>
      <c r="AR414" s="8">
        <v>0</v>
      </c>
      <c r="AS414" s="8">
        <v>0</v>
      </c>
      <c r="AT414" s="8">
        <v>0</v>
      </c>
      <c r="AU414" s="8">
        <v>0</v>
      </c>
      <c r="AV414" s="8">
        <v>0</v>
      </c>
      <c r="AW414" s="5">
        <v>0</v>
      </c>
      <c r="AX414" s="8">
        <v>0</v>
      </c>
      <c r="AY414" s="8">
        <v>0</v>
      </c>
      <c r="AZ414" s="8">
        <v>0</v>
      </c>
      <c r="BA414" s="8">
        <v>0</v>
      </c>
      <c r="BB414" s="8">
        <v>0</v>
      </c>
      <c r="BC414" s="8">
        <v>0</v>
      </c>
      <c r="BD414" s="8">
        <v>0</v>
      </c>
      <c r="BE414" s="8">
        <v>0</v>
      </c>
      <c r="BF414" s="8">
        <v>0</v>
      </c>
      <c r="BG414" s="8">
        <v>0</v>
      </c>
      <c r="BH414" s="8">
        <v>0</v>
      </c>
      <c r="BI414" s="5">
        <v>0</v>
      </c>
      <c r="BJ414" s="8">
        <v>0</v>
      </c>
      <c r="BK414" s="8">
        <v>0</v>
      </c>
      <c r="BL414" s="5">
        <v>0</v>
      </c>
      <c r="BM414" s="8">
        <v>0</v>
      </c>
      <c r="BN414" s="8">
        <v>0</v>
      </c>
      <c r="BO414" s="8">
        <v>0</v>
      </c>
      <c r="BP414" s="8">
        <v>0</v>
      </c>
      <c r="BQ414" s="8">
        <v>0</v>
      </c>
      <c r="BR414" s="8">
        <v>0</v>
      </c>
      <c r="BS414" s="5">
        <v>0</v>
      </c>
      <c r="BT414" s="5">
        <v>3.57</v>
      </c>
      <c r="BU414" s="5"/>
      <c r="BV414" s="5"/>
      <c r="BW414" s="5"/>
      <c r="BX414" s="5"/>
      <c r="BY414" s="7">
        <f>Tabela1[[#This Row],[PTS_TOTAL]]-BT$2</f>
        <v>-118367.57999999999</v>
      </c>
      <c r="BZ414" s="7">
        <f>BT413-Tabela1[[#This Row],[PTS_TOTAL]]</f>
        <v>3.43</v>
      </c>
      <c r="CA414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4" s="5">
        <f>Tabela1[[#This Row],[PTS_TITULO]]-CA413</f>
        <v>0</v>
      </c>
      <c r="CC414" s="11">
        <v>413</v>
      </c>
      <c r="CD414" s="11">
        <f>Tabela1[[#This Row],[Pos]]-Tabela1[[#This Row],[Rk_Tit]]</f>
        <v>0</v>
      </c>
    </row>
    <row r="415" spans="1:82" x14ac:dyDescent="0.3">
      <c r="A415" s="1">
        <v>414</v>
      </c>
      <c r="B415" t="s">
        <v>484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1</v>
      </c>
      <c r="L415" s="8">
        <v>1</v>
      </c>
      <c r="M415" s="8">
        <v>0</v>
      </c>
      <c r="N415" s="5">
        <v>3.57</v>
      </c>
      <c r="O415" s="8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5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  <c r="AK415" s="8">
        <v>0</v>
      </c>
      <c r="AL415" s="5">
        <v>0</v>
      </c>
      <c r="AM415" s="8">
        <v>0</v>
      </c>
      <c r="AN415" s="8">
        <v>0</v>
      </c>
      <c r="AO415" s="8">
        <v>0</v>
      </c>
      <c r="AP415" s="8">
        <v>0</v>
      </c>
      <c r="AQ415" s="8">
        <v>0</v>
      </c>
      <c r="AR415" s="8">
        <v>0</v>
      </c>
      <c r="AS415" s="8">
        <v>0</v>
      </c>
      <c r="AT415" s="8">
        <v>0</v>
      </c>
      <c r="AU415" s="8">
        <v>0</v>
      </c>
      <c r="AV415" s="8">
        <v>0</v>
      </c>
      <c r="AW415" s="5">
        <v>0</v>
      </c>
      <c r="AX415" s="8">
        <v>0</v>
      </c>
      <c r="AY415" s="8">
        <v>0</v>
      </c>
      <c r="AZ415" s="8">
        <v>0</v>
      </c>
      <c r="BA415" s="8">
        <v>0</v>
      </c>
      <c r="BB415" s="8">
        <v>0</v>
      </c>
      <c r="BC415" s="8">
        <v>0</v>
      </c>
      <c r="BD415" s="8">
        <v>0</v>
      </c>
      <c r="BE415" s="8">
        <v>0</v>
      </c>
      <c r="BF415" s="8">
        <v>0</v>
      </c>
      <c r="BG415" s="8">
        <v>0</v>
      </c>
      <c r="BH415" s="8">
        <v>0</v>
      </c>
      <c r="BI415" s="5">
        <v>0</v>
      </c>
      <c r="BJ415" s="8">
        <v>0</v>
      </c>
      <c r="BK415" s="8">
        <v>0</v>
      </c>
      <c r="BL415" s="5">
        <v>0</v>
      </c>
      <c r="BM415" s="8">
        <v>0</v>
      </c>
      <c r="BN415" s="8">
        <v>0</v>
      </c>
      <c r="BO415" s="8">
        <v>0</v>
      </c>
      <c r="BP415" s="8">
        <v>0</v>
      </c>
      <c r="BQ415" s="8">
        <v>0</v>
      </c>
      <c r="BR415" s="8">
        <v>0</v>
      </c>
      <c r="BS415" s="5">
        <v>0</v>
      </c>
      <c r="BT415" s="5">
        <v>3.57</v>
      </c>
      <c r="BU415" s="5"/>
      <c r="BV415" s="5"/>
      <c r="BW415" s="5"/>
      <c r="BX415" s="5"/>
      <c r="BY415" s="7">
        <f>Tabela1[[#This Row],[PTS_TOTAL]]-BT$2</f>
        <v>-118367.57999999999</v>
      </c>
      <c r="BZ415" s="7">
        <f>BT414-Tabela1[[#This Row],[PTS_TOTAL]]</f>
        <v>0</v>
      </c>
      <c r="CA415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5" s="5">
        <f>Tabela1[[#This Row],[PTS_TITULO]]-CA414</f>
        <v>0</v>
      </c>
      <c r="CC415" s="11">
        <v>414</v>
      </c>
      <c r="CD415" s="11">
        <f>Tabela1[[#This Row],[Pos]]-Tabela1[[#This Row],[Rk_Tit]]</f>
        <v>0</v>
      </c>
    </row>
    <row r="416" spans="1:82" x14ac:dyDescent="0.3">
      <c r="A416" s="1">
        <v>415</v>
      </c>
      <c r="B416" t="s">
        <v>485</v>
      </c>
      <c r="C416" s="8">
        <v>0</v>
      </c>
      <c r="D416" s="8">
        <v>0</v>
      </c>
      <c r="E416" s="8">
        <v>0</v>
      </c>
      <c r="F416" s="8">
        <v>0</v>
      </c>
      <c r="G416" s="8">
        <v>0</v>
      </c>
      <c r="H416" s="8">
        <v>0</v>
      </c>
      <c r="I416" s="8">
        <v>0</v>
      </c>
      <c r="J416" s="8">
        <v>0</v>
      </c>
      <c r="K416" s="8">
        <v>1</v>
      </c>
      <c r="L416" s="8">
        <v>1</v>
      </c>
      <c r="M416" s="8">
        <v>0</v>
      </c>
      <c r="N416" s="5">
        <v>3.57</v>
      </c>
      <c r="O416" s="8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5">
        <v>0</v>
      </c>
      <c r="AD416" s="8">
        <v>0</v>
      </c>
      <c r="AE416" s="8">
        <v>0</v>
      </c>
      <c r="AF416" s="8">
        <v>0</v>
      </c>
      <c r="AG416" s="8">
        <v>0</v>
      </c>
      <c r="AH416" s="8">
        <v>0</v>
      </c>
      <c r="AI416" s="8">
        <v>0</v>
      </c>
      <c r="AJ416" s="8">
        <v>0</v>
      </c>
      <c r="AK416" s="8">
        <v>0</v>
      </c>
      <c r="AL416" s="5">
        <v>0</v>
      </c>
      <c r="AM416" s="8">
        <v>0</v>
      </c>
      <c r="AN416" s="8">
        <v>0</v>
      </c>
      <c r="AO416" s="8">
        <v>0</v>
      </c>
      <c r="AP416" s="8">
        <v>0</v>
      </c>
      <c r="AQ416" s="8">
        <v>0</v>
      </c>
      <c r="AR416" s="8">
        <v>0</v>
      </c>
      <c r="AS416" s="8">
        <v>0</v>
      </c>
      <c r="AT416" s="8">
        <v>0</v>
      </c>
      <c r="AU416" s="8">
        <v>0</v>
      </c>
      <c r="AV416" s="8">
        <v>0</v>
      </c>
      <c r="AW416" s="5">
        <v>0</v>
      </c>
      <c r="AX416" s="8">
        <v>0</v>
      </c>
      <c r="AY416" s="8">
        <v>0</v>
      </c>
      <c r="AZ416" s="8">
        <v>0</v>
      </c>
      <c r="BA416" s="8">
        <v>0</v>
      </c>
      <c r="BB416" s="8">
        <v>0</v>
      </c>
      <c r="BC416" s="8">
        <v>0</v>
      </c>
      <c r="BD416" s="8">
        <v>0</v>
      </c>
      <c r="BE416" s="8">
        <v>0</v>
      </c>
      <c r="BF416" s="8">
        <v>0</v>
      </c>
      <c r="BG416" s="8">
        <v>0</v>
      </c>
      <c r="BH416" s="8">
        <v>0</v>
      </c>
      <c r="BI416" s="5">
        <v>0</v>
      </c>
      <c r="BJ416" s="8">
        <v>0</v>
      </c>
      <c r="BK416" s="8">
        <v>0</v>
      </c>
      <c r="BL416" s="5">
        <v>0</v>
      </c>
      <c r="BM416" s="8">
        <v>0</v>
      </c>
      <c r="BN416" s="8">
        <v>0</v>
      </c>
      <c r="BO416" s="8">
        <v>0</v>
      </c>
      <c r="BP416" s="8">
        <v>0</v>
      </c>
      <c r="BQ416" s="8">
        <v>0</v>
      </c>
      <c r="BR416" s="8">
        <v>0</v>
      </c>
      <c r="BS416" s="5">
        <v>0</v>
      </c>
      <c r="BT416" s="5">
        <v>3.57</v>
      </c>
      <c r="BU416" s="5"/>
      <c r="BV416" s="5"/>
      <c r="BW416" s="5"/>
      <c r="BX416" s="5"/>
      <c r="BY416" s="7">
        <f>Tabela1[[#This Row],[PTS_TOTAL]]-BT$2</f>
        <v>-118367.57999999999</v>
      </c>
      <c r="BZ416" s="7">
        <f>BT415-Tabela1[[#This Row],[PTS_TOTAL]]</f>
        <v>0</v>
      </c>
      <c r="CA416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6" s="5">
        <f>Tabela1[[#This Row],[PTS_TITULO]]-CA415</f>
        <v>0</v>
      </c>
      <c r="CC416" s="11">
        <v>415</v>
      </c>
      <c r="CD416" s="11">
        <f>Tabela1[[#This Row],[Pos]]-Tabela1[[#This Row],[Rk_Tit]]</f>
        <v>0</v>
      </c>
    </row>
    <row r="417" spans="1:82" x14ac:dyDescent="0.3">
      <c r="A417" s="1">
        <v>416</v>
      </c>
      <c r="B417" t="s">
        <v>486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1</v>
      </c>
      <c r="L417" s="8">
        <v>1</v>
      </c>
      <c r="M417" s="8">
        <v>0</v>
      </c>
      <c r="N417" s="5">
        <v>3.57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5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5">
        <v>0</v>
      </c>
      <c r="AM417" s="8">
        <v>0</v>
      </c>
      <c r="AN417" s="8">
        <v>0</v>
      </c>
      <c r="AO417" s="8">
        <v>0</v>
      </c>
      <c r="AP417" s="8">
        <v>0</v>
      </c>
      <c r="AQ417" s="8">
        <v>0</v>
      </c>
      <c r="AR417" s="8">
        <v>0</v>
      </c>
      <c r="AS417" s="8">
        <v>0</v>
      </c>
      <c r="AT417" s="8">
        <v>0</v>
      </c>
      <c r="AU417" s="8">
        <v>0</v>
      </c>
      <c r="AV417" s="8">
        <v>0</v>
      </c>
      <c r="AW417" s="5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8">
        <v>0</v>
      </c>
      <c r="BG417" s="8">
        <v>0</v>
      </c>
      <c r="BH417" s="8">
        <v>0</v>
      </c>
      <c r="BI417" s="5">
        <v>0</v>
      </c>
      <c r="BJ417" s="8">
        <v>0</v>
      </c>
      <c r="BK417" s="8">
        <v>0</v>
      </c>
      <c r="BL417" s="5">
        <v>0</v>
      </c>
      <c r="BM417" s="8">
        <v>0</v>
      </c>
      <c r="BN417" s="8">
        <v>0</v>
      </c>
      <c r="BO417" s="8">
        <v>0</v>
      </c>
      <c r="BP417" s="8">
        <v>0</v>
      </c>
      <c r="BQ417" s="8">
        <v>0</v>
      </c>
      <c r="BR417" s="8">
        <v>0</v>
      </c>
      <c r="BS417" s="5">
        <v>0</v>
      </c>
      <c r="BT417" s="5">
        <v>3.57</v>
      </c>
      <c r="BU417" s="5"/>
      <c r="BV417" s="5"/>
      <c r="BW417" s="5"/>
      <c r="BX417" s="5"/>
      <c r="BY417" s="7">
        <f>Tabela1[[#This Row],[PTS_TOTAL]]-BT$2</f>
        <v>-118367.57999999999</v>
      </c>
      <c r="BZ417" s="7">
        <f>BT416-Tabela1[[#This Row],[PTS_TOTAL]]</f>
        <v>0</v>
      </c>
      <c r="CA417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7" s="5">
        <f>Tabela1[[#This Row],[PTS_TITULO]]-CA416</f>
        <v>0</v>
      </c>
      <c r="CC417" s="11">
        <v>416</v>
      </c>
      <c r="CD417" s="11">
        <f>Tabela1[[#This Row],[Pos]]-Tabela1[[#This Row],[Rk_Tit]]</f>
        <v>0</v>
      </c>
    </row>
    <row r="418" spans="1:82" x14ac:dyDescent="0.3">
      <c r="A418" s="1">
        <v>417</v>
      </c>
      <c r="B418" t="s">
        <v>487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1</v>
      </c>
      <c r="L418" s="8">
        <v>1</v>
      </c>
      <c r="M418" s="8">
        <v>0</v>
      </c>
      <c r="N418" s="5">
        <v>3.57</v>
      </c>
      <c r="O418" s="8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5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8">
        <v>0</v>
      </c>
      <c r="AK418" s="8">
        <v>0</v>
      </c>
      <c r="AL418" s="5">
        <v>0</v>
      </c>
      <c r="AM418" s="8">
        <v>0</v>
      </c>
      <c r="AN418" s="8">
        <v>0</v>
      </c>
      <c r="AO418" s="8">
        <v>0</v>
      </c>
      <c r="AP418" s="8">
        <v>0</v>
      </c>
      <c r="AQ418" s="8">
        <v>0</v>
      </c>
      <c r="AR418" s="8">
        <v>0</v>
      </c>
      <c r="AS418" s="8">
        <v>0</v>
      </c>
      <c r="AT418" s="8">
        <v>0</v>
      </c>
      <c r="AU418" s="8">
        <v>0</v>
      </c>
      <c r="AV418" s="8">
        <v>0</v>
      </c>
      <c r="AW418" s="5">
        <v>0</v>
      </c>
      <c r="AX418" s="8">
        <v>0</v>
      </c>
      <c r="AY418" s="8">
        <v>0</v>
      </c>
      <c r="AZ418" s="8">
        <v>0</v>
      </c>
      <c r="BA418" s="8">
        <v>0</v>
      </c>
      <c r="BB418" s="8">
        <v>0</v>
      </c>
      <c r="BC418" s="8">
        <v>0</v>
      </c>
      <c r="BD418" s="8">
        <v>0</v>
      </c>
      <c r="BE418" s="8">
        <v>0</v>
      </c>
      <c r="BF418" s="8">
        <v>0</v>
      </c>
      <c r="BG418" s="8">
        <v>0</v>
      </c>
      <c r="BH418" s="8">
        <v>0</v>
      </c>
      <c r="BI418" s="5">
        <v>0</v>
      </c>
      <c r="BJ418" s="8">
        <v>0</v>
      </c>
      <c r="BK418" s="8">
        <v>0</v>
      </c>
      <c r="BL418" s="5">
        <v>0</v>
      </c>
      <c r="BM418" s="8">
        <v>0</v>
      </c>
      <c r="BN418" s="8">
        <v>0</v>
      </c>
      <c r="BO418" s="8">
        <v>0</v>
      </c>
      <c r="BP418" s="8">
        <v>0</v>
      </c>
      <c r="BQ418" s="8">
        <v>0</v>
      </c>
      <c r="BR418" s="8">
        <v>0</v>
      </c>
      <c r="BS418" s="5">
        <v>0</v>
      </c>
      <c r="BT418" s="5">
        <v>3.57</v>
      </c>
      <c r="BU418" s="5"/>
      <c r="BV418" s="5"/>
      <c r="BW418" s="5"/>
      <c r="BX418" s="5"/>
      <c r="BY418" s="7">
        <f>Tabela1[[#This Row],[PTS_TOTAL]]-BT$2</f>
        <v>-118367.57999999999</v>
      </c>
      <c r="BZ418" s="7">
        <f>BT417-Tabela1[[#This Row],[PTS_TOTAL]]</f>
        <v>0</v>
      </c>
      <c r="CA418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8" s="5">
        <f>Tabela1[[#This Row],[PTS_TITULO]]-CA417</f>
        <v>0</v>
      </c>
      <c r="CC418" s="11">
        <v>417</v>
      </c>
      <c r="CD418" s="11">
        <f>Tabela1[[#This Row],[Pos]]-Tabela1[[#This Row],[Rk_Tit]]</f>
        <v>0</v>
      </c>
    </row>
    <row r="419" spans="1:82" x14ac:dyDescent="0.3">
      <c r="A419" s="1">
        <v>418</v>
      </c>
      <c r="B419" t="s">
        <v>488</v>
      </c>
      <c r="C419" s="8">
        <v>0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1</v>
      </c>
      <c r="L419" s="8">
        <v>1</v>
      </c>
      <c r="M419" s="8">
        <v>0</v>
      </c>
      <c r="N419" s="5">
        <v>3.57</v>
      </c>
      <c r="O419" s="8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5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0</v>
      </c>
      <c r="AL419" s="5">
        <v>0</v>
      </c>
      <c r="AM419" s="8">
        <v>0</v>
      </c>
      <c r="AN419" s="8">
        <v>0</v>
      </c>
      <c r="AO419" s="8">
        <v>0</v>
      </c>
      <c r="AP419" s="8">
        <v>0</v>
      </c>
      <c r="AQ419" s="8">
        <v>0</v>
      </c>
      <c r="AR419" s="8">
        <v>0</v>
      </c>
      <c r="AS419" s="8">
        <v>0</v>
      </c>
      <c r="AT419" s="8">
        <v>0</v>
      </c>
      <c r="AU419" s="8">
        <v>0</v>
      </c>
      <c r="AV419" s="8">
        <v>0</v>
      </c>
      <c r="AW419" s="5">
        <v>0</v>
      </c>
      <c r="AX419" s="8">
        <v>0</v>
      </c>
      <c r="AY419" s="8">
        <v>0</v>
      </c>
      <c r="AZ419" s="8">
        <v>0</v>
      </c>
      <c r="BA419" s="8">
        <v>0</v>
      </c>
      <c r="BB419" s="8">
        <v>0</v>
      </c>
      <c r="BC419" s="8">
        <v>0</v>
      </c>
      <c r="BD419" s="8">
        <v>0</v>
      </c>
      <c r="BE419" s="8">
        <v>0</v>
      </c>
      <c r="BF419" s="8">
        <v>0</v>
      </c>
      <c r="BG419" s="8">
        <v>0</v>
      </c>
      <c r="BH419" s="8">
        <v>0</v>
      </c>
      <c r="BI419" s="5">
        <v>0</v>
      </c>
      <c r="BJ419" s="8">
        <v>0</v>
      </c>
      <c r="BK419" s="8">
        <v>0</v>
      </c>
      <c r="BL419" s="5">
        <v>0</v>
      </c>
      <c r="BM419" s="8">
        <v>0</v>
      </c>
      <c r="BN419" s="8">
        <v>0</v>
      </c>
      <c r="BO419" s="8">
        <v>0</v>
      </c>
      <c r="BP419" s="8">
        <v>0</v>
      </c>
      <c r="BQ419" s="8">
        <v>0</v>
      </c>
      <c r="BR419" s="8">
        <v>0</v>
      </c>
      <c r="BS419" s="5">
        <v>0</v>
      </c>
      <c r="BT419" s="5">
        <v>3.57</v>
      </c>
      <c r="BU419" s="5"/>
      <c r="BV419" s="5"/>
      <c r="BW419" s="5"/>
      <c r="BX419" s="5"/>
      <c r="BY419" s="7">
        <f>Tabela1[[#This Row],[PTS_TOTAL]]-BT$2</f>
        <v>-118367.57999999999</v>
      </c>
      <c r="BZ419" s="7">
        <f>BT418-Tabela1[[#This Row],[PTS_TOTAL]]</f>
        <v>0</v>
      </c>
      <c r="CA419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19" s="5">
        <f>Tabela1[[#This Row],[PTS_TITULO]]-CA418</f>
        <v>0</v>
      </c>
      <c r="CC419" s="11">
        <v>418</v>
      </c>
      <c r="CD419" s="11">
        <f>Tabela1[[#This Row],[Pos]]-Tabela1[[#This Row],[Rk_Tit]]</f>
        <v>0</v>
      </c>
    </row>
    <row r="420" spans="1:82" x14ac:dyDescent="0.3">
      <c r="A420" s="1">
        <v>419</v>
      </c>
      <c r="B420" t="s">
        <v>489</v>
      </c>
      <c r="C420" s="8">
        <v>0</v>
      </c>
      <c r="D420" s="8">
        <v>0</v>
      </c>
      <c r="E420" s="8">
        <v>0</v>
      </c>
      <c r="F420" s="8">
        <v>0</v>
      </c>
      <c r="G420" s="8">
        <v>0</v>
      </c>
      <c r="H420" s="8">
        <v>0</v>
      </c>
      <c r="I420" s="8">
        <v>0</v>
      </c>
      <c r="J420" s="8">
        <v>0</v>
      </c>
      <c r="K420" s="8">
        <v>1</v>
      </c>
      <c r="L420" s="8">
        <v>1</v>
      </c>
      <c r="M420" s="8">
        <v>0</v>
      </c>
      <c r="N420" s="5">
        <v>3.57</v>
      </c>
      <c r="O420" s="8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5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8">
        <v>0</v>
      </c>
      <c r="AK420" s="8">
        <v>0</v>
      </c>
      <c r="AL420" s="5">
        <v>0</v>
      </c>
      <c r="AM420" s="8">
        <v>0</v>
      </c>
      <c r="AN420" s="8">
        <v>0</v>
      </c>
      <c r="AO420" s="8">
        <v>0</v>
      </c>
      <c r="AP420" s="8">
        <v>0</v>
      </c>
      <c r="AQ420" s="8">
        <v>0</v>
      </c>
      <c r="AR420" s="8">
        <v>0</v>
      </c>
      <c r="AS420" s="8">
        <v>0</v>
      </c>
      <c r="AT420" s="8">
        <v>0</v>
      </c>
      <c r="AU420" s="8">
        <v>0</v>
      </c>
      <c r="AV420" s="8">
        <v>0</v>
      </c>
      <c r="AW420" s="5">
        <v>0</v>
      </c>
      <c r="AX420" s="8">
        <v>0</v>
      </c>
      <c r="AY420" s="8">
        <v>0</v>
      </c>
      <c r="AZ420" s="8">
        <v>0</v>
      </c>
      <c r="BA420" s="8">
        <v>0</v>
      </c>
      <c r="BB420" s="8">
        <v>0</v>
      </c>
      <c r="BC420" s="8">
        <v>0</v>
      </c>
      <c r="BD420" s="8">
        <v>0</v>
      </c>
      <c r="BE420" s="8">
        <v>0</v>
      </c>
      <c r="BF420" s="8">
        <v>0</v>
      </c>
      <c r="BG420" s="8">
        <v>0</v>
      </c>
      <c r="BH420" s="8">
        <v>0</v>
      </c>
      <c r="BI420" s="5">
        <v>0</v>
      </c>
      <c r="BJ420" s="8">
        <v>0</v>
      </c>
      <c r="BK420" s="8">
        <v>0</v>
      </c>
      <c r="BL420" s="5">
        <v>0</v>
      </c>
      <c r="BM420" s="8">
        <v>0</v>
      </c>
      <c r="BN420" s="8">
        <v>0</v>
      </c>
      <c r="BO420" s="8">
        <v>0</v>
      </c>
      <c r="BP420" s="8">
        <v>0</v>
      </c>
      <c r="BQ420" s="8">
        <v>0</v>
      </c>
      <c r="BR420" s="8">
        <v>0</v>
      </c>
      <c r="BS420" s="5">
        <v>0</v>
      </c>
      <c r="BT420" s="5">
        <v>3.57</v>
      </c>
      <c r="BU420" s="5"/>
      <c r="BV420" s="5"/>
      <c r="BW420" s="5"/>
      <c r="BX420" s="5"/>
      <c r="BY420" s="7">
        <f>Tabela1[[#This Row],[PTS_TOTAL]]-BT$2</f>
        <v>-118367.57999999999</v>
      </c>
      <c r="BZ420" s="7">
        <f>BT419-Tabela1[[#This Row],[PTS_TOTAL]]</f>
        <v>0</v>
      </c>
      <c r="CA420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20" s="5">
        <f>Tabela1[[#This Row],[PTS_TITULO]]-CA419</f>
        <v>0</v>
      </c>
      <c r="CC420" s="11">
        <v>419</v>
      </c>
      <c r="CD420" s="11">
        <f>Tabela1[[#This Row],[Pos]]-Tabela1[[#This Row],[Rk_Tit]]</f>
        <v>0</v>
      </c>
    </row>
    <row r="421" spans="1:82" x14ac:dyDescent="0.3">
      <c r="A421" s="1">
        <v>420</v>
      </c>
      <c r="B421" t="s">
        <v>490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1</v>
      </c>
      <c r="L421" s="8">
        <v>1</v>
      </c>
      <c r="M421" s="8">
        <v>0</v>
      </c>
      <c r="N421" s="5">
        <v>3.57</v>
      </c>
      <c r="O421" s="8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5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  <c r="AK421" s="8">
        <v>0</v>
      </c>
      <c r="AL421" s="5">
        <v>0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8">
        <v>0</v>
      </c>
      <c r="AU421" s="8">
        <v>0</v>
      </c>
      <c r="AV421" s="8">
        <v>0</v>
      </c>
      <c r="AW421" s="5">
        <v>0</v>
      </c>
      <c r="AX421" s="8">
        <v>0</v>
      </c>
      <c r="AY421" s="8">
        <v>0</v>
      </c>
      <c r="AZ421" s="8">
        <v>0</v>
      </c>
      <c r="BA421" s="8">
        <v>0</v>
      </c>
      <c r="BB421" s="8">
        <v>0</v>
      </c>
      <c r="BC421" s="8">
        <v>0</v>
      </c>
      <c r="BD421" s="8">
        <v>0</v>
      </c>
      <c r="BE421" s="8">
        <v>0</v>
      </c>
      <c r="BF421" s="8">
        <v>0</v>
      </c>
      <c r="BG421" s="8">
        <v>0</v>
      </c>
      <c r="BH421" s="8">
        <v>0</v>
      </c>
      <c r="BI421" s="5">
        <v>0</v>
      </c>
      <c r="BJ421" s="8">
        <v>0</v>
      </c>
      <c r="BK421" s="8">
        <v>0</v>
      </c>
      <c r="BL421" s="5">
        <v>0</v>
      </c>
      <c r="BM421" s="8">
        <v>0</v>
      </c>
      <c r="BN421" s="8">
        <v>0</v>
      </c>
      <c r="BO421" s="8">
        <v>0</v>
      </c>
      <c r="BP421" s="8">
        <v>0</v>
      </c>
      <c r="BQ421" s="8">
        <v>0</v>
      </c>
      <c r="BR421" s="8">
        <v>0</v>
      </c>
      <c r="BS421" s="5">
        <v>0</v>
      </c>
      <c r="BT421" s="5">
        <v>3.57</v>
      </c>
      <c r="BU421" s="5"/>
      <c r="BV421" s="5"/>
      <c r="BW421" s="5"/>
      <c r="BX421" s="5"/>
      <c r="BY421" s="7">
        <f>Tabela1[[#This Row],[PTS_TOTAL]]-BT$2</f>
        <v>-118367.57999999999</v>
      </c>
      <c r="BZ421" s="7">
        <f>BT420-Tabela1[[#This Row],[PTS_TOTAL]]</f>
        <v>0</v>
      </c>
      <c r="CA421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21" s="5">
        <f>Tabela1[[#This Row],[PTS_TITULO]]-CA420</f>
        <v>0</v>
      </c>
      <c r="CC421" s="11">
        <v>420</v>
      </c>
      <c r="CD421" s="11">
        <f>Tabela1[[#This Row],[Pos]]-Tabela1[[#This Row],[Rk_Tit]]</f>
        <v>0</v>
      </c>
    </row>
    <row r="422" spans="1:82" x14ac:dyDescent="0.3">
      <c r="A422" s="1">
        <v>421</v>
      </c>
      <c r="B422" t="s">
        <v>491</v>
      </c>
      <c r="C422" s="8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  <c r="J422" s="8">
        <v>0</v>
      </c>
      <c r="K422" s="8">
        <v>1</v>
      </c>
      <c r="L422" s="8">
        <v>1</v>
      </c>
      <c r="M422" s="8">
        <v>0</v>
      </c>
      <c r="N422" s="5">
        <v>3.57</v>
      </c>
      <c r="O422" s="8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5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  <c r="AK422" s="8">
        <v>0</v>
      </c>
      <c r="AL422" s="5">
        <v>0</v>
      </c>
      <c r="AM422" s="8">
        <v>0</v>
      </c>
      <c r="AN422" s="8">
        <v>0</v>
      </c>
      <c r="AO422" s="8">
        <v>0</v>
      </c>
      <c r="AP422" s="8">
        <v>0</v>
      </c>
      <c r="AQ422" s="8">
        <v>0</v>
      </c>
      <c r="AR422" s="8">
        <v>0</v>
      </c>
      <c r="AS422" s="8">
        <v>0</v>
      </c>
      <c r="AT422" s="8">
        <v>0</v>
      </c>
      <c r="AU422" s="8">
        <v>0</v>
      </c>
      <c r="AV422" s="8">
        <v>0</v>
      </c>
      <c r="AW422" s="5">
        <v>0</v>
      </c>
      <c r="AX422" s="8">
        <v>0</v>
      </c>
      <c r="AY422" s="8">
        <v>0</v>
      </c>
      <c r="AZ422" s="8">
        <v>0</v>
      </c>
      <c r="BA422" s="8">
        <v>0</v>
      </c>
      <c r="BB422" s="8">
        <v>0</v>
      </c>
      <c r="BC422" s="8">
        <v>0</v>
      </c>
      <c r="BD422" s="8">
        <v>0</v>
      </c>
      <c r="BE422" s="8">
        <v>0</v>
      </c>
      <c r="BF422" s="8">
        <v>0</v>
      </c>
      <c r="BG422" s="8">
        <v>0</v>
      </c>
      <c r="BH422" s="8">
        <v>0</v>
      </c>
      <c r="BI422" s="5">
        <v>0</v>
      </c>
      <c r="BJ422" s="8">
        <v>0</v>
      </c>
      <c r="BK422" s="8">
        <v>0</v>
      </c>
      <c r="BL422" s="5">
        <v>0</v>
      </c>
      <c r="BM422" s="8">
        <v>0</v>
      </c>
      <c r="BN422" s="8">
        <v>0</v>
      </c>
      <c r="BO422" s="8">
        <v>0</v>
      </c>
      <c r="BP422" s="8">
        <v>0</v>
      </c>
      <c r="BQ422" s="8">
        <v>0</v>
      </c>
      <c r="BR422" s="8">
        <v>0</v>
      </c>
      <c r="BS422" s="5">
        <v>0</v>
      </c>
      <c r="BT422" s="5">
        <v>3.57</v>
      </c>
      <c r="BU422" s="5"/>
      <c r="BV422" s="5"/>
      <c r="BW422" s="5"/>
      <c r="BX422" s="5"/>
      <c r="BY422" s="7">
        <f>Tabela1[[#This Row],[PTS_TOTAL]]-BT$2</f>
        <v>-118367.57999999999</v>
      </c>
      <c r="BZ422" s="7">
        <f>BT421-Tabela1[[#This Row],[PTS_TOTAL]]</f>
        <v>0</v>
      </c>
      <c r="CA422" s="5">
        <f>Tabela1[[#This Row],[COP_1]]*2100 + Tabela1[[#This Row],[LIG_A_1]]*2250 + Tabela1[[#This Row],[CON_A_1]]*6750 + Tabela1[[#This Row],[MUN_A_1]]*15000 + Tabela1[[#This Row],[MUN_B_1]]*14250 + Tabela1[[#This Row],[MUN_C_1]]*7500 + Tabela1[[#This Row],[CON_B_1]]*1950 + Tabela1[[#This Row],[CON_SC_1]]*217.5 + Tabela1[[#This Row],[LIG_SC_1]]*112.5 + Tabela1[[#This Row],[COP_B_1]]*1050</f>
        <v>0</v>
      </c>
      <c r="CB422" s="5">
        <f>Tabela1[[#This Row],[PTS_TITULO]]-CA421</f>
        <v>0</v>
      </c>
      <c r="CC422" s="11">
        <v>421</v>
      </c>
      <c r="CD422" s="11">
        <f>Tabela1[[#This Row],[Pos]]-Tabela1[[#This Row],[Rk_Tit]]</f>
        <v>0</v>
      </c>
    </row>
    <row r="424" spans="1:82" x14ac:dyDescent="0.3">
      <c r="N424" s="7">
        <f>SUM(N18,N19,N20)</f>
        <v>6300.3733333333312</v>
      </c>
      <c r="AC424" s="7">
        <f>SUM(AC18,AC19,AC20)</f>
        <v>27838.125</v>
      </c>
      <c r="AL424" s="7">
        <f>SUM(AL18,AL19,AL20)</f>
        <v>1301.25</v>
      </c>
      <c r="BI424" s="7">
        <f>SUM(BI18,BI19,BI20)</f>
        <v>1312.9349999999999</v>
      </c>
      <c r="BS424" s="7">
        <f>SUM(BS18,BS19,BS20)</f>
        <v>268.33333333333343</v>
      </c>
    </row>
    <row r="425" spans="1:82" x14ac:dyDescent="0.3">
      <c r="N425" s="13">
        <f>N18/N$424</f>
        <v>0.44264043612230419</v>
      </c>
      <c r="AC425" s="13">
        <f>AC18/AC$424</f>
        <v>0.34350373812891494</v>
      </c>
      <c r="AL425" s="13">
        <f>AL18/AL$424</f>
        <v>0.1729106628242075</v>
      </c>
      <c r="BI425" s="13">
        <f>BI18/BI$424</f>
        <v>0.7062230803505124</v>
      </c>
      <c r="BS425" s="13">
        <f>BS18/BS$424</f>
        <v>0.56521739130434778</v>
      </c>
    </row>
    <row r="426" spans="1:82" x14ac:dyDescent="0.3">
      <c r="N426" s="13">
        <f t="shared" ref="N426:N427" si="0">N19/N$424</f>
        <v>0.45435455676700598</v>
      </c>
      <c r="AC426" s="13">
        <f t="shared" ref="AC426:AC427" si="1">AC19/AC$424</f>
        <v>0.30356031521519494</v>
      </c>
      <c r="AL426" s="13">
        <f t="shared" ref="AL426:AL427" si="2">AL19/AL$424</f>
        <v>0</v>
      </c>
      <c r="BI426" s="13">
        <f t="shared" ref="BI426:BI427" si="3">BI19/BI$424</f>
        <v>0.2443190256943413</v>
      </c>
      <c r="BS426" s="13">
        <f t="shared" ref="BS426:BS427" si="4">BS19/BS$424</f>
        <v>0.43478260869565216</v>
      </c>
    </row>
    <row r="427" spans="1:82" x14ac:dyDescent="0.3">
      <c r="N427" s="13">
        <f t="shared" si="0"/>
        <v>0.10300500711068976</v>
      </c>
      <c r="AC427" s="13">
        <f t="shared" si="1"/>
        <v>0.35293594665589006</v>
      </c>
      <c r="AL427" s="13">
        <f t="shared" si="2"/>
        <v>0.82708933717579247</v>
      </c>
      <c r="BI427" s="13">
        <f t="shared" si="3"/>
        <v>4.9457893955146298E-2</v>
      </c>
      <c r="BS427" s="13">
        <f t="shared" si="4"/>
        <v>0</v>
      </c>
    </row>
  </sheetData>
  <phoneticPr fontId="6" type="noConversion"/>
  <conditionalFormatting sqref="N2:N51">
    <cfRule type="colorScale" priority="30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C2:AC51">
    <cfRule type="colorScale" priority="29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L2:AL51">
    <cfRule type="colorScale" priority="28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W2:AW51">
    <cfRule type="colorScale" priority="27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I2:BI51">
    <cfRule type="colorScale" priority="26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L2:BL51">
    <cfRule type="colorScale" priority="25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T2:BT422">
    <cfRule type="colorScale" priority="42">
      <colorScale>
        <cfvo type="min"/>
        <cfvo type="percentile" val="50"/>
        <cfvo type="max"/>
        <color theme="7" tint="-0.249977111117893"/>
        <color theme="0"/>
        <color rgb="FFFFFF00"/>
      </colorScale>
    </cfRule>
  </conditionalFormatting>
  <conditionalFormatting sqref="CD2:CD42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B3:CB422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3:CB42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Z3:BZ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16:BZ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28:BZ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41:BZ4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:BU422">
    <cfRule type="colorScale" priority="5">
      <colorScale>
        <cfvo type="min"/>
        <cfvo type="percentile" val="50"/>
        <cfvo type="max"/>
        <color theme="7" tint="-0.249977111117893"/>
        <color theme="0"/>
        <color rgb="FFFFFF00"/>
      </colorScale>
    </cfRule>
  </conditionalFormatting>
  <conditionalFormatting sqref="BV2:BV422">
    <cfRule type="colorScale" priority="4">
      <colorScale>
        <cfvo type="min"/>
        <cfvo type="percentile" val="50"/>
        <cfvo type="max"/>
        <color theme="7" tint="-0.249977111117893"/>
        <color theme="0"/>
        <color rgb="FFFFFF00"/>
      </colorScale>
    </cfRule>
  </conditionalFormatting>
  <conditionalFormatting sqref="BW2:BW422">
    <cfRule type="colorScale" priority="3">
      <colorScale>
        <cfvo type="min"/>
        <cfvo type="percentile" val="50"/>
        <cfvo type="max"/>
        <color theme="7" tint="-0.249977111117893"/>
        <color theme="0"/>
        <color rgb="FFFFFF00"/>
      </colorScale>
    </cfRule>
  </conditionalFormatting>
  <conditionalFormatting sqref="BX2:BX422">
    <cfRule type="colorScale" priority="2">
      <colorScale>
        <cfvo type="min"/>
        <cfvo type="percentile" val="50"/>
        <cfvo type="max"/>
        <color theme="7" tint="-0.249977111117893"/>
        <color theme="0"/>
        <color rgb="FFFFFF00"/>
      </colorScale>
    </cfRule>
  </conditionalFormatting>
  <conditionalFormatting sqref="BS2:BS51">
    <cfRule type="colorScale" priority="1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pageMargins left="0.75" right="0.75" top="1" bottom="1" header="0.5" footer="0.5"/>
  <pageSetup paperSize="9" orientation="portrait" r:id="rId1"/>
  <ignoredErrors>
    <ignoredError sqref="BY1:BZ1 BY2:BZ42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34E1-2654-428D-AB02-CAD3EB7248A5}">
  <dimension ref="A1:CA13"/>
  <sheetViews>
    <sheetView topLeftCell="B1" zoomScaleNormal="100" workbookViewId="0">
      <selection activeCell="CB14" sqref="CB14"/>
    </sheetView>
  </sheetViews>
  <sheetFormatPr defaultRowHeight="14.4" outlineLevelCol="2" x14ac:dyDescent="0.3"/>
  <cols>
    <col min="1" max="1" width="7.44140625" style="8" bestFit="1" customWidth="1"/>
    <col min="2" max="2" width="8.44140625" style="2" bestFit="1" customWidth="1"/>
    <col min="3" max="3" width="19.21875" style="8" bestFit="1" customWidth="1"/>
    <col min="4" max="7" width="8.77734375" style="8" hidden="1" customWidth="1" outlineLevel="2"/>
    <col min="8" max="8" width="9.77734375" style="8" hidden="1" customWidth="1" outlineLevel="2"/>
    <col min="9" max="12" width="9.6640625" style="8" hidden="1" customWidth="1" outlineLevel="2"/>
    <col min="13" max="13" width="8.88671875" style="8" hidden="1" customWidth="1" outlineLevel="2"/>
    <col min="14" max="14" width="11.5546875" style="8" hidden="1" customWidth="1" outlineLevel="2"/>
    <col min="15" max="15" width="10.88671875" style="8" hidden="1" customWidth="1" outlineLevel="1" collapsed="1"/>
    <col min="16" max="19" width="10.109375" style="8" hidden="1" customWidth="1" outlineLevel="2"/>
    <col min="20" max="20" width="11.109375" style="8" hidden="1" customWidth="1" outlineLevel="2"/>
    <col min="21" max="21" width="11.5546875" style="8" hidden="1" customWidth="1" outlineLevel="2"/>
    <col min="22" max="25" width="11.109375" style="8" hidden="1" customWidth="1" outlineLevel="2"/>
    <col min="26" max="26" width="12.109375" style="8" hidden="1" customWidth="1" outlineLevel="2"/>
    <col min="27" max="27" width="10.21875" style="8" hidden="1" customWidth="1" outlineLevel="2"/>
    <col min="28" max="28" width="12.33203125" style="8" hidden="1" customWidth="1" outlineLevel="2"/>
    <col min="29" max="29" width="10.21875" style="8" hidden="1" customWidth="1" outlineLevel="2"/>
    <col min="30" max="30" width="12.21875" style="8" hidden="1" customWidth="1" outlineLevel="1" collapsed="1"/>
    <col min="31" max="32" width="11.21875" style="8" hidden="1" customWidth="1" outlineLevel="2"/>
    <col min="33" max="33" width="12.109375" style="8" hidden="1" customWidth="1" outlineLevel="2"/>
    <col min="34" max="35" width="12.44140625" style="8" hidden="1" customWidth="1" outlineLevel="2"/>
    <col min="36" max="36" width="12.109375" style="8" hidden="1" customWidth="1" outlineLevel="2"/>
    <col min="37" max="37" width="12.44140625" style="8" hidden="1" customWidth="1" outlineLevel="2"/>
    <col min="38" max="38" width="11.33203125" style="8" hidden="1" customWidth="1" outlineLevel="2"/>
    <col min="39" max="39" width="13.33203125" style="8" hidden="1" customWidth="1" outlineLevel="1" collapsed="1"/>
    <col min="40" max="44" width="11.88671875" style="8" hidden="1" customWidth="1" outlineLevel="2"/>
    <col min="45" max="48" width="11.77734375" style="8" hidden="1" customWidth="1" outlineLevel="2"/>
    <col min="49" max="49" width="9.77734375" style="8" hidden="1" customWidth="1" outlineLevel="2"/>
    <col min="50" max="50" width="11.77734375" style="8" hidden="1" customWidth="1" outlineLevel="1" collapsed="1"/>
    <col min="51" max="52" width="11.109375" style="8" hidden="1" customWidth="1" outlineLevel="2"/>
    <col min="53" max="53" width="12" style="8" hidden="1" customWidth="1" outlineLevel="2"/>
    <col min="54" max="55" width="12.33203125" style="8" hidden="1" customWidth="1" outlineLevel="2"/>
    <col min="56" max="56" width="12.5546875" style="8" hidden="1" customWidth="1" outlineLevel="2"/>
    <col min="57" max="57" width="12.44140625" style="8" hidden="1" customWidth="1" outlineLevel="2"/>
    <col min="58" max="60" width="12" style="8" hidden="1" customWidth="1" outlineLevel="2"/>
    <col min="61" max="61" width="11.21875" style="8" hidden="1" customWidth="1" outlineLevel="2"/>
    <col min="62" max="62" width="13.21875" style="8" hidden="1" customWidth="1" outlineLevel="1" collapsed="1"/>
    <col min="63" max="63" width="12.109375" style="8" hidden="1" customWidth="1" outlineLevel="2"/>
    <col min="64" max="64" width="11" style="8" hidden="1" customWidth="1" outlineLevel="2"/>
    <col min="65" max="65" width="11.88671875" style="8" hidden="1" customWidth="1" outlineLevel="1" collapsed="1"/>
    <col min="66" max="69" width="10.88671875" style="8" hidden="1" customWidth="1" outlineLevel="2"/>
    <col min="70" max="70" width="11.88671875" style="8" hidden="1" customWidth="1" outlineLevel="2"/>
    <col min="71" max="71" width="11" style="8" hidden="1" customWidth="1" outlineLevel="2"/>
    <col min="72" max="72" width="13" style="8" hidden="1" customWidth="1" outlineLevel="1" collapsed="1"/>
    <col min="73" max="73" width="12.77734375" style="8" bestFit="1" customWidth="1" collapsed="1"/>
    <col min="74" max="76" width="11.21875" style="8" customWidth="1" outlineLevel="1"/>
    <col min="77" max="77" width="12.21875" style="8" customWidth="1" outlineLevel="1"/>
    <col min="78" max="78" width="11.33203125" style="8" bestFit="1" customWidth="1"/>
    <col min="79" max="79" width="10.33203125" style="8" bestFit="1" customWidth="1"/>
    <col min="80" max="16384" width="8.88671875" style="8"/>
  </cols>
  <sheetData>
    <row r="1" spans="1:79" x14ac:dyDescent="0.3">
      <c r="A1" s="10" t="s">
        <v>492</v>
      </c>
      <c r="B1" s="3" t="s">
        <v>500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55</v>
      </c>
      <c r="BG1" s="4" t="s">
        <v>56</v>
      </c>
      <c r="BH1" s="4" t="s">
        <v>57</v>
      </c>
      <c r="BI1" s="4" t="s">
        <v>58</v>
      </c>
      <c r="BJ1" s="4" t="s">
        <v>59</v>
      </c>
      <c r="BK1" s="4" t="s">
        <v>60</v>
      </c>
      <c r="BL1" s="4" t="s">
        <v>61</v>
      </c>
      <c r="BM1" s="4" t="s">
        <v>62</v>
      </c>
      <c r="BN1" s="4" t="s">
        <v>63</v>
      </c>
      <c r="BO1" s="4" t="s">
        <v>64</v>
      </c>
      <c r="BP1" s="4" t="s">
        <v>65</v>
      </c>
      <c r="BQ1" s="4" t="s">
        <v>66</v>
      </c>
      <c r="BR1" s="4" t="s">
        <v>67</v>
      </c>
      <c r="BS1" s="4" t="s">
        <v>68</v>
      </c>
      <c r="BT1" s="4" t="s">
        <v>69</v>
      </c>
      <c r="BU1" s="4" t="s">
        <v>70</v>
      </c>
      <c r="BV1" s="9" t="s">
        <v>499</v>
      </c>
      <c r="BW1" s="6" t="s">
        <v>494</v>
      </c>
      <c r="BX1" s="6" t="s">
        <v>495</v>
      </c>
      <c r="BY1" s="6" t="s">
        <v>496</v>
      </c>
      <c r="BZ1" s="6" t="s">
        <v>497</v>
      </c>
      <c r="CA1" s="6" t="s">
        <v>498</v>
      </c>
    </row>
    <row r="2" spans="1:79" x14ac:dyDescent="0.3">
      <c r="A2" s="11">
        <v>1</v>
      </c>
      <c r="B2" s="1">
        <v>14</v>
      </c>
      <c r="C2" s="8" t="s">
        <v>84</v>
      </c>
      <c r="D2" s="8">
        <v>0</v>
      </c>
      <c r="E2" s="8">
        <v>0</v>
      </c>
      <c r="F2" s="8">
        <v>0</v>
      </c>
      <c r="G2" s="8">
        <v>9</v>
      </c>
      <c r="H2" s="8">
        <v>11</v>
      </c>
      <c r="I2" s="8">
        <v>6</v>
      </c>
      <c r="J2" s="8">
        <v>4</v>
      </c>
      <c r="K2" s="8">
        <v>1</v>
      </c>
      <c r="L2" s="8">
        <v>1</v>
      </c>
      <c r="M2" s="8">
        <v>32</v>
      </c>
      <c r="N2" s="8">
        <v>0</v>
      </c>
      <c r="O2" s="5">
        <v>2078.37</v>
      </c>
      <c r="P2" s="8">
        <v>2</v>
      </c>
      <c r="Q2" s="8">
        <v>2</v>
      </c>
      <c r="R2" s="8">
        <v>1</v>
      </c>
      <c r="S2" s="8">
        <v>8</v>
      </c>
      <c r="T2" s="8">
        <v>10</v>
      </c>
      <c r="U2" s="8">
        <v>9</v>
      </c>
      <c r="V2" s="8">
        <v>5</v>
      </c>
      <c r="W2" s="8">
        <v>6</v>
      </c>
      <c r="X2" s="8">
        <v>3</v>
      </c>
      <c r="Y2" s="8">
        <v>1</v>
      </c>
      <c r="Z2" s="8">
        <v>0</v>
      </c>
      <c r="AA2" s="8">
        <v>4</v>
      </c>
      <c r="AB2" s="8">
        <v>3</v>
      </c>
      <c r="AC2" s="8">
        <v>51</v>
      </c>
      <c r="AD2" s="5">
        <v>16456.95</v>
      </c>
      <c r="AE2" s="8">
        <v>0</v>
      </c>
      <c r="AF2" s="8">
        <v>0</v>
      </c>
      <c r="AG2" s="8">
        <v>0</v>
      </c>
      <c r="AH2" s="8">
        <v>2</v>
      </c>
      <c r="AI2" s="8">
        <v>0</v>
      </c>
      <c r="AJ2" s="8">
        <v>0</v>
      </c>
      <c r="AK2" s="8">
        <v>1</v>
      </c>
      <c r="AL2" s="8">
        <v>3</v>
      </c>
      <c r="AM2" s="5">
        <v>772.49999999999989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5">
        <v>0</v>
      </c>
      <c r="AY2" s="8">
        <v>0</v>
      </c>
      <c r="AZ2" s="8">
        <v>0</v>
      </c>
      <c r="BA2" s="8">
        <v>0</v>
      </c>
      <c r="BB2" s="8">
        <v>2</v>
      </c>
      <c r="BC2" s="8">
        <v>2</v>
      </c>
      <c r="BD2" s="8">
        <v>0</v>
      </c>
      <c r="BE2" s="8">
        <v>1</v>
      </c>
      <c r="BF2" s="8">
        <v>2</v>
      </c>
      <c r="BG2" s="8">
        <v>1</v>
      </c>
      <c r="BH2" s="8">
        <v>0</v>
      </c>
      <c r="BI2" s="8">
        <v>8</v>
      </c>
      <c r="BJ2" s="5">
        <v>384.34500000000003</v>
      </c>
      <c r="BK2" s="8">
        <v>0</v>
      </c>
      <c r="BL2" s="8">
        <v>0</v>
      </c>
      <c r="BM2" s="5">
        <v>0</v>
      </c>
      <c r="BN2" s="8">
        <v>0</v>
      </c>
      <c r="BO2" s="8">
        <v>0</v>
      </c>
      <c r="BP2" s="8">
        <v>0</v>
      </c>
      <c r="BQ2" s="8">
        <v>2</v>
      </c>
      <c r="BR2" s="8">
        <v>0</v>
      </c>
      <c r="BS2" s="8">
        <v>2</v>
      </c>
      <c r="BT2" s="5">
        <v>116.6666666666667</v>
      </c>
      <c r="BU2" s="5">
        <v>19808.830000000002</v>
      </c>
      <c r="BV2" s="5">
        <v>19808.830000000002</v>
      </c>
      <c r="BW2" s="5">
        <v>19808.830000000002</v>
      </c>
      <c r="BX2" s="5">
        <v>19808.830000000002</v>
      </c>
      <c r="BY2" s="5">
        <v>19808.830000000002</v>
      </c>
      <c r="BZ2" s="7">
        <v>0</v>
      </c>
      <c r="CA2" s="7">
        <v>0</v>
      </c>
    </row>
    <row r="3" spans="1:79" x14ac:dyDescent="0.3">
      <c r="A3" s="11">
        <v>2</v>
      </c>
      <c r="B3" s="1">
        <v>15</v>
      </c>
      <c r="C3" s="8" t="s">
        <v>85</v>
      </c>
      <c r="D3" s="8">
        <v>1</v>
      </c>
      <c r="E3" s="8">
        <v>1</v>
      </c>
      <c r="F3" s="8">
        <v>2</v>
      </c>
      <c r="G3" s="8">
        <v>1</v>
      </c>
      <c r="H3" s="8">
        <v>6</v>
      </c>
      <c r="I3" s="8">
        <v>9</v>
      </c>
      <c r="J3" s="8">
        <v>3</v>
      </c>
      <c r="K3" s="8">
        <v>5</v>
      </c>
      <c r="L3" s="8">
        <v>2</v>
      </c>
      <c r="M3" s="8">
        <v>30</v>
      </c>
      <c r="N3" s="8">
        <v>1</v>
      </c>
      <c r="O3" s="5">
        <v>4243.0733333333328</v>
      </c>
      <c r="P3" s="8">
        <v>1</v>
      </c>
      <c r="Q3" s="8">
        <v>0</v>
      </c>
      <c r="R3" s="8">
        <v>1</v>
      </c>
      <c r="S3" s="8">
        <v>9</v>
      </c>
      <c r="T3" s="8">
        <v>8</v>
      </c>
      <c r="U3" s="8">
        <v>8</v>
      </c>
      <c r="V3" s="8">
        <v>0</v>
      </c>
      <c r="W3" s="8">
        <v>3</v>
      </c>
      <c r="X3" s="8">
        <v>5</v>
      </c>
      <c r="Y3" s="8">
        <v>1</v>
      </c>
      <c r="Z3" s="8">
        <v>0</v>
      </c>
      <c r="AA3" s="8">
        <v>6</v>
      </c>
      <c r="AB3" s="8">
        <v>2</v>
      </c>
      <c r="AC3" s="8">
        <v>42</v>
      </c>
      <c r="AD3" s="5">
        <v>11525.625</v>
      </c>
      <c r="AE3" s="8">
        <v>0</v>
      </c>
      <c r="AF3" s="8">
        <v>0</v>
      </c>
      <c r="AG3" s="8">
        <v>0</v>
      </c>
      <c r="AH3" s="8">
        <v>0</v>
      </c>
      <c r="AI3" s="8">
        <v>1</v>
      </c>
      <c r="AJ3" s="8">
        <v>1</v>
      </c>
      <c r="AK3" s="8">
        <v>0</v>
      </c>
      <c r="AL3" s="8">
        <v>2</v>
      </c>
      <c r="AM3" s="5">
        <v>326.25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5">
        <v>0</v>
      </c>
      <c r="AY3" s="8">
        <v>0</v>
      </c>
      <c r="AZ3" s="8">
        <v>0</v>
      </c>
      <c r="BA3" s="8">
        <v>0</v>
      </c>
      <c r="BB3" s="8">
        <v>1</v>
      </c>
      <c r="BC3" s="8">
        <v>2</v>
      </c>
      <c r="BD3" s="8">
        <v>0</v>
      </c>
      <c r="BE3" s="8">
        <v>0</v>
      </c>
      <c r="BF3" s="8">
        <v>2</v>
      </c>
      <c r="BG3" s="8">
        <v>0</v>
      </c>
      <c r="BH3" s="8">
        <v>0</v>
      </c>
      <c r="BI3" s="8">
        <v>5</v>
      </c>
      <c r="BJ3" s="5">
        <v>249.99</v>
      </c>
      <c r="BK3" s="8">
        <v>0</v>
      </c>
      <c r="BL3" s="8">
        <v>0</v>
      </c>
      <c r="BM3" s="5">
        <v>0</v>
      </c>
      <c r="BN3" s="8">
        <v>0</v>
      </c>
      <c r="BO3" s="8">
        <v>1</v>
      </c>
      <c r="BP3" s="8">
        <v>0</v>
      </c>
      <c r="BQ3" s="8">
        <v>1</v>
      </c>
      <c r="BR3" s="8">
        <v>0</v>
      </c>
      <c r="BS3" s="8">
        <v>2</v>
      </c>
      <c r="BT3" s="5">
        <v>408.33333333333331</v>
      </c>
      <c r="BU3" s="5">
        <v>16753.27</v>
      </c>
      <c r="BV3" s="5">
        <v>16753.27</v>
      </c>
      <c r="BW3" s="5">
        <v>16753.27</v>
      </c>
      <c r="BX3" s="5">
        <v>16753.27</v>
      </c>
      <c r="BY3" s="5">
        <v>16753.27</v>
      </c>
      <c r="BZ3" s="7">
        <v>-3055.5600000000013</v>
      </c>
      <c r="CA3" s="7">
        <v>3055.5600000000013</v>
      </c>
    </row>
    <row r="4" spans="1:79" x14ac:dyDescent="0.3">
      <c r="A4" s="11">
        <v>3</v>
      </c>
      <c r="B4" s="1">
        <v>18</v>
      </c>
      <c r="C4" s="8" t="s">
        <v>88</v>
      </c>
      <c r="D4" s="8">
        <v>0</v>
      </c>
      <c r="E4" s="8">
        <v>1</v>
      </c>
      <c r="F4" s="8">
        <v>2</v>
      </c>
      <c r="G4" s="8">
        <v>7</v>
      </c>
      <c r="H4" s="8">
        <v>7</v>
      </c>
      <c r="I4" s="8">
        <v>9</v>
      </c>
      <c r="J4" s="8">
        <v>6</v>
      </c>
      <c r="K4" s="8">
        <v>2</v>
      </c>
      <c r="L4" s="8">
        <v>1</v>
      </c>
      <c r="M4" s="8">
        <v>35</v>
      </c>
      <c r="N4" s="8">
        <v>0</v>
      </c>
      <c r="O4" s="5">
        <v>2862.6033333333298</v>
      </c>
      <c r="P4" s="8">
        <v>0</v>
      </c>
      <c r="Q4" s="8">
        <v>1</v>
      </c>
      <c r="R4" s="8">
        <v>1</v>
      </c>
      <c r="S4" s="8">
        <v>5</v>
      </c>
      <c r="T4" s="8">
        <v>6</v>
      </c>
      <c r="U4" s="8">
        <v>11</v>
      </c>
      <c r="V4" s="8">
        <v>1</v>
      </c>
      <c r="W4" s="8">
        <v>3</v>
      </c>
      <c r="X4" s="8">
        <v>4</v>
      </c>
      <c r="Y4" s="8">
        <v>2</v>
      </c>
      <c r="Z4" s="8">
        <v>0</v>
      </c>
      <c r="AA4" s="8">
        <v>5</v>
      </c>
      <c r="AB4" s="8">
        <v>0</v>
      </c>
      <c r="AC4" s="8">
        <v>39</v>
      </c>
      <c r="AD4" s="5">
        <v>8450.5499999999993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5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5">
        <v>0</v>
      </c>
      <c r="AY4" s="8">
        <v>0</v>
      </c>
      <c r="AZ4" s="8">
        <v>0</v>
      </c>
      <c r="BA4" s="8">
        <v>0</v>
      </c>
      <c r="BB4" s="8">
        <v>1</v>
      </c>
      <c r="BC4" s="8">
        <v>3</v>
      </c>
      <c r="BD4" s="8">
        <v>0</v>
      </c>
      <c r="BE4" s="8">
        <v>0</v>
      </c>
      <c r="BF4" s="8">
        <v>3</v>
      </c>
      <c r="BG4" s="8">
        <v>0</v>
      </c>
      <c r="BH4" s="8">
        <v>0</v>
      </c>
      <c r="BI4" s="8">
        <v>7</v>
      </c>
      <c r="BJ4" s="5">
        <v>320.77499999999998</v>
      </c>
      <c r="BK4" s="8">
        <v>0</v>
      </c>
      <c r="BL4" s="8">
        <v>0</v>
      </c>
      <c r="BM4" s="5">
        <v>0</v>
      </c>
      <c r="BN4" s="8">
        <v>0</v>
      </c>
      <c r="BO4" s="8">
        <v>0</v>
      </c>
      <c r="BP4" s="8">
        <v>0</v>
      </c>
      <c r="BQ4" s="8">
        <v>2</v>
      </c>
      <c r="BR4" s="8">
        <v>0</v>
      </c>
      <c r="BS4" s="8">
        <v>2</v>
      </c>
      <c r="BT4" s="5">
        <v>116.6666666666667</v>
      </c>
      <c r="BU4" s="5">
        <v>11750.6</v>
      </c>
      <c r="BV4" s="5">
        <v>11750.6</v>
      </c>
      <c r="BW4" s="5">
        <v>11750.6</v>
      </c>
      <c r="BX4" s="5">
        <v>11750.6</v>
      </c>
      <c r="BY4" s="5">
        <v>11750.6</v>
      </c>
      <c r="BZ4" s="7">
        <v>-8058.2300000000014</v>
      </c>
      <c r="CA4" s="7">
        <v>5002.67</v>
      </c>
    </row>
    <row r="5" spans="1:79" x14ac:dyDescent="0.3">
      <c r="A5" s="11">
        <v>4</v>
      </c>
      <c r="B5" s="1">
        <v>21</v>
      </c>
      <c r="C5" s="8" t="s">
        <v>90</v>
      </c>
      <c r="D5" s="8">
        <v>0</v>
      </c>
      <c r="E5" s="8">
        <v>0</v>
      </c>
      <c r="F5" s="8">
        <v>1</v>
      </c>
      <c r="G5" s="8">
        <v>2</v>
      </c>
      <c r="H5" s="8">
        <v>8</v>
      </c>
      <c r="I5" s="8">
        <v>11</v>
      </c>
      <c r="J5" s="8">
        <v>4</v>
      </c>
      <c r="K5" s="8">
        <v>0</v>
      </c>
      <c r="L5" s="8">
        <v>1</v>
      </c>
      <c r="M5" s="8">
        <v>27</v>
      </c>
      <c r="N5" s="8">
        <v>0</v>
      </c>
      <c r="O5" s="5">
        <v>1435.536666666666</v>
      </c>
      <c r="P5" s="8">
        <v>0</v>
      </c>
      <c r="Q5" s="8">
        <v>2</v>
      </c>
      <c r="R5" s="8">
        <v>2</v>
      </c>
      <c r="S5" s="8">
        <v>4</v>
      </c>
      <c r="T5" s="8">
        <v>2</v>
      </c>
      <c r="U5" s="8">
        <v>2</v>
      </c>
      <c r="V5" s="8">
        <v>2</v>
      </c>
      <c r="W5" s="8">
        <v>2</v>
      </c>
      <c r="X5" s="8">
        <v>2</v>
      </c>
      <c r="Y5" s="8">
        <v>4</v>
      </c>
      <c r="Z5" s="8">
        <v>1</v>
      </c>
      <c r="AA5" s="8">
        <v>3</v>
      </c>
      <c r="AB5" s="8">
        <v>3</v>
      </c>
      <c r="AC5" s="8">
        <v>26</v>
      </c>
      <c r="AD5" s="5">
        <v>6371.3249999999998</v>
      </c>
      <c r="AE5" s="8">
        <v>0</v>
      </c>
      <c r="AF5" s="8">
        <v>0</v>
      </c>
      <c r="AG5" s="8">
        <v>0</v>
      </c>
      <c r="AH5" s="8">
        <v>0</v>
      </c>
      <c r="AI5" s="8">
        <v>1</v>
      </c>
      <c r="AJ5" s="8">
        <v>0</v>
      </c>
      <c r="AK5" s="8">
        <v>1</v>
      </c>
      <c r="AL5" s="8">
        <v>2</v>
      </c>
      <c r="AM5" s="5">
        <v>247.5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5">
        <v>0</v>
      </c>
      <c r="AY5" s="8">
        <v>0</v>
      </c>
      <c r="AZ5" s="8">
        <v>1</v>
      </c>
      <c r="BA5" s="8">
        <v>0</v>
      </c>
      <c r="BB5" s="8">
        <v>1</v>
      </c>
      <c r="BC5" s="8">
        <v>0</v>
      </c>
      <c r="BD5" s="8">
        <v>0</v>
      </c>
      <c r="BE5" s="8">
        <v>0</v>
      </c>
      <c r="BF5" s="8">
        <v>0</v>
      </c>
      <c r="BG5" s="8">
        <v>1</v>
      </c>
      <c r="BH5" s="8">
        <v>0</v>
      </c>
      <c r="BI5" s="8">
        <v>3</v>
      </c>
      <c r="BJ5" s="5">
        <v>761.28</v>
      </c>
      <c r="BK5" s="8">
        <v>0</v>
      </c>
      <c r="BL5" s="8">
        <v>0</v>
      </c>
      <c r="BM5" s="5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5">
        <v>0</v>
      </c>
      <c r="BU5" s="5">
        <v>8815.64</v>
      </c>
      <c r="BV5" s="5">
        <v>8815.64</v>
      </c>
      <c r="BW5" s="5">
        <v>8815.64</v>
      </c>
      <c r="BX5" s="5">
        <v>8815.64</v>
      </c>
      <c r="BY5" s="5">
        <v>8815.64</v>
      </c>
      <c r="BZ5" s="7">
        <v>-10993.190000000002</v>
      </c>
      <c r="CA5" s="7">
        <v>2934.9600000000009</v>
      </c>
    </row>
    <row r="6" spans="1:79" x14ac:dyDescent="0.3">
      <c r="A6" s="11">
        <v>5</v>
      </c>
      <c r="B6" s="1">
        <v>22</v>
      </c>
      <c r="C6" s="8" t="s">
        <v>92</v>
      </c>
      <c r="D6" s="8">
        <v>0</v>
      </c>
      <c r="E6" s="8">
        <v>0</v>
      </c>
      <c r="F6" s="8">
        <v>1</v>
      </c>
      <c r="G6" s="8">
        <v>1</v>
      </c>
      <c r="H6" s="8">
        <v>7</v>
      </c>
      <c r="I6" s="8">
        <v>9</v>
      </c>
      <c r="J6" s="8">
        <v>3</v>
      </c>
      <c r="K6" s="8">
        <v>5</v>
      </c>
      <c r="L6" s="8">
        <v>1</v>
      </c>
      <c r="M6" s="8">
        <v>27</v>
      </c>
      <c r="N6" s="8">
        <v>0</v>
      </c>
      <c r="O6" s="5">
        <v>1206.17</v>
      </c>
      <c r="P6" s="8">
        <v>0</v>
      </c>
      <c r="Q6" s="8">
        <v>1</v>
      </c>
      <c r="R6" s="8">
        <v>4</v>
      </c>
      <c r="S6" s="8">
        <v>2</v>
      </c>
      <c r="T6" s="8">
        <v>1</v>
      </c>
      <c r="U6" s="8">
        <v>6</v>
      </c>
      <c r="V6" s="8">
        <v>5</v>
      </c>
      <c r="W6" s="8">
        <v>4</v>
      </c>
      <c r="X6" s="8">
        <v>3</v>
      </c>
      <c r="Y6" s="8">
        <v>4</v>
      </c>
      <c r="Z6" s="8">
        <v>0</v>
      </c>
      <c r="AA6" s="8">
        <v>3</v>
      </c>
      <c r="AB6" s="8">
        <v>3</v>
      </c>
      <c r="AC6" s="8">
        <v>33</v>
      </c>
      <c r="AD6" s="5">
        <v>7173.6750000000002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1</v>
      </c>
      <c r="AK6" s="8">
        <v>0</v>
      </c>
      <c r="AL6" s="8">
        <v>1</v>
      </c>
      <c r="AM6" s="5">
        <v>101.25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5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1</v>
      </c>
      <c r="BG6" s="8">
        <v>0</v>
      </c>
      <c r="BH6" s="8">
        <v>0</v>
      </c>
      <c r="BI6" s="8">
        <v>1</v>
      </c>
      <c r="BJ6" s="5">
        <v>5.8500000000000014</v>
      </c>
      <c r="BK6" s="8">
        <v>0</v>
      </c>
      <c r="BL6" s="8">
        <v>0</v>
      </c>
      <c r="BM6" s="5">
        <v>0</v>
      </c>
      <c r="BN6" s="8">
        <v>0</v>
      </c>
      <c r="BO6" s="8">
        <v>0</v>
      </c>
      <c r="BP6" s="8">
        <v>0</v>
      </c>
      <c r="BQ6" s="8">
        <v>0</v>
      </c>
      <c r="BR6" s="8">
        <v>1</v>
      </c>
      <c r="BS6" s="8">
        <v>1</v>
      </c>
      <c r="BT6" s="5">
        <v>35</v>
      </c>
      <c r="BU6" s="5">
        <v>8521.9500000000007</v>
      </c>
      <c r="BV6" s="5">
        <v>8521.9500000000007</v>
      </c>
      <c r="BW6" s="5">
        <v>8521.9500000000007</v>
      </c>
      <c r="BX6" s="5">
        <v>8521.9500000000007</v>
      </c>
      <c r="BY6" s="5">
        <v>8521.9500000000007</v>
      </c>
      <c r="BZ6" s="7">
        <v>-11286.880000000001</v>
      </c>
      <c r="CA6" s="7">
        <v>293.68999999999869</v>
      </c>
    </row>
    <row r="7" spans="1:79" x14ac:dyDescent="0.3">
      <c r="A7" s="11">
        <v>6</v>
      </c>
      <c r="B7" s="1">
        <v>24</v>
      </c>
      <c r="C7" s="8" t="s">
        <v>93</v>
      </c>
      <c r="D7" s="8">
        <v>0</v>
      </c>
      <c r="E7" s="8">
        <v>1</v>
      </c>
      <c r="F7" s="8">
        <v>2</v>
      </c>
      <c r="G7" s="8">
        <v>3</v>
      </c>
      <c r="H7" s="8">
        <v>3</v>
      </c>
      <c r="I7" s="8">
        <v>12</v>
      </c>
      <c r="J7" s="8">
        <v>6</v>
      </c>
      <c r="K7" s="8">
        <v>1</v>
      </c>
      <c r="L7" s="8">
        <v>1</v>
      </c>
      <c r="M7" s="8">
        <v>29</v>
      </c>
      <c r="N7" s="8">
        <v>0</v>
      </c>
      <c r="O7" s="5">
        <v>2203.436666666667</v>
      </c>
      <c r="P7" s="8">
        <v>0</v>
      </c>
      <c r="Q7" s="8">
        <v>0</v>
      </c>
      <c r="R7" s="8">
        <v>1</v>
      </c>
      <c r="S7" s="8">
        <v>4</v>
      </c>
      <c r="T7" s="8">
        <v>4</v>
      </c>
      <c r="U7" s="8">
        <v>2</v>
      </c>
      <c r="V7" s="8">
        <v>1</v>
      </c>
      <c r="W7" s="8">
        <v>3</v>
      </c>
      <c r="X7" s="8">
        <v>2</v>
      </c>
      <c r="Y7" s="8">
        <v>5</v>
      </c>
      <c r="Z7" s="8">
        <v>0</v>
      </c>
      <c r="AA7" s="8">
        <v>3</v>
      </c>
      <c r="AB7" s="8">
        <v>2</v>
      </c>
      <c r="AC7" s="8">
        <v>25</v>
      </c>
      <c r="AD7" s="5">
        <v>4854.375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5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5">
        <v>0</v>
      </c>
      <c r="AY7" s="8">
        <v>0</v>
      </c>
      <c r="AZ7" s="8">
        <v>0</v>
      </c>
      <c r="BA7" s="8">
        <v>0</v>
      </c>
      <c r="BB7" s="8">
        <v>1</v>
      </c>
      <c r="BC7" s="8">
        <v>1</v>
      </c>
      <c r="BD7" s="8">
        <v>0</v>
      </c>
      <c r="BE7" s="8">
        <v>1</v>
      </c>
      <c r="BF7" s="8">
        <v>1</v>
      </c>
      <c r="BG7" s="8">
        <v>0</v>
      </c>
      <c r="BH7" s="8">
        <v>0</v>
      </c>
      <c r="BI7" s="8">
        <v>4</v>
      </c>
      <c r="BJ7" s="5">
        <v>202.215</v>
      </c>
      <c r="BK7" s="8">
        <v>0</v>
      </c>
      <c r="BL7" s="8">
        <v>0</v>
      </c>
      <c r="BM7" s="5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5">
        <v>0</v>
      </c>
      <c r="BU7" s="5">
        <v>7260.03</v>
      </c>
      <c r="BV7" s="8">
        <v>7260.03</v>
      </c>
      <c r="BW7" s="5">
        <v>7260.03</v>
      </c>
      <c r="BX7" s="5">
        <v>7260.03</v>
      </c>
      <c r="BY7" s="5">
        <v>7260.03</v>
      </c>
      <c r="BZ7" s="7">
        <v>-12548.800000000003</v>
      </c>
      <c r="CA7" s="7">
        <v>1261.920000000001</v>
      </c>
    </row>
    <row r="8" spans="1:79" x14ac:dyDescent="0.3">
      <c r="A8" s="11">
        <v>7</v>
      </c>
      <c r="B8" s="1">
        <v>27</v>
      </c>
      <c r="C8" s="8" t="s">
        <v>98</v>
      </c>
      <c r="D8" s="8">
        <v>0</v>
      </c>
      <c r="E8" s="8">
        <v>0</v>
      </c>
      <c r="F8" s="8">
        <v>0</v>
      </c>
      <c r="G8" s="8">
        <v>0</v>
      </c>
      <c r="H8" s="8">
        <v>5</v>
      </c>
      <c r="I8" s="8">
        <v>13</v>
      </c>
      <c r="J8" s="8">
        <v>6</v>
      </c>
      <c r="K8" s="8">
        <v>2</v>
      </c>
      <c r="L8" s="8">
        <v>1</v>
      </c>
      <c r="M8" s="8">
        <v>27</v>
      </c>
      <c r="N8" s="8">
        <v>1</v>
      </c>
      <c r="O8" s="5">
        <v>935.27</v>
      </c>
      <c r="P8" s="8">
        <v>0</v>
      </c>
      <c r="Q8" s="8">
        <v>0</v>
      </c>
      <c r="R8" s="8">
        <v>0</v>
      </c>
      <c r="S8" s="8">
        <v>0</v>
      </c>
      <c r="T8" s="8">
        <v>6</v>
      </c>
      <c r="U8" s="8">
        <v>4</v>
      </c>
      <c r="V8" s="8">
        <v>2</v>
      </c>
      <c r="W8" s="8">
        <v>2</v>
      </c>
      <c r="X8" s="8">
        <v>3</v>
      </c>
      <c r="Y8" s="8">
        <v>7</v>
      </c>
      <c r="Z8" s="8">
        <v>1</v>
      </c>
      <c r="AA8" s="8">
        <v>2</v>
      </c>
      <c r="AB8" s="8">
        <v>6</v>
      </c>
      <c r="AC8" s="8">
        <v>27</v>
      </c>
      <c r="AD8" s="5">
        <v>3825</v>
      </c>
      <c r="AE8" s="8">
        <v>0</v>
      </c>
      <c r="AF8" s="8">
        <v>0</v>
      </c>
      <c r="AG8" s="8">
        <v>0</v>
      </c>
      <c r="AH8" s="8">
        <v>0</v>
      </c>
      <c r="AI8" s="8">
        <v>1</v>
      </c>
      <c r="AJ8" s="8">
        <v>0</v>
      </c>
      <c r="AK8" s="8">
        <v>0</v>
      </c>
      <c r="AL8" s="8">
        <v>1</v>
      </c>
      <c r="AM8" s="5">
        <v>225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5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5">
        <v>0</v>
      </c>
      <c r="BK8" s="8">
        <v>0</v>
      </c>
      <c r="BL8" s="8">
        <v>0</v>
      </c>
      <c r="BM8" s="5">
        <v>0</v>
      </c>
      <c r="BN8" s="8">
        <v>1</v>
      </c>
      <c r="BO8" s="8">
        <v>0</v>
      </c>
      <c r="BP8" s="8">
        <v>0</v>
      </c>
      <c r="BQ8" s="8">
        <v>0</v>
      </c>
      <c r="BR8" s="8">
        <v>0</v>
      </c>
      <c r="BS8" s="8">
        <v>1</v>
      </c>
      <c r="BT8" s="5">
        <v>1050</v>
      </c>
      <c r="BU8" s="5">
        <v>6035.27</v>
      </c>
      <c r="BW8" s="5">
        <v>6035.27</v>
      </c>
      <c r="BX8" s="5">
        <v>6035.27</v>
      </c>
      <c r="BY8" s="5">
        <v>6035.27</v>
      </c>
      <c r="BZ8" s="7">
        <v>-13773.560000000001</v>
      </c>
      <c r="CA8" s="7">
        <v>1224.7599999999993</v>
      </c>
    </row>
    <row r="9" spans="1:79" x14ac:dyDescent="0.3">
      <c r="A9" s="11">
        <v>8</v>
      </c>
      <c r="B9" s="1">
        <v>29</v>
      </c>
      <c r="C9" s="8" t="s">
        <v>100</v>
      </c>
      <c r="D9" s="8">
        <v>0</v>
      </c>
      <c r="E9" s="8">
        <v>0</v>
      </c>
      <c r="F9" s="8">
        <v>0</v>
      </c>
      <c r="G9" s="8">
        <v>0</v>
      </c>
      <c r="H9" s="8">
        <v>8</v>
      </c>
      <c r="I9" s="8">
        <v>8</v>
      </c>
      <c r="J9" s="8">
        <v>9</v>
      </c>
      <c r="K9" s="8">
        <v>1</v>
      </c>
      <c r="L9" s="8">
        <v>1</v>
      </c>
      <c r="M9" s="8">
        <v>27</v>
      </c>
      <c r="N9" s="8">
        <v>0</v>
      </c>
      <c r="O9" s="5">
        <v>954.87</v>
      </c>
      <c r="P9" s="8">
        <v>0</v>
      </c>
      <c r="Q9" s="8">
        <v>0</v>
      </c>
      <c r="R9" s="8">
        <v>2</v>
      </c>
      <c r="S9" s="8">
        <v>1</v>
      </c>
      <c r="T9" s="8">
        <v>3</v>
      </c>
      <c r="U9" s="8">
        <v>0</v>
      </c>
      <c r="V9" s="8">
        <v>5</v>
      </c>
      <c r="W9" s="8">
        <v>3</v>
      </c>
      <c r="X9" s="8">
        <v>3</v>
      </c>
      <c r="Y9" s="8">
        <v>2</v>
      </c>
      <c r="Z9" s="8">
        <v>0</v>
      </c>
      <c r="AA9" s="8">
        <v>5</v>
      </c>
      <c r="AB9" s="8">
        <v>3</v>
      </c>
      <c r="AC9" s="8">
        <v>24</v>
      </c>
      <c r="AD9" s="5">
        <v>4466.25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5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5">
        <v>0</v>
      </c>
      <c r="AY9" s="8">
        <v>0</v>
      </c>
      <c r="AZ9" s="8">
        <v>0</v>
      </c>
      <c r="BA9" s="8">
        <v>0</v>
      </c>
      <c r="BB9" s="8">
        <v>0</v>
      </c>
      <c r="BC9" s="8">
        <v>1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1</v>
      </c>
      <c r="BJ9" s="5">
        <v>64.935000000000002</v>
      </c>
      <c r="BK9" s="8">
        <v>0</v>
      </c>
      <c r="BL9" s="8">
        <v>0</v>
      </c>
      <c r="BM9" s="5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5">
        <v>0</v>
      </c>
      <c r="BU9" s="5">
        <v>5486.06</v>
      </c>
      <c r="BW9" s="5">
        <v>5486.06</v>
      </c>
      <c r="BX9" s="5">
        <v>5486.06</v>
      </c>
      <c r="BY9" s="5">
        <v>5486.06</v>
      </c>
      <c r="BZ9" s="7">
        <v>-14322.77</v>
      </c>
      <c r="CA9" s="7">
        <v>549.21</v>
      </c>
    </row>
    <row r="10" spans="1:79" x14ac:dyDescent="0.3">
      <c r="A10" s="11">
        <v>9</v>
      </c>
      <c r="B10" s="1">
        <v>36</v>
      </c>
      <c r="C10" s="8" t="s">
        <v>106</v>
      </c>
      <c r="D10" s="8">
        <v>0</v>
      </c>
      <c r="E10" s="8">
        <v>0</v>
      </c>
      <c r="F10" s="8">
        <v>1</v>
      </c>
      <c r="G10" s="8">
        <v>1</v>
      </c>
      <c r="H10" s="8">
        <v>7</v>
      </c>
      <c r="I10" s="8">
        <v>10</v>
      </c>
      <c r="J10" s="8">
        <v>4</v>
      </c>
      <c r="K10" s="8">
        <v>7</v>
      </c>
      <c r="L10" s="8">
        <v>2</v>
      </c>
      <c r="M10" s="8">
        <v>32</v>
      </c>
      <c r="N10" s="8">
        <v>0</v>
      </c>
      <c r="O10" s="5">
        <v>1269.94</v>
      </c>
      <c r="P10" s="8">
        <v>0</v>
      </c>
      <c r="Q10" s="8">
        <v>0</v>
      </c>
      <c r="R10" s="8">
        <v>0</v>
      </c>
      <c r="S10" s="8">
        <v>2</v>
      </c>
      <c r="T10" s="8">
        <v>1</v>
      </c>
      <c r="U10" s="8">
        <v>0</v>
      </c>
      <c r="V10" s="8">
        <v>2</v>
      </c>
      <c r="W10" s="8">
        <v>4</v>
      </c>
      <c r="X10" s="8">
        <v>2</v>
      </c>
      <c r="Y10" s="8">
        <v>4</v>
      </c>
      <c r="Z10" s="8">
        <v>0</v>
      </c>
      <c r="AA10" s="8">
        <v>1</v>
      </c>
      <c r="AB10" s="8">
        <v>1</v>
      </c>
      <c r="AC10" s="8">
        <v>16</v>
      </c>
      <c r="AD10" s="5">
        <v>2351.25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5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5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5">
        <v>0</v>
      </c>
      <c r="BK10" s="8">
        <v>0</v>
      </c>
      <c r="BL10" s="8">
        <v>0</v>
      </c>
      <c r="BM10" s="5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5">
        <v>0</v>
      </c>
      <c r="BU10" s="5">
        <v>3621.19</v>
      </c>
      <c r="BW10" s="5">
        <v>3621.19</v>
      </c>
      <c r="BX10" s="5">
        <v>3621.19</v>
      </c>
      <c r="BY10" s="5">
        <v>3621.19</v>
      </c>
      <c r="BZ10" s="7">
        <v>-16187.640000000001</v>
      </c>
      <c r="CA10" s="7">
        <v>1864.8700000000003</v>
      </c>
    </row>
    <row r="11" spans="1:79" x14ac:dyDescent="0.3">
      <c r="A11" s="11">
        <v>10</v>
      </c>
      <c r="B11" s="1">
        <v>38</v>
      </c>
      <c r="C11" s="8" t="s">
        <v>108</v>
      </c>
      <c r="D11" s="8">
        <v>0</v>
      </c>
      <c r="E11" s="8">
        <v>0</v>
      </c>
      <c r="F11" s="8">
        <v>0</v>
      </c>
      <c r="G11" s="8">
        <v>1</v>
      </c>
      <c r="H11" s="8">
        <v>2</v>
      </c>
      <c r="I11" s="8">
        <v>5</v>
      </c>
      <c r="J11" s="8">
        <v>6</v>
      </c>
      <c r="K11" s="8">
        <v>4</v>
      </c>
      <c r="L11" s="8">
        <v>3</v>
      </c>
      <c r="M11" s="8">
        <v>21</v>
      </c>
      <c r="N11" s="8">
        <v>0</v>
      </c>
      <c r="O11" s="5">
        <v>541.0766666666666</v>
      </c>
      <c r="P11" s="8">
        <v>0</v>
      </c>
      <c r="Q11" s="8">
        <v>0</v>
      </c>
      <c r="R11" s="8">
        <v>0</v>
      </c>
      <c r="S11" s="8">
        <v>0</v>
      </c>
      <c r="T11" s="8">
        <v>2</v>
      </c>
      <c r="U11" s="8">
        <v>0</v>
      </c>
      <c r="V11" s="8">
        <v>5</v>
      </c>
      <c r="W11" s="8">
        <v>1</v>
      </c>
      <c r="X11" s="8">
        <v>2</v>
      </c>
      <c r="Y11" s="8">
        <v>7</v>
      </c>
      <c r="Z11" s="8">
        <v>0</v>
      </c>
      <c r="AA11" s="8">
        <v>1</v>
      </c>
      <c r="AB11" s="8">
        <v>3</v>
      </c>
      <c r="AC11" s="8">
        <v>18</v>
      </c>
      <c r="AD11" s="5">
        <v>2182.5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5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5">
        <v>0</v>
      </c>
      <c r="AY11" s="8">
        <v>0</v>
      </c>
      <c r="AZ11" s="8">
        <v>1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1</v>
      </c>
      <c r="BJ11" s="5">
        <v>649.93499999999995</v>
      </c>
      <c r="BK11" s="8">
        <v>0</v>
      </c>
      <c r="BL11" s="8">
        <v>0</v>
      </c>
      <c r="BM11" s="5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5">
        <v>0</v>
      </c>
      <c r="BU11" s="5">
        <v>3373.51</v>
      </c>
      <c r="BW11" s="5">
        <v>3373.51</v>
      </c>
      <c r="BX11" s="5">
        <v>3373.51</v>
      </c>
      <c r="BY11" s="5">
        <v>3373.51</v>
      </c>
      <c r="BZ11" s="7">
        <v>-16435.32</v>
      </c>
      <c r="CA11" s="7">
        <v>247.67999999999984</v>
      </c>
    </row>
    <row r="12" spans="1:79" x14ac:dyDescent="0.3">
      <c r="A12" s="11">
        <v>11</v>
      </c>
      <c r="B12" s="1">
        <v>42</v>
      </c>
      <c r="C12" s="8" t="s">
        <v>112</v>
      </c>
      <c r="D12" s="8">
        <v>0</v>
      </c>
      <c r="E12" s="8">
        <v>0</v>
      </c>
      <c r="F12" s="8">
        <v>0</v>
      </c>
      <c r="G12" s="8">
        <v>1</v>
      </c>
      <c r="H12" s="8">
        <v>2</v>
      </c>
      <c r="I12" s="8">
        <v>11</v>
      </c>
      <c r="J12" s="8">
        <v>8</v>
      </c>
      <c r="K12" s="8">
        <v>1</v>
      </c>
      <c r="L12" s="8">
        <v>1</v>
      </c>
      <c r="M12" s="8">
        <v>24</v>
      </c>
      <c r="N12" s="8">
        <v>0</v>
      </c>
      <c r="O12" s="5">
        <v>731.33666666666659</v>
      </c>
      <c r="P12" s="8">
        <v>0</v>
      </c>
      <c r="Q12" s="8">
        <v>0</v>
      </c>
      <c r="R12" s="8">
        <v>0</v>
      </c>
      <c r="S12" s="8">
        <v>0</v>
      </c>
      <c r="T12" s="8">
        <v>2</v>
      </c>
      <c r="U12" s="8">
        <v>0</v>
      </c>
      <c r="V12" s="8">
        <v>1</v>
      </c>
      <c r="W12" s="8">
        <v>5</v>
      </c>
      <c r="X12" s="8">
        <v>2</v>
      </c>
      <c r="Y12" s="8">
        <v>4</v>
      </c>
      <c r="Z12" s="8">
        <v>0</v>
      </c>
      <c r="AA12" s="8">
        <v>0</v>
      </c>
      <c r="AB12" s="8">
        <v>7</v>
      </c>
      <c r="AC12" s="8">
        <v>14</v>
      </c>
      <c r="AD12" s="5">
        <v>1665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5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5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5">
        <v>0</v>
      </c>
      <c r="BK12" s="8">
        <v>0</v>
      </c>
      <c r="BL12" s="8">
        <v>0</v>
      </c>
      <c r="BM12" s="5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5">
        <v>0</v>
      </c>
      <c r="BU12" s="5">
        <v>2396.34</v>
      </c>
      <c r="BW12" s="5">
        <v>2396.34</v>
      </c>
      <c r="BX12" s="5">
        <v>2396.34</v>
      </c>
      <c r="BY12" s="5">
        <v>2396.34</v>
      </c>
      <c r="BZ12" s="7">
        <v>-17412.490000000002</v>
      </c>
      <c r="CA12" s="7">
        <v>977.17000000000007</v>
      </c>
    </row>
    <row r="13" spans="1:79" x14ac:dyDescent="0.3">
      <c r="A13" s="11">
        <v>12</v>
      </c>
      <c r="B13" s="1">
        <v>45</v>
      </c>
      <c r="C13" s="8" t="s">
        <v>115</v>
      </c>
      <c r="D13" s="8">
        <v>0</v>
      </c>
      <c r="E13" s="8">
        <v>0</v>
      </c>
      <c r="F13" s="8">
        <v>0</v>
      </c>
      <c r="G13" s="8">
        <v>1</v>
      </c>
      <c r="H13" s="8">
        <v>1</v>
      </c>
      <c r="I13" s="8">
        <v>11</v>
      </c>
      <c r="J13" s="8">
        <v>9</v>
      </c>
      <c r="K13" s="8">
        <v>3</v>
      </c>
      <c r="L13" s="8">
        <v>2</v>
      </c>
      <c r="M13" s="8">
        <v>27</v>
      </c>
      <c r="N13" s="8">
        <v>0</v>
      </c>
      <c r="O13" s="5">
        <v>693.60666666666657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1</v>
      </c>
      <c r="V13" s="8">
        <v>1</v>
      </c>
      <c r="W13" s="8">
        <v>2</v>
      </c>
      <c r="X13" s="8">
        <v>4</v>
      </c>
      <c r="Y13" s="8">
        <v>5</v>
      </c>
      <c r="Z13" s="8">
        <v>1</v>
      </c>
      <c r="AA13" s="8">
        <v>2</v>
      </c>
      <c r="AB13" s="8">
        <v>3</v>
      </c>
      <c r="AC13" s="8">
        <v>16</v>
      </c>
      <c r="AD13" s="5">
        <v>1417.5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5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5">
        <v>0</v>
      </c>
      <c r="AY13" s="8">
        <v>0</v>
      </c>
      <c r="AZ13" s="8">
        <v>0</v>
      </c>
      <c r="BA13" s="8">
        <v>0</v>
      </c>
      <c r="BB13" s="8">
        <v>0</v>
      </c>
      <c r="BC13" s="8">
        <v>1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1</v>
      </c>
      <c r="BJ13" s="5">
        <v>64.935000000000002</v>
      </c>
      <c r="BK13" s="8">
        <v>0</v>
      </c>
      <c r="BL13" s="8">
        <v>0</v>
      </c>
      <c r="BM13" s="5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5">
        <v>0</v>
      </c>
      <c r="BU13" s="5">
        <v>2176.04</v>
      </c>
      <c r="BW13" s="5">
        <v>2176.04</v>
      </c>
      <c r="BX13" s="5">
        <v>2176.04</v>
      </c>
      <c r="BY13" s="5">
        <v>2176.04</v>
      </c>
      <c r="BZ13" s="7">
        <v>-17632.79</v>
      </c>
      <c r="CA13" s="7">
        <v>220.30000000000018</v>
      </c>
    </row>
  </sheetData>
  <conditionalFormatting sqref="BV2:BV11">
    <cfRule type="colorScale" priority="269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O2:O13">
    <cfRule type="colorScale" priority="63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D2:AD13">
    <cfRule type="colorScale" priority="63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M2:AM13">
    <cfRule type="colorScale" priority="634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AX2:AX13">
    <cfRule type="colorScale" priority="635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J2:BJ13">
    <cfRule type="colorScale" priority="636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M2:BM13">
    <cfRule type="colorScale" priority="637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T2:BT13">
    <cfRule type="colorScale" priority="638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Z2:BZ13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U2:BU13">
    <cfRule type="colorScale" priority="640">
      <colorScale>
        <cfvo type="min"/>
        <cfvo type="percentile" val="50"/>
        <cfvo type="max"/>
        <color rgb="FF7030A0"/>
        <color theme="0" tint="-0.34998626667073579"/>
        <color rgb="FFFFFF00"/>
      </colorScale>
    </cfRule>
  </conditionalFormatting>
  <conditionalFormatting sqref="BW2:BW13">
    <cfRule type="colorScale" priority="641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X2:BX13">
    <cfRule type="colorScale" priority="642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BY2:BY13">
    <cfRule type="colorScale" priority="643">
      <colorScale>
        <cfvo type="min"/>
        <cfvo type="percentile" val="50"/>
        <cfvo type="max"/>
        <color theme="5" tint="-0.249977111117893"/>
        <color rgb="FFFFEB84"/>
        <color theme="6" tint="-0.249977111117893"/>
      </colorScale>
    </cfRule>
  </conditionalFormatting>
  <conditionalFormatting sqref="CA2:CA13">
    <cfRule type="colorScale" priority="644">
      <colorScale>
        <cfvo type="num" val="0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ignoredErrors>
    <ignoredError sqref="CA2:CA13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N-NE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Adônis Dário</cp:lastModifiedBy>
  <dcterms:created xsi:type="dcterms:W3CDTF">2025-04-24T20:13:08Z</dcterms:created>
  <dcterms:modified xsi:type="dcterms:W3CDTF">2025-08-07T22:22:23Z</dcterms:modified>
</cp:coreProperties>
</file>