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ushan Joshi\Battery opertae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10" i="1"/>
  <c r="J11" i="1"/>
  <c r="J12" i="1"/>
  <c r="J13" i="1"/>
  <c r="J15" i="1"/>
  <c r="J16" i="1"/>
  <c r="J17" i="1"/>
  <c r="J5" i="1"/>
  <c r="L7" i="1" l="1"/>
  <c r="N7" i="1" s="1"/>
  <c r="L15" i="1"/>
  <c r="N15" i="1" s="1"/>
  <c r="L17" i="1"/>
  <c r="N17" i="1" s="1"/>
  <c r="L5" i="1"/>
  <c r="N5" i="1" s="1"/>
  <c r="N10" i="1"/>
  <c r="L6" i="1"/>
  <c r="N6" i="1" s="1"/>
  <c r="L8" i="1"/>
  <c r="N8" i="1" s="1"/>
  <c r="L10" i="1"/>
  <c r="L11" i="1"/>
  <c r="N11" i="1" s="1"/>
  <c r="L12" i="1"/>
  <c r="N12" i="1" s="1"/>
  <c r="L13" i="1"/>
  <c r="N13" i="1" s="1"/>
  <c r="L16" i="1"/>
  <c r="N16" i="1" s="1"/>
  <c r="G15" i="1"/>
  <c r="G16" i="1"/>
  <c r="G17" i="1"/>
  <c r="G6" i="1"/>
  <c r="G7" i="1"/>
  <c r="G8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<sst xmlns="http://schemas.openxmlformats.org/spreadsheetml/2006/main" count="46" uniqueCount="24">
  <si>
    <t>Dimeter</t>
  </si>
  <si>
    <t>Length</t>
  </si>
  <si>
    <t xml:space="preserve">Current </t>
  </si>
  <si>
    <t xml:space="preserve">voltage </t>
  </si>
  <si>
    <t>Electrod Type</t>
  </si>
  <si>
    <t>e7018</t>
  </si>
  <si>
    <t>4mm</t>
  </si>
  <si>
    <t>3.15mm</t>
  </si>
  <si>
    <t>2.5mm</t>
  </si>
  <si>
    <t>5mm</t>
  </si>
  <si>
    <t>450mm</t>
  </si>
  <si>
    <t>350mm</t>
  </si>
  <si>
    <t>e6013</t>
  </si>
  <si>
    <t>watt</t>
  </si>
  <si>
    <t>*60</t>
  </si>
  <si>
    <t xml:space="preserve">total time / one road </t>
  </si>
  <si>
    <t>Discharging Time =(BatteryCapacity*Battery voltage /Device watt)*60</t>
  </si>
  <si>
    <t xml:space="preserve">watt=current *voltage </t>
  </si>
  <si>
    <t xml:space="preserve">BATTERY OPERTAED MACHINE CALCULATION </t>
  </si>
  <si>
    <t>Time required for one electrod</t>
  </si>
  <si>
    <t>1.BatteryCapacity=45 Ah</t>
  </si>
  <si>
    <t>Sr.no.</t>
  </si>
  <si>
    <t>(45*83)/watt</t>
  </si>
  <si>
    <t>2.Battery voltage=83V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</si>
</sst>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N6" sqref="N6"/>
    </sheetView>
  </sheetViews>
  <sheetFormatPr defaultRowHeight="15" x14ac:dyDescent="0.25"/>
  <cols>
    <col min="2" max="2" width="16.42578125" customWidth="1"/>
    <col min="10" max="10" width="15.85546875" customWidth="1"/>
    <col min="13" max="13" width="8.140625" customWidth="1"/>
    <col min="14" max="14" width="20.28515625" customWidth="1"/>
    <col min="15" max="15" width="1.85546875" customWidth="1"/>
  </cols>
  <sheetData>
    <row r="1" spans="1:16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4" spans="1:16" s="2" customFormat="1" ht="63" customHeight="1" x14ac:dyDescent="0.25">
      <c r="A4" s="2" t="s">
        <v>21</v>
      </c>
      <c r="B4" s="2" t="s">
        <v>4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13</v>
      </c>
      <c r="J4" s="2" t="s">
        <v>22</v>
      </c>
      <c r="L4" s="2" t="s">
        <v>14</v>
      </c>
      <c r="N4" s="3" t="s">
        <v>15</v>
      </c>
      <c r="P4" s="3" t="s">
        <v>19</v>
      </c>
    </row>
    <row r="5" spans="1:16" x14ac:dyDescent="0.25">
      <c r="A5">
        <v>1</v>
      </c>
      <c r="B5" t="s">
        <v>5</v>
      </c>
      <c r="C5" t="s">
        <v>6</v>
      </c>
      <c r="D5" t="s">
        <v>10</v>
      </c>
      <c r="E5">
        <v>160</v>
      </c>
      <c r="F5">
        <v>26</v>
      </c>
      <c r="G5">
        <f>E5*F5</f>
        <v>4160</v>
      </c>
      <c r="J5">
        <f>(45*83)/G5</f>
        <v>0.89783653846153844</v>
      </c>
      <c r="L5">
        <f>J5*60</f>
        <v>53.870192307692307</v>
      </c>
      <c r="N5">
        <f>L5/2</f>
        <v>26.935096153846153</v>
      </c>
      <c r="P5">
        <v>2</v>
      </c>
    </row>
    <row r="6" spans="1:16" x14ac:dyDescent="0.25">
      <c r="A6">
        <v>2</v>
      </c>
      <c r="B6" t="s">
        <v>5</v>
      </c>
      <c r="C6" t="s">
        <v>7</v>
      </c>
      <c r="D6" t="s">
        <v>10</v>
      </c>
      <c r="E6">
        <v>125</v>
      </c>
      <c r="F6">
        <v>25</v>
      </c>
      <c r="G6">
        <f t="shared" ref="G6:G17" si="0">E6*F6</f>
        <v>3125</v>
      </c>
      <c r="J6">
        <f t="shared" ref="J6:J17" si="1">(45*83)/G6</f>
        <v>1.1952</v>
      </c>
      <c r="L6">
        <f t="shared" ref="L6:L17" si="2">J6*60</f>
        <v>71.712000000000003</v>
      </c>
      <c r="N6">
        <f>L6/1.5</f>
        <v>47.808</v>
      </c>
      <c r="P6">
        <v>1.5</v>
      </c>
    </row>
    <row r="7" spans="1:16" x14ac:dyDescent="0.25">
      <c r="A7">
        <v>3</v>
      </c>
      <c r="B7" t="s">
        <v>5</v>
      </c>
      <c r="C7" t="s">
        <v>8</v>
      </c>
      <c r="D7" t="s">
        <v>11</v>
      </c>
      <c r="E7">
        <v>85</v>
      </c>
      <c r="F7">
        <v>22</v>
      </c>
      <c r="G7">
        <f t="shared" si="0"/>
        <v>1870</v>
      </c>
      <c r="J7">
        <f t="shared" si="1"/>
        <v>1.9973262032085561</v>
      </c>
      <c r="L7">
        <f t="shared" si="2"/>
        <v>119.83957219251337</v>
      </c>
      <c r="N7">
        <f>L7/1.1</f>
        <v>108.9450656295576</v>
      </c>
      <c r="P7">
        <v>1.1000000000000001</v>
      </c>
    </row>
    <row r="8" spans="1:16" x14ac:dyDescent="0.25">
      <c r="A8">
        <v>4</v>
      </c>
      <c r="B8" t="s">
        <v>5</v>
      </c>
      <c r="C8" t="s">
        <v>9</v>
      </c>
      <c r="D8" t="s">
        <v>10</v>
      </c>
      <c r="E8">
        <v>180</v>
      </c>
      <c r="F8">
        <v>30</v>
      </c>
      <c r="G8">
        <f t="shared" si="0"/>
        <v>5400</v>
      </c>
      <c r="J8">
        <f t="shared" si="1"/>
        <v>0.69166666666666665</v>
      </c>
      <c r="L8">
        <f t="shared" si="2"/>
        <v>41.5</v>
      </c>
      <c r="N8">
        <f>L8/2.25</f>
        <v>18.444444444444443</v>
      </c>
      <c r="P8">
        <v>2.25</v>
      </c>
    </row>
    <row r="10" spans="1:16" x14ac:dyDescent="0.25">
      <c r="A10">
        <v>5</v>
      </c>
      <c r="B10" t="s">
        <v>12</v>
      </c>
      <c r="C10" t="s">
        <v>9</v>
      </c>
      <c r="D10" t="s">
        <v>10</v>
      </c>
      <c r="E10">
        <v>175</v>
      </c>
      <c r="F10">
        <v>27</v>
      </c>
      <c r="G10">
        <f t="shared" si="0"/>
        <v>4725</v>
      </c>
      <c r="J10">
        <f t="shared" si="1"/>
        <v>0.79047619047619044</v>
      </c>
      <c r="L10">
        <f t="shared" si="2"/>
        <v>47.428571428571423</v>
      </c>
      <c r="N10">
        <f>L10/2.25</f>
        <v>21.079365079365076</v>
      </c>
    </row>
    <row r="11" spans="1:16" x14ac:dyDescent="0.25">
      <c r="A11">
        <v>6</v>
      </c>
      <c r="B11" t="s">
        <v>12</v>
      </c>
      <c r="C11" t="s">
        <v>6</v>
      </c>
      <c r="D11" t="s">
        <v>10</v>
      </c>
      <c r="E11">
        <v>160</v>
      </c>
      <c r="F11">
        <v>26</v>
      </c>
      <c r="G11">
        <f t="shared" si="0"/>
        <v>4160</v>
      </c>
      <c r="J11">
        <f t="shared" si="1"/>
        <v>0.89783653846153844</v>
      </c>
      <c r="L11">
        <f t="shared" si="2"/>
        <v>53.870192307692307</v>
      </c>
      <c r="N11">
        <f>L11/2</f>
        <v>26.935096153846153</v>
      </c>
    </row>
    <row r="12" spans="1:16" x14ac:dyDescent="0.25">
      <c r="A12">
        <v>7</v>
      </c>
      <c r="B12" t="s">
        <v>12</v>
      </c>
      <c r="C12" t="s">
        <v>7</v>
      </c>
      <c r="D12" t="s">
        <v>10</v>
      </c>
      <c r="E12">
        <v>120</v>
      </c>
      <c r="F12">
        <v>25</v>
      </c>
      <c r="G12">
        <f t="shared" si="0"/>
        <v>3000</v>
      </c>
      <c r="J12">
        <f t="shared" si="1"/>
        <v>1.2450000000000001</v>
      </c>
      <c r="L12">
        <f t="shared" si="2"/>
        <v>74.7</v>
      </c>
      <c r="N12">
        <f>L12/1.5</f>
        <v>49.800000000000004</v>
      </c>
    </row>
    <row r="13" spans="1:16" x14ac:dyDescent="0.25">
      <c r="A13">
        <v>8</v>
      </c>
      <c r="B13" t="s">
        <v>12</v>
      </c>
      <c r="C13" t="s">
        <v>8</v>
      </c>
      <c r="D13" t="s">
        <v>11</v>
      </c>
      <c r="E13">
        <v>80</v>
      </c>
      <c r="F13">
        <v>22</v>
      </c>
      <c r="G13">
        <f t="shared" si="0"/>
        <v>1760</v>
      </c>
      <c r="J13">
        <f t="shared" si="1"/>
        <v>2.1221590909090908</v>
      </c>
      <c r="L13">
        <f t="shared" si="2"/>
        <v>127.32954545454545</v>
      </c>
      <c r="N13">
        <f>L13/1.1</f>
        <v>115.75413223140495</v>
      </c>
    </row>
    <row r="15" spans="1:16" x14ac:dyDescent="0.25">
      <c r="A15">
        <v>9</v>
      </c>
      <c r="B15" s="1">
        <v>6010</v>
      </c>
      <c r="C15" t="s">
        <v>6</v>
      </c>
      <c r="D15" t="s">
        <v>11</v>
      </c>
      <c r="E15">
        <v>110</v>
      </c>
      <c r="F15">
        <v>25</v>
      </c>
      <c r="G15">
        <f t="shared" si="0"/>
        <v>2750</v>
      </c>
      <c r="J15">
        <f t="shared" si="1"/>
        <v>1.3581818181818182</v>
      </c>
      <c r="L15">
        <f t="shared" si="2"/>
        <v>81.490909090909085</v>
      </c>
      <c r="N15">
        <f>L15/2</f>
        <v>40.745454545454542</v>
      </c>
    </row>
    <row r="16" spans="1:16" x14ac:dyDescent="0.25">
      <c r="A16">
        <v>10</v>
      </c>
      <c r="B16" s="1">
        <v>6010</v>
      </c>
      <c r="C16" t="s">
        <v>7</v>
      </c>
      <c r="D16" t="s">
        <v>11</v>
      </c>
      <c r="E16">
        <v>85</v>
      </c>
      <c r="F16">
        <v>22</v>
      </c>
      <c r="G16">
        <f t="shared" si="0"/>
        <v>1870</v>
      </c>
      <c r="J16">
        <f t="shared" si="1"/>
        <v>1.9973262032085561</v>
      </c>
      <c r="L16">
        <f t="shared" si="2"/>
        <v>119.83957219251337</v>
      </c>
      <c r="N16">
        <f>L16/1.5</f>
        <v>79.893048128342244</v>
      </c>
    </row>
    <row r="17" spans="1:14" x14ac:dyDescent="0.25">
      <c r="A17">
        <v>11</v>
      </c>
      <c r="B17" s="1">
        <v>6010</v>
      </c>
      <c r="C17" t="s">
        <v>8</v>
      </c>
      <c r="D17" t="s">
        <v>11</v>
      </c>
      <c r="E17">
        <v>60</v>
      </c>
      <c r="F17">
        <v>20</v>
      </c>
      <c r="G17">
        <f t="shared" si="0"/>
        <v>1200</v>
      </c>
      <c r="J17">
        <f t="shared" si="1"/>
        <v>3.1124999999999998</v>
      </c>
      <c r="L17">
        <f t="shared" si="2"/>
        <v>186.75</v>
      </c>
      <c r="N17">
        <f>L17/1.1</f>
        <v>169.77272727272725</v>
      </c>
    </row>
    <row r="21" spans="1:14" x14ac:dyDescent="0.25">
      <c r="B21" s="5" t="s">
        <v>17</v>
      </c>
      <c r="C21" s="6"/>
      <c r="D21" s="7"/>
      <c r="G21" s="5" t="s">
        <v>16</v>
      </c>
      <c r="H21" s="6"/>
      <c r="I21" s="6"/>
      <c r="J21" s="6"/>
      <c r="K21" s="6"/>
      <c r="L21" s="6"/>
      <c r="M21" s="7"/>
    </row>
    <row r="22" spans="1:14" x14ac:dyDescent="0.25">
      <c r="B22" s="8"/>
      <c r="C22" s="9"/>
      <c r="D22" s="10"/>
      <c r="G22" s="12"/>
      <c r="H22" s="13"/>
      <c r="I22" s="13"/>
      <c r="J22" s="13"/>
      <c r="K22" s="13"/>
      <c r="L22" s="13"/>
      <c r="M22" s="14"/>
    </row>
    <row r="23" spans="1:14" x14ac:dyDescent="0.25">
      <c r="G23" s="8"/>
      <c r="H23" s="9"/>
      <c r="I23" s="9"/>
      <c r="J23" s="9"/>
      <c r="K23" s="9"/>
      <c r="L23" s="9"/>
      <c r="M23" s="10"/>
    </row>
    <row r="26" spans="1:14" x14ac:dyDescent="0.25">
      <c r="H26" s="4" t="s">
        <v>20</v>
      </c>
      <c r="I26" s="4"/>
      <c r="J26" s="4"/>
    </row>
    <row r="27" spans="1:14" x14ac:dyDescent="0.25">
      <c r="H27" s="4" t="s">
        <v>23</v>
      </c>
      <c r="I27" s="4"/>
      <c r="J27" s="4"/>
    </row>
  </sheetData>
  <mergeCells count="5">
    <mergeCell ref="H27:J27"/>
    <mergeCell ref="B21:D22"/>
    <mergeCell ref="A1:P2"/>
    <mergeCell ref="G21:M23"/>
    <mergeCell ref="H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Kale</dc:creator>
  <cp:lastModifiedBy>Mayuri Kale</cp:lastModifiedBy>
  <dcterms:created xsi:type="dcterms:W3CDTF">2023-07-04T08:52:10Z</dcterms:created>
  <dcterms:modified xsi:type="dcterms:W3CDTF">2023-08-08T13:36:37Z</dcterms:modified>
</cp:coreProperties>
</file>