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1" yWindow="-111" windowWidth="23254" windowHeight="12574" tabRatio="600" firstSheet="0" activeTab="2" autoFilterDateGrouping="1"/>
  </bookViews>
  <sheets>
    <sheet name="format" sheetId="1" state="visible" r:id="rId1"/>
    <sheet name="quality" sheetId="2" state="visible" r:id="rId2"/>
    <sheet name="raw" sheetId="3" state="visible" r:id="rId3"/>
    <sheet name="הגשות שישי" sheetId="4" state="visible" r:id="rId4"/>
    <sheet name="מצטיינים " sheetId="5" state="visible" r:id="rId5"/>
  </sheets>
  <definedNames>
    <definedName name="קו1" localSheetId="0">format!#REF!</definedName>
    <definedName name="קו1" localSheetId="2">raw!#REF!</definedName>
    <definedName name="קו1">#REF!</definedName>
    <definedName name="_xlnm.Print_Area" localSheetId="1">'quality'!$B$5:$G$19</definedName>
    <definedName name="_xlnm.Print_Area" localSheetId="2">'raw'!$A$1:$O$93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/m"/>
    <numFmt numFmtId="165" formatCode="0.0"/>
  </numFmts>
  <fonts count="94">
    <font>
      <name val="Arial"/>
      <charset val="177"/>
      <sz val="10"/>
    </font>
    <font>
      <name val="Calibri"/>
      <charset val="177"/>
      <family val="2"/>
      <color theme="1"/>
      <sz val="11"/>
      <scheme val="minor"/>
    </font>
    <font>
      <name val="Calibri"/>
      <charset val="177"/>
      <family val="2"/>
      <color theme="1"/>
      <sz val="11"/>
      <scheme val="minor"/>
    </font>
    <font>
      <name val="Arial"/>
      <family val="2"/>
      <b val="1"/>
      <sz val="10"/>
    </font>
    <font>
      <name val="David"/>
      <charset val="177"/>
      <family val="2"/>
      <b val="1"/>
      <color indexed="8"/>
      <sz val="10"/>
    </font>
    <font>
      <name val="David"/>
      <family val="2"/>
      <sz val="10"/>
    </font>
    <font>
      <name val="David"/>
      <charset val="177"/>
      <family val="2"/>
      <b val="1"/>
      <color indexed="8"/>
      <sz val="9"/>
    </font>
    <font>
      <name val="Calibri"/>
      <charset val="177"/>
      <family val="2"/>
      <b val="1"/>
      <color indexed="8"/>
      <sz val="10"/>
      <scheme val="minor"/>
    </font>
    <font>
      <name val="David"/>
      <family val="2"/>
      <b val="1"/>
      <color indexed="8"/>
      <sz val="8"/>
    </font>
    <font>
      <name val="Calibri"/>
      <charset val="177"/>
      <family val="2"/>
      <b val="1"/>
      <color theme="1"/>
      <sz val="11"/>
      <u val="single"/>
      <scheme val="minor"/>
    </font>
    <font>
      <name val="Calibri"/>
      <charset val="177"/>
      <family val="2"/>
      <b val="1"/>
      <sz val="11"/>
      <scheme val="minor"/>
    </font>
    <font>
      <name val="David"/>
      <charset val="177"/>
      <family val="2"/>
      <b val="1"/>
      <sz val="8"/>
    </font>
    <font>
      <name val="David"/>
      <family val="2"/>
      <color indexed="8"/>
      <sz val="10"/>
    </font>
    <font>
      <name val="David"/>
      <family val="2"/>
      <b val="1"/>
      <sz val="20"/>
      <u val="single"/>
    </font>
    <font>
      <name val="David"/>
      <family val="2"/>
      <color indexed="8"/>
      <sz val="9"/>
    </font>
    <font>
      <name val="David"/>
      <family val="2"/>
      <sz val="9"/>
    </font>
    <font>
      <name val="David"/>
      <family val="2"/>
      <b val="1"/>
      <color indexed="8"/>
      <sz val="10"/>
      <u val="single"/>
    </font>
    <font>
      <name val="David"/>
      <family val="2"/>
      <color indexed="9"/>
      <sz val="9"/>
    </font>
    <font>
      <name val="David"/>
      <family val="2"/>
      <b val="1"/>
      <sz val="12"/>
    </font>
    <font>
      <name val="David"/>
      <family val="2"/>
      <b val="1"/>
      <sz val="14"/>
    </font>
    <font>
      <name val="David"/>
      <family val="2"/>
      <color indexed="9"/>
      <sz val="10"/>
    </font>
    <font>
      <name val="Arial"/>
      <family val="2"/>
      <sz val="11"/>
    </font>
    <font>
      <name val="David"/>
      <charset val="177"/>
      <family val="2"/>
      <sz val="11"/>
    </font>
    <font>
      <name val="David"/>
      <family val="2"/>
      <color indexed="9"/>
      <sz val="8"/>
    </font>
    <font>
      <name val="David"/>
      <family val="2"/>
      <color rgb="FFFF0000"/>
      <sz val="8"/>
    </font>
    <font>
      <name val="Arial"/>
      <charset val="177"/>
      <family val="2"/>
      <sz val="11"/>
    </font>
    <font>
      <name val="David"/>
      <family val="2"/>
      <b val="1"/>
      <color indexed="8"/>
      <sz val="12"/>
    </font>
    <font>
      <name val="David"/>
      <family val="2"/>
      <sz val="14"/>
    </font>
    <font>
      <name val="David"/>
      <family val="2"/>
      <sz val="11"/>
    </font>
    <font>
      <name val="David"/>
      <family val="2"/>
      <color indexed="8"/>
      <sz val="14"/>
    </font>
    <font>
      <name val="Arial"/>
      <family val="2"/>
      <b val="1"/>
      <color rgb="FF000000"/>
      <sz val="11"/>
    </font>
    <font>
      <name val="David"/>
      <charset val="177"/>
      <family val="2"/>
      <b val="1"/>
      <color rgb="FFFF0000"/>
      <sz val="11"/>
    </font>
    <font>
      <name val="David"/>
      <charset val="177"/>
      <family val="2"/>
      <color indexed="8"/>
      <sz val="11"/>
    </font>
    <font>
      <name val="David"/>
      <charset val="177"/>
      <family val="2"/>
      <b val="1"/>
      <color indexed="8"/>
      <sz val="11"/>
    </font>
    <font>
      <name val="David"/>
      <charset val="177"/>
      <family val="2"/>
      <b val="1"/>
      <sz val="11"/>
    </font>
    <font>
      <name val="David"/>
      <family val="2"/>
      <b val="1"/>
      <color indexed="8"/>
      <sz val="11"/>
    </font>
    <font>
      <name val="David"/>
      <family val="2"/>
      <b val="1"/>
      <color theme="0"/>
      <sz val="12"/>
    </font>
    <font>
      <name val="David"/>
      <family val="2"/>
      <b val="1"/>
      <sz val="11"/>
    </font>
    <font>
      <name val="David"/>
      <family val="2"/>
      <b val="1"/>
      <color indexed="8"/>
      <sz val="10"/>
    </font>
    <font>
      <name val="Arial"/>
      <family val="2"/>
      <b val="1"/>
      <sz val="11"/>
    </font>
    <font>
      <name val="David"/>
      <charset val="177"/>
      <family val="2"/>
      <sz val="14"/>
    </font>
    <font>
      <name val="David"/>
      <charset val="177"/>
      <family val="2"/>
      <b val="1"/>
      <i val="1"/>
      <sz val="26"/>
      <u val="single"/>
    </font>
    <font>
      <name val="David"/>
      <charset val="177"/>
      <family val="2"/>
      <b val="1"/>
      <i val="1"/>
      <sz val="14"/>
      <u val="single"/>
    </font>
    <font>
      <name val="David"/>
      <charset val="177"/>
      <family val="2"/>
      <b val="1"/>
      <sz val="14"/>
    </font>
    <font>
      <name val="David"/>
      <charset val="177"/>
      <family val="2"/>
      <b val="1"/>
      <color indexed="10"/>
      <sz val="14"/>
    </font>
    <font>
      <name val="David"/>
      <charset val="177"/>
      <family val="2"/>
      <b val="1"/>
      <sz val="12"/>
    </font>
    <font>
      <name val="Arial"/>
      <family val="2"/>
      <b val="1"/>
      <sz val="10"/>
      <u val="single"/>
    </font>
    <font>
      <name val="Arial"/>
      <family val="2"/>
      <sz val="10"/>
    </font>
    <font>
      <name val="David"/>
      <family val="2"/>
      <b val="1"/>
      <sz val="10"/>
    </font>
    <font>
      <name val="David"/>
      <charset val="177"/>
      <family val="2"/>
      <sz val="10"/>
    </font>
    <font>
      <name val="Arial"/>
      <charset val="177"/>
      <family val="2"/>
      <sz val="10"/>
    </font>
    <font>
      <name val="David"/>
      <charset val="177"/>
      <family val="2"/>
      <color indexed="8"/>
      <sz val="10"/>
    </font>
    <font>
      <name val="Arial"/>
      <family val="2"/>
      <sz val="8"/>
    </font>
    <font>
      <name val="Arial"/>
      <charset val="177"/>
      <family val="2"/>
      <sz val="8"/>
    </font>
    <font>
      <name val="David"/>
      <charset val="177"/>
      <family val="2"/>
      <sz val="8"/>
    </font>
    <font>
      <name val="Arial"/>
      <charset val="177"/>
      <family val="2"/>
      <sz val="12"/>
    </font>
    <font>
      <name val="Calibri"/>
      <charset val="177"/>
      <family val="2"/>
      <sz val="11"/>
      <scheme val="minor"/>
    </font>
    <font>
      <name val="Cavolini"/>
      <family val="4"/>
      <b val="1"/>
      <color indexed="8"/>
      <sz val="9"/>
    </font>
    <font>
      <name val="Arial"/>
      <charset val="177"/>
      <family val="2"/>
      <b val="1"/>
      <sz val="11"/>
    </font>
    <font>
      <name val="David"/>
      <family val="2"/>
      <color indexed="8"/>
      <sz val="8"/>
    </font>
    <font>
      <name val="Calibri"/>
      <charset val="177"/>
      <family val="2"/>
      <color indexed="8"/>
      <sz val="8"/>
      <scheme val="minor"/>
    </font>
    <font>
      <name val="David"/>
      <charset val="177"/>
      <family val="2"/>
      <color indexed="8"/>
      <sz val="8"/>
    </font>
    <font>
      <name val="Calibri"/>
      <charset val="177"/>
      <family val="2"/>
      <color indexed="8"/>
      <sz val="11"/>
      <scheme val="minor"/>
    </font>
    <font>
      <name val="David"/>
      <family val="2"/>
      <sz val="12"/>
    </font>
    <font>
      <name val="David"/>
      <family val="2"/>
      <color rgb="FFFF0000"/>
      <sz val="14"/>
    </font>
    <font>
      <name val="David"/>
      <charset val="177"/>
      <family val="2"/>
      <sz val="12"/>
    </font>
    <font>
      <name val="Arial"/>
      <family val="2"/>
      <b val="1"/>
      <sz val="8"/>
      <u val="single"/>
    </font>
    <font>
      <name val="David"/>
      <family val="2"/>
      <color rgb="FFFF0000"/>
      <sz val="12"/>
    </font>
    <font>
      <name val="David"/>
      <family val="2"/>
      <color rgb="FFFF0000"/>
      <sz val="11"/>
    </font>
    <font>
      <name val="Abadi"/>
      <family val="2"/>
      <sz val="10"/>
    </font>
    <font>
      <name val="Abadi"/>
      <family val="2"/>
      <sz val="11"/>
    </font>
    <font>
      <name val="Abadi"/>
      <family val="2"/>
      <color indexed="8"/>
      <sz val="10"/>
    </font>
    <font>
      <name val="Abadi"/>
      <family val="2"/>
      <sz val="10"/>
      <u val="single"/>
    </font>
    <font>
      <name val="Abadi"/>
      <family val="2"/>
      <sz val="8"/>
    </font>
    <font>
      <name val="Abadi"/>
      <family val="2"/>
      <b val="1"/>
      <sz val="11"/>
    </font>
    <font>
      <name val="Abadi"/>
      <family val="2"/>
      <b val="1"/>
      <sz val="18"/>
      <u val="single"/>
    </font>
    <font>
      <name val="Abadi"/>
      <family val="2"/>
      <sz val="11"/>
      <u val="single"/>
    </font>
    <font>
      <name val="Calibri Light"/>
      <family val="1"/>
      <b val="1"/>
      <color indexed="8"/>
      <sz val="10"/>
      <scheme val="major"/>
    </font>
    <font>
      <name val="Calibri Light"/>
      <family val="1"/>
      <sz val="10"/>
      <scheme val="major"/>
    </font>
    <font>
      <name val="Calibri Light"/>
      <family val="1"/>
      <b val="1"/>
      <color indexed="8"/>
      <sz val="8"/>
      <scheme val="major"/>
    </font>
    <font>
      <name val="Calibri Light"/>
      <family val="1"/>
      <b val="1"/>
      <color indexed="8"/>
      <sz val="9"/>
      <scheme val="major"/>
    </font>
    <font>
      <name val="Calibri Light"/>
      <family val="1"/>
      <b val="1"/>
      <sz val="10"/>
      <scheme val="major"/>
    </font>
    <font>
      <name val="Calibri Light"/>
      <family val="1"/>
      <color indexed="8"/>
      <sz val="8"/>
      <scheme val="major"/>
    </font>
    <font>
      <name val="Calibri Light"/>
      <family val="1"/>
      <b val="1"/>
      <color theme="1"/>
      <sz val="10"/>
      <scheme val="major"/>
    </font>
    <font>
      <name val="Calibri Light"/>
      <family val="1"/>
      <b val="1"/>
      <color indexed="8"/>
      <sz val="10"/>
      <u val="single"/>
      <scheme val="major"/>
    </font>
    <font>
      <name val="Calibri Light"/>
      <family val="1"/>
      <b val="1"/>
      <color indexed="8"/>
      <sz val="11"/>
      <u val="single"/>
      <scheme val="major"/>
    </font>
    <font>
      <name val="Calibri Light"/>
      <family val="1"/>
      <b val="1"/>
      <color theme="1"/>
      <sz val="8"/>
      <scheme val="major"/>
    </font>
    <font>
      <name val="Calibri Light"/>
      <family val="1"/>
      <b val="1"/>
      <sz val="8"/>
      <scheme val="major"/>
    </font>
    <font>
      <name val="Calibri Light"/>
      <family val="1"/>
      <b val="1"/>
      <sz val="9"/>
      <scheme val="major"/>
    </font>
    <font>
      <name val="Calibri Light"/>
      <family val="1"/>
      <b val="1"/>
      <color indexed="8"/>
      <sz val="12"/>
      <scheme val="major"/>
    </font>
    <font>
      <name val="Calibri Light"/>
      <family val="1"/>
      <b val="1"/>
      <color indexed="8"/>
      <sz val="11"/>
      <scheme val="major"/>
    </font>
    <font>
      <name val="Calibri Light"/>
      <family val="1"/>
      <b val="1"/>
      <color theme="1"/>
      <sz val="9"/>
      <scheme val="major"/>
    </font>
    <font>
      <name val="Calibri Light"/>
      <family val="1"/>
      <b val="1"/>
      <sz val="7"/>
      <scheme val="major"/>
    </font>
    <font>
      <name val="Calibri"/>
      <family val="2"/>
      <b val="1"/>
      <color theme="1"/>
      <sz val="14"/>
      <scheme val="minor"/>
    </font>
  </fonts>
  <fills count="1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0" fontId="47" fillId="0" borderId="0"/>
    <xf numFmtId="0" fontId="2" fillId="0" borderId="0"/>
    <xf numFmtId="0" fontId="2" fillId="0" borderId="0"/>
  </cellStyleXfs>
  <cellXfs count="454">
    <xf numFmtId="0" fontId="0" fillId="0" borderId="0" pivotButton="0" quotePrefix="0" xfId="0"/>
    <xf numFmtId="0" fontId="3" fillId="0" borderId="0" pivotButton="0" quotePrefix="0" xfId="0"/>
    <xf numFmtId="0" fontId="3" fillId="0" borderId="6" pivotButton="0" quotePrefix="0" xfId="0"/>
    <xf numFmtId="0" fontId="9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0" fillId="2" borderId="8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7" fillId="2" borderId="8" applyAlignment="1" pivotButton="0" quotePrefix="0" xfId="0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center" vertical="center"/>
    </xf>
    <xf numFmtId="0" fontId="14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 vertical="center"/>
    </xf>
    <xf numFmtId="0" fontId="17" fillId="11" borderId="0" applyAlignment="1" pivotButton="0" quotePrefix="0" xfId="1">
      <alignment horizontal="center" vertical="center"/>
    </xf>
    <xf numFmtId="0" fontId="18" fillId="0" borderId="0" applyAlignment="1" pivotButton="0" quotePrefix="0" xfId="1">
      <alignment horizontal="center" vertical="center" shrinkToFit="1"/>
    </xf>
    <xf numFmtId="0" fontId="17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 shrinkToFit="1"/>
    </xf>
    <xf numFmtId="0" fontId="20" fillId="7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22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vertical="center"/>
    </xf>
    <xf numFmtId="0" fontId="20" fillId="8" borderId="0" applyAlignment="1" pivotButton="0" quotePrefix="0" xfId="1">
      <alignment horizontal="center" vertical="center"/>
    </xf>
    <xf numFmtId="164" fontId="23" fillId="6" borderId="0" applyAlignment="1" pivotButton="0" quotePrefix="0" xfId="1">
      <alignment horizontal="center" vertical="center"/>
    </xf>
    <xf numFmtId="164" fontId="48" fillId="0" borderId="0" applyAlignment="1" pivotButton="0" quotePrefix="0" xfId="1">
      <alignment horizontal="center" vertical="center"/>
    </xf>
    <xf numFmtId="164" fontId="23" fillId="0" borderId="0" applyAlignment="1" pivotButton="0" quotePrefix="0" xfId="1">
      <alignment horizontal="center" vertical="center"/>
    </xf>
    <xf numFmtId="164" fontId="24" fillId="0" borderId="0" applyAlignment="1" pivotButton="0" quotePrefix="0" xfId="1">
      <alignment horizontal="center" vertical="center"/>
    </xf>
    <xf numFmtId="0" fontId="52" fillId="0" borderId="0" applyAlignment="1" pivotButton="0" quotePrefix="0" xfId="1">
      <alignment horizontal="center" vertical="center"/>
    </xf>
    <xf numFmtId="0" fontId="26" fillId="0" borderId="0" applyAlignment="1" pivotButton="0" quotePrefix="0" xfId="1">
      <alignment horizontal="center" vertical="center"/>
    </xf>
    <xf numFmtId="0" fontId="21" fillId="0" borderId="0" applyAlignment="1" pivotButton="0" quotePrefix="0" xfId="1">
      <alignment horizontal="center" vertical="center"/>
    </xf>
    <xf numFmtId="0" fontId="25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vertical="center"/>
    </xf>
    <xf numFmtId="0" fontId="28" fillId="0" borderId="0" applyAlignment="1" pivotButton="0" quotePrefix="0" xfId="1">
      <alignment horizontal="center" vertical="center"/>
    </xf>
    <xf numFmtId="0" fontId="29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/>
    </xf>
    <xf numFmtId="0" fontId="39" fillId="0" borderId="0" applyAlignment="1" pivotButton="0" quotePrefix="0" xfId="1">
      <alignment horizontal="center" vertical="center"/>
    </xf>
    <xf numFmtId="0" fontId="53" fillId="0" borderId="0" applyAlignment="1" pivotButton="0" quotePrefix="0" xfId="1">
      <alignment horizontal="center" vertical="center"/>
    </xf>
    <xf numFmtId="0" fontId="12" fillId="0" borderId="20" applyAlignment="1" pivotButton="0" quotePrefix="0" xfId="1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12" fillId="0" borderId="22" applyAlignment="1" pivotButton="0" quotePrefix="0" xfId="1">
      <alignment horizontal="center" vertical="center"/>
    </xf>
    <xf numFmtId="0" fontId="54" fillId="0" borderId="0" applyAlignment="1" pivotButton="0" quotePrefix="0" xfId="1">
      <alignment horizontal="center" vertical="center"/>
    </xf>
    <xf numFmtId="20" fontId="28" fillId="0" borderId="0" applyAlignment="1" pivotButton="0" quotePrefix="0" xfId="1">
      <alignment horizontal="center" vertical="center"/>
    </xf>
    <xf numFmtId="0" fontId="34" fillId="0" borderId="0" applyAlignment="1" pivotButton="0" quotePrefix="0" xfId="1">
      <alignment horizontal="center" vertical="center"/>
    </xf>
    <xf numFmtId="0" fontId="21" fillId="0" borderId="0" applyAlignment="1" pivotButton="0" quotePrefix="0" xfId="1">
      <alignment horizontal="center"/>
    </xf>
    <xf numFmtId="0" fontId="53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center"/>
    </xf>
    <xf numFmtId="0" fontId="47" fillId="0" borderId="0" applyAlignment="1" pivotButton="0" quotePrefix="0" xfId="1">
      <alignment horizontal="center" vertical="center"/>
    </xf>
    <xf numFmtId="0" fontId="18" fillId="0" borderId="0" applyAlignment="1" pivotButton="0" quotePrefix="0" xfId="1">
      <alignment horizontal="center" vertical="center"/>
    </xf>
    <xf numFmtId="0" fontId="47" fillId="0" borderId="0" applyAlignment="1" pivotButton="0" quotePrefix="0" xfId="1">
      <alignment horizontal="center"/>
    </xf>
    <xf numFmtId="0" fontId="30" fillId="0" borderId="0" applyAlignment="1" pivotButton="0" quotePrefix="0" xfId="1">
      <alignment horizontal="center"/>
    </xf>
    <xf numFmtId="17" fontId="5" fillId="0" borderId="0" applyAlignment="1" pivotButton="0" quotePrefix="0" xfId="1">
      <alignment horizontal="center" vertical="center"/>
    </xf>
    <xf numFmtId="0" fontId="47" fillId="0" borderId="0" pivotButton="0" quotePrefix="0" xfId="1"/>
    <xf numFmtId="0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horizontal="center" vertical="center"/>
    </xf>
    <xf numFmtId="0" fontId="23" fillId="0" borderId="0" applyAlignment="1" pivotButton="0" quotePrefix="0" xfId="1">
      <alignment horizontal="center" vertical="center"/>
    </xf>
    <xf numFmtId="0" fontId="18" fillId="0" borderId="18" applyAlignment="1" pivotButton="0" quotePrefix="0" xfId="1">
      <alignment horizontal="center" vertical="center"/>
    </xf>
    <xf numFmtId="0" fontId="18" fillId="0" borderId="44" applyAlignment="1" pivotButton="0" quotePrefix="0" xfId="1">
      <alignment horizontal="center" vertical="center"/>
    </xf>
    <xf numFmtId="0" fontId="38" fillId="0" borderId="0" applyAlignment="1" pivotButton="0" quotePrefix="0" xfId="1">
      <alignment horizontal="center" vertical="center"/>
    </xf>
    <xf numFmtId="0" fontId="40" fillId="0" borderId="0" pivotButton="0" quotePrefix="0" xfId="1"/>
    <xf numFmtId="0" fontId="41" fillId="0" borderId="0" applyAlignment="1" pivotButton="0" quotePrefix="0" xfId="1">
      <alignment horizontal="center"/>
    </xf>
    <xf numFmtId="0" fontId="42" fillId="0" borderId="0" pivotButton="0" quotePrefix="0" xfId="1"/>
    <xf numFmtId="165" fontId="43" fillId="0" borderId="0" applyAlignment="1" pivotButton="0" quotePrefix="0" xfId="1">
      <alignment horizontal="center"/>
    </xf>
    <xf numFmtId="0" fontId="40" fillId="0" borderId="0" applyAlignment="1" pivotButton="0" quotePrefix="0" xfId="1">
      <alignment horizontal="center"/>
    </xf>
    <xf numFmtId="165" fontId="40" fillId="0" borderId="0" pivotButton="0" quotePrefix="0" xfId="1"/>
    <xf numFmtId="2" fontId="44" fillId="0" borderId="0" applyAlignment="1" pivotButton="0" quotePrefix="0" xfId="1">
      <alignment horizontal="center"/>
    </xf>
    <xf numFmtId="0" fontId="40" fillId="0" borderId="0" applyAlignment="1" pivotButton="0" quotePrefix="0" xfId="1">
      <alignment horizontal="right" readingOrder="2"/>
    </xf>
    <xf numFmtId="165" fontId="40" fillId="0" borderId="0" applyAlignment="1" pivotButton="0" quotePrefix="0" xfId="1">
      <alignment horizontal="center"/>
    </xf>
    <xf numFmtId="0" fontId="43" fillId="0" borderId="0" pivotButton="0" quotePrefix="0" xfId="1"/>
    <xf numFmtId="0" fontId="43" fillId="9" borderId="0" applyAlignment="1" pivotButton="0" quotePrefix="0" xfId="1">
      <alignment horizontal="center"/>
    </xf>
    <xf numFmtId="165" fontId="43" fillId="10" borderId="2" applyAlignment="1" pivotButton="0" quotePrefix="0" xfId="1">
      <alignment horizontal="center"/>
    </xf>
    <xf numFmtId="2" fontId="44" fillId="10" borderId="1" applyAlignment="1" pivotButton="0" quotePrefix="0" xfId="1">
      <alignment horizontal="center"/>
    </xf>
    <xf numFmtId="0" fontId="43" fillId="0" borderId="39" applyAlignment="1" pivotButton="0" quotePrefix="0" xfId="1">
      <alignment horizontal="center"/>
    </xf>
    <xf numFmtId="165" fontId="43" fillId="10" borderId="1" applyAlignment="1" pivotButton="0" quotePrefix="0" xfId="1">
      <alignment horizontal="center"/>
    </xf>
    <xf numFmtId="0" fontId="43" fillId="10" borderId="39" applyAlignment="1" pivotButton="0" quotePrefix="0" xfId="1">
      <alignment horizontal="center"/>
    </xf>
    <xf numFmtId="0" fontId="43" fillId="10" borderId="25" applyAlignment="1" pivotButton="0" quotePrefix="0" xfId="1">
      <alignment horizontal="center"/>
    </xf>
    <xf numFmtId="165" fontId="43" fillId="10" borderId="8" applyAlignment="1" pivotButton="0" quotePrefix="0" xfId="1">
      <alignment horizontal="center"/>
    </xf>
    <xf numFmtId="2" fontId="44" fillId="10" borderId="7" applyAlignment="1" pivotButton="0" quotePrefix="0" xfId="1">
      <alignment horizontal="center"/>
    </xf>
    <xf numFmtId="0" fontId="43" fillId="2" borderId="46" applyAlignment="1" pivotButton="0" quotePrefix="0" xfId="1">
      <alignment horizontal="center" vertical="center"/>
    </xf>
    <xf numFmtId="165" fontId="43" fillId="2" borderId="46" applyAlignment="1" pivotButton="0" quotePrefix="0" xfId="1">
      <alignment horizontal="center"/>
    </xf>
    <xf numFmtId="165" fontId="43" fillId="5" borderId="46" applyAlignment="1" pivotButton="0" quotePrefix="0" xfId="1">
      <alignment horizontal="center"/>
    </xf>
    <xf numFmtId="165" fontId="40" fillId="3" borderId="53" applyAlignment="1" pivotButton="0" quotePrefix="0" xfId="1">
      <alignment horizontal="center"/>
    </xf>
    <xf numFmtId="2" fontId="44" fillId="3" borderId="54" applyAlignment="1" pivotButton="0" quotePrefix="0" xfId="1">
      <alignment horizontal="center"/>
    </xf>
    <xf numFmtId="1" fontId="43" fillId="2" borderId="18" applyAlignment="1" pivotButton="0" quotePrefix="0" xfId="1">
      <alignment horizontal="center"/>
    </xf>
    <xf numFmtId="0" fontId="43" fillId="2" borderId="18" applyAlignment="1" pivotButton="0" quotePrefix="0" xfId="1">
      <alignment horizontal="center" vertical="center"/>
    </xf>
    <xf numFmtId="165" fontId="43" fillId="0" borderId="0" pivotButton="0" quotePrefix="0" xfId="1"/>
    <xf numFmtId="0" fontId="43" fillId="0" borderId="16" applyAlignment="1" pivotButton="0" quotePrefix="0" xfId="1">
      <alignment horizontal="center" vertical="center"/>
    </xf>
    <xf numFmtId="0" fontId="40" fillId="0" borderId="16" applyAlignment="1" pivotButton="0" quotePrefix="0" xfId="1">
      <alignment horizontal="center" vertical="center"/>
    </xf>
    <xf numFmtId="165" fontId="40" fillId="0" borderId="16" applyAlignment="1" pivotButton="0" quotePrefix="0" xfId="1">
      <alignment horizontal="center" vertical="center"/>
    </xf>
    <xf numFmtId="0" fontId="40" fillId="0" borderId="39" applyAlignment="1" pivotButton="0" quotePrefix="0" xfId="1">
      <alignment horizontal="center" vertical="center"/>
    </xf>
    <xf numFmtId="0" fontId="43" fillId="0" borderId="16" applyAlignment="1" pivotButton="0" quotePrefix="0" xfId="1">
      <alignment horizontal="center" vertical="center" readingOrder="2"/>
    </xf>
    <xf numFmtId="165" fontId="43" fillId="0" borderId="16" applyAlignment="1" pivotButton="0" quotePrefix="0" xfId="1">
      <alignment horizontal="center" vertical="center"/>
    </xf>
    <xf numFmtId="0" fontId="43" fillId="0" borderId="25" applyAlignment="1" pivotButton="0" quotePrefix="0" xfId="1">
      <alignment horizontal="center" vertical="center"/>
    </xf>
    <xf numFmtId="0" fontId="46" fillId="0" borderId="18" pivotButton="0" quotePrefix="0" xfId="1"/>
    <xf numFmtId="17" fontId="47" fillId="0" borderId="18" pivotButton="0" quotePrefix="0" xfId="1"/>
    <xf numFmtId="0" fontId="47" fillId="0" borderId="18" pivotButton="0" quotePrefix="0" xfId="1"/>
    <xf numFmtId="0" fontId="43" fillId="0" borderId="15" applyAlignment="1" pivotButton="0" quotePrefix="0" xfId="1">
      <alignment horizontal="center" vertical="center"/>
    </xf>
    <xf numFmtId="0" fontId="43" fillId="3" borderId="44" applyAlignment="1" pivotButton="0" quotePrefix="0" xfId="1">
      <alignment horizontal="center"/>
    </xf>
    <xf numFmtId="1" fontId="43" fillId="2" borderId="46" applyAlignment="1" pivotButton="0" quotePrefix="0" xfId="1">
      <alignment horizontal="center"/>
    </xf>
    <xf numFmtId="0" fontId="43" fillId="0" borderId="15" applyAlignment="1" pivotButton="0" quotePrefix="0" xfId="1">
      <alignment horizontal="center" vertical="center" readingOrder="2"/>
    </xf>
    <xf numFmtId="0" fontId="43" fillId="0" borderId="44" applyAlignment="1" pivotButton="0" quotePrefix="0" xfId="1">
      <alignment horizontal="center" vertical="center"/>
    </xf>
    <xf numFmtId="0" fontId="43" fillId="0" borderId="44" applyAlignment="1" pivotButton="0" quotePrefix="0" xfId="1">
      <alignment horizontal="center"/>
    </xf>
    <xf numFmtId="165" fontId="43" fillId="2" borderId="18" applyAlignment="1" pivotButton="0" quotePrefix="0" xfId="1">
      <alignment horizontal="center" vertical="center"/>
    </xf>
    <xf numFmtId="0" fontId="19" fillId="0" borderId="44" applyAlignment="1" pivotButton="0" quotePrefix="0" xfId="1">
      <alignment horizontal="center"/>
    </xf>
    <xf numFmtId="0" fontId="3" fillId="12" borderId="18" pivotButton="0" quotePrefix="0" xfId="1"/>
    <xf numFmtId="0" fontId="3" fillId="13" borderId="18" pivotButton="0" quotePrefix="0" xfId="1"/>
    <xf numFmtId="0" fontId="12" fillId="7" borderId="0" applyAlignment="1" pivotButton="0" quotePrefix="0" xfId="1">
      <alignment horizontal="center" vertical="center"/>
    </xf>
    <xf numFmtId="0" fontId="4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top"/>
    </xf>
    <xf numFmtId="0" fontId="50" fillId="2" borderId="0" applyAlignment="1" pivotButton="0" quotePrefix="0" xfId="1">
      <alignment horizontal="center" vertical="center"/>
    </xf>
    <xf numFmtId="0" fontId="49" fillId="2" borderId="0" applyAlignment="1" pivotButton="0" quotePrefix="0" xfId="1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50" fillId="2" borderId="0" applyAlignment="1" pivotButton="0" quotePrefix="0" xfId="1">
      <alignment horizontal="center"/>
    </xf>
    <xf numFmtId="0" fontId="3" fillId="14" borderId="18" pivotButton="0" quotePrefix="0" xfId="1"/>
    <xf numFmtId="0" fontId="43" fillId="3" borderId="0" applyAlignment="1" pivotButton="0" quotePrefix="0" xfId="1">
      <alignment horizontal="center"/>
    </xf>
    <xf numFmtId="0" fontId="43" fillId="0" borderId="0" applyAlignment="1" pivotButton="0" quotePrefix="0" xfId="1">
      <alignment horizontal="center" vertical="center"/>
    </xf>
    <xf numFmtId="0" fontId="43" fillId="0" borderId="0" applyAlignment="1" pivotButton="0" quotePrefix="0" xfId="1">
      <alignment horizontal="center"/>
    </xf>
    <xf numFmtId="0" fontId="19" fillId="0" borderId="0" applyAlignment="1" pivotButton="0" quotePrefix="0" xfId="1">
      <alignment horizontal="center"/>
    </xf>
    <xf numFmtId="165" fontId="43" fillId="2" borderId="18" applyAlignment="1" pivotButton="0" quotePrefix="0" xfId="1">
      <alignment horizontal="center"/>
    </xf>
    <xf numFmtId="0" fontId="4" fillId="0" borderId="0" applyAlignment="1" pivotButton="0" quotePrefix="0" xfId="0">
      <alignment horizontal="center"/>
    </xf>
    <xf numFmtId="0" fontId="27" fillId="0" borderId="46" applyAlignment="1" pivotButton="0" quotePrefix="0" xfId="1">
      <alignment horizontal="center"/>
    </xf>
    <xf numFmtId="0" fontId="19" fillId="0" borderId="46" applyAlignment="1" pivotButton="0" quotePrefix="0" xfId="1">
      <alignment horizontal="center"/>
    </xf>
    <xf numFmtId="1" fontId="27" fillId="0" borderId="18" applyAlignment="1" pivotButton="0" quotePrefix="0" xfId="1">
      <alignment horizontal="center"/>
    </xf>
    <xf numFmtId="0" fontId="27" fillId="0" borderId="18" applyAlignment="1" pivotButton="0" quotePrefix="0" xfId="1">
      <alignment horizontal="center"/>
    </xf>
    <xf numFmtId="0" fontId="19" fillId="0" borderId="18" applyAlignment="1" pivotButton="0" quotePrefix="0" xfId="1">
      <alignment horizontal="center" vertical="center"/>
    </xf>
    <xf numFmtId="0" fontId="63" fillId="0" borderId="18" applyAlignment="1" pivotButton="0" quotePrefix="0" xfId="1">
      <alignment horizontal="center"/>
    </xf>
    <xf numFmtId="0" fontId="27" fillId="0" borderId="18" applyAlignment="1" pivotButton="0" quotePrefix="0" xfId="1">
      <alignment horizontal="center" vertical="center"/>
    </xf>
    <xf numFmtId="0" fontId="1" fillId="0" borderId="0" pivotButton="0" quotePrefix="0" xfId="3"/>
    <xf numFmtId="0" fontId="4" fillId="3" borderId="0" applyAlignment="1" pivotButton="0" quotePrefix="0" xfId="0">
      <alignment horizontal="center"/>
    </xf>
    <xf numFmtId="0" fontId="63" fillId="0" borderId="18" applyAlignment="1" pivotButton="0" quotePrefix="0" xfId="1">
      <alignment horizontal="center" vertical="center"/>
    </xf>
    <xf numFmtId="0" fontId="65" fillId="0" borderId="0" applyAlignment="1" pivotButton="0" quotePrefix="0" xfId="1">
      <alignment horizontal="center"/>
    </xf>
    <xf numFmtId="0" fontId="28" fillId="0" borderId="18" applyAlignment="1" pivotButton="0" quotePrefix="0" xfId="1">
      <alignment horizontal="center" vertical="center"/>
    </xf>
    <xf numFmtId="0" fontId="66" fillId="2" borderId="0" applyAlignment="1" pivotButton="0" quotePrefix="0" xfId="0">
      <alignment horizontal="center" wrapText="1"/>
    </xf>
    <xf numFmtId="0" fontId="33" fillId="0" borderId="0" applyAlignment="1" pivotButton="0" quotePrefix="0" xfId="1">
      <alignment horizontal="center" vertical="center"/>
    </xf>
    <xf numFmtId="0" fontId="51" fillId="0" borderId="0" applyAlignment="1" pivotButton="0" quotePrefix="0" xfId="1">
      <alignment horizontal="center" vertical="center"/>
    </xf>
    <xf numFmtId="0" fontId="58" fillId="0" borderId="0" applyAlignment="1" pivotButton="0" quotePrefix="0" xfId="1">
      <alignment horizontal="center" vertical="center"/>
    </xf>
    <xf numFmtId="0" fontId="55" fillId="0" borderId="0" applyAlignment="1" pivotButton="0" quotePrefix="0" xfId="1">
      <alignment horizontal="center" vertical="center"/>
    </xf>
    <xf numFmtId="0" fontId="39" fillId="0" borderId="0" applyAlignment="1" pivotButton="0" quotePrefix="0" xfId="1">
      <alignment horizontal="center"/>
    </xf>
    <xf numFmtId="0" fontId="25" fillId="0" borderId="0" applyAlignment="1" pivotButton="0" quotePrefix="0" xfId="1">
      <alignment horizontal="center"/>
    </xf>
    <xf numFmtId="0" fontId="50" fillId="0" borderId="57" applyAlignment="1" pivotButton="0" quotePrefix="0" xfId="1">
      <alignment horizontal="center" vertical="center"/>
    </xf>
    <xf numFmtId="0" fontId="43" fillId="3" borderId="0" applyAlignment="1" pivotButton="0" quotePrefix="0" xfId="1">
      <alignment horizontal="center" vertical="center"/>
    </xf>
    <xf numFmtId="0" fontId="67" fillId="0" borderId="18" applyAlignment="1" pivotButton="0" quotePrefix="0" xfId="1">
      <alignment horizontal="center" vertical="center"/>
    </xf>
    <xf numFmtId="0" fontId="37" fillId="3" borderId="0" applyAlignment="1" pivotButton="0" quotePrefix="0" xfId="1">
      <alignment horizontal="center"/>
    </xf>
    <xf numFmtId="0" fontId="37" fillId="0" borderId="0" applyAlignment="1" pivotButton="0" quotePrefix="0" xfId="1">
      <alignment horizontal="center" vertical="center"/>
    </xf>
    <xf numFmtId="0" fontId="37" fillId="0" borderId="0" applyAlignment="1" pivotButton="0" quotePrefix="0" xfId="1">
      <alignment horizontal="center"/>
    </xf>
    <xf numFmtId="0" fontId="68" fillId="0" borderId="18" applyAlignment="1" pivotButton="0" quotePrefix="0" xfId="1">
      <alignment horizontal="center" vertical="center"/>
    </xf>
    <xf numFmtId="0" fontId="34" fillId="7" borderId="0" applyAlignment="1" pivotButton="0" quotePrefix="0" xfId="1">
      <alignment horizontal="center" vertical="center"/>
    </xf>
    <xf numFmtId="0" fontId="77" fillId="0" borderId="3" applyAlignment="1" pivotButton="0" quotePrefix="0" xfId="0">
      <alignment horizontal="center" vertical="center"/>
    </xf>
    <xf numFmtId="0" fontId="77" fillId="0" borderId="4" applyAlignment="1" pivotButton="0" quotePrefix="0" xfId="0">
      <alignment horizontal="center" vertical="center"/>
    </xf>
    <xf numFmtId="0" fontId="77" fillId="0" borderId="5" applyAlignment="1" pivotButton="0" quotePrefix="0" xfId="0">
      <alignment horizontal="center" vertical="center"/>
    </xf>
    <xf numFmtId="0" fontId="77" fillId="2" borderId="4" applyAlignment="1" pivotButton="0" quotePrefix="0" xfId="0">
      <alignment horizontal="center" vertical="center"/>
    </xf>
    <xf numFmtId="16" fontId="77" fillId="2" borderId="0" applyAlignment="1" pivotButton="0" quotePrefix="0" xfId="0">
      <alignment horizontal="center"/>
    </xf>
    <xf numFmtId="0" fontId="82" fillId="2" borderId="0" pivotButton="0" quotePrefix="0" xfId="0"/>
    <xf numFmtId="0" fontId="77" fillId="3" borderId="16" applyAlignment="1" pivotButton="0" quotePrefix="0" xfId="0">
      <alignment horizontal="center" vertical="center" wrapText="1"/>
    </xf>
    <xf numFmtId="0" fontId="83" fillId="0" borderId="7" applyAlignment="1" pivotButton="0" quotePrefix="0" xfId="0">
      <alignment horizontal="center" vertical="center"/>
    </xf>
    <xf numFmtId="0" fontId="84" fillId="2" borderId="0" applyAlignment="1" pivotButton="0" quotePrefix="0" xfId="0">
      <alignment horizontal="center" vertical="top"/>
    </xf>
    <xf numFmtId="0" fontId="85" fillId="0" borderId="0" applyAlignment="1" pivotButton="0" quotePrefix="0" xfId="0">
      <alignment horizontal="center"/>
    </xf>
    <xf numFmtId="20" fontId="77" fillId="0" borderId="16" applyAlignment="1" pivotButton="0" quotePrefix="0" xfId="0">
      <alignment horizontal="center" vertical="center"/>
    </xf>
    <xf numFmtId="20" fontId="77" fillId="2" borderId="14" applyAlignment="1" pivotButton="0" quotePrefix="0" xfId="0">
      <alignment horizontal="center" vertical="center"/>
    </xf>
    <xf numFmtId="0" fontId="83" fillId="4" borderId="17" applyAlignment="1" pivotButton="0" quotePrefix="0" xfId="0">
      <alignment horizontal="center" vertical="center" readingOrder="2"/>
    </xf>
    <xf numFmtId="0" fontId="77" fillId="0" borderId="59" applyAlignment="1" pivotButton="0" quotePrefix="0" xfId="0">
      <alignment horizontal="center" vertical="center"/>
    </xf>
    <xf numFmtId="0" fontId="77" fillId="0" borderId="0" applyAlignment="1" pivotButton="0" quotePrefix="0" xfId="0">
      <alignment horizontal="center"/>
    </xf>
    <xf numFmtId="0" fontId="83" fillId="0" borderId="44" applyAlignment="1" pivotButton="0" quotePrefix="0" xfId="0">
      <alignment horizontal="center" vertical="center" readingOrder="2"/>
    </xf>
    <xf numFmtId="0" fontId="81" fillId="0" borderId="42" applyAlignment="1" pivotButton="0" quotePrefix="0" xfId="0">
      <alignment horizontal="center" vertical="center"/>
    </xf>
    <xf numFmtId="0" fontId="77" fillId="2" borderId="0" applyAlignment="1" pivotButton="0" quotePrefix="0" xfId="0">
      <alignment horizontal="center"/>
    </xf>
    <xf numFmtId="17" fontId="81" fillId="0" borderId="42" applyAlignment="1" pivotButton="0" quotePrefix="0" xfId="0">
      <alignment horizontal="center" vertical="center"/>
    </xf>
    <xf numFmtId="0" fontId="77" fillId="2" borderId="0" applyAlignment="1" pivotButton="0" quotePrefix="0" xfId="0">
      <alignment horizontal="center" vertical="center" textRotation="255"/>
    </xf>
    <xf numFmtId="0" fontId="77" fillId="2" borderId="0" applyAlignment="1" pivotButton="0" quotePrefix="0" xfId="0">
      <alignment horizontal="center" vertical="center"/>
    </xf>
    <xf numFmtId="20" fontId="77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77" fillId="2" borderId="51" applyAlignment="1" pivotButton="0" quotePrefix="0" xfId="0">
      <alignment horizontal="center" vertical="center"/>
    </xf>
    <xf numFmtId="0" fontId="77" fillId="3" borderId="30" applyAlignment="1" pivotButton="0" quotePrefix="0" xfId="0">
      <alignment horizontal="center" vertical="center" textRotation="255"/>
    </xf>
    <xf numFmtId="0" fontId="81" fillId="2" borderId="25" applyAlignment="1" pivotButton="0" quotePrefix="0" xfId="0">
      <alignment horizontal="center" vertical="center"/>
    </xf>
    <xf numFmtId="0" fontId="83" fillId="4" borderId="21" applyAlignment="1" pivotButton="0" quotePrefix="0" xfId="0">
      <alignment horizontal="center" vertical="center" readingOrder="2"/>
    </xf>
    <xf numFmtId="0" fontId="83" fillId="4" borderId="34" applyAlignment="1" pivotButton="0" quotePrefix="0" xfId="0">
      <alignment horizontal="center" vertical="center" readingOrder="2"/>
    </xf>
    <xf numFmtId="0" fontId="77" fillId="2" borderId="7" applyAlignment="1" pivotButton="0" quotePrefix="0" xfId="0">
      <alignment horizontal="center"/>
    </xf>
    <xf numFmtId="20" fontId="77" fillId="2" borderId="21" applyAlignment="1" pivotButton="0" quotePrefix="0" xfId="0">
      <alignment horizontal="center" vertical="center"/>
    </xf>
    <xf numFmtId="20" fontId="77" fillId="0" borderId="21" applyAlignment="1" pivotButton="0" quotePrefix="0" xfId="0">
      <alignment horizontal="center" vertical="center"/>
    </xf>
    <xf numFmtId="0" fontId="81" fillId="2" borderId="21" applyAlignment="1" pivotButton="0" quotePrefix="0" xfId="0">
      <alignment horizontal="center" vertical="center"/>
    </xf>
    <xf numFmtId="20" fontId="81" fillId="2" borderId="57" applyAlignment="1" pivotButton="0" quotePrefix="0" xfId="0">
      <alignment horizontal="center" vertical="center"/>
    </xf>
    <xf numFmtId="20" fontId="77" fillId="2" borderId="18" applyAlignment="1" pivotButton="0" quotePrefix="0" xfId="0">
      <alignment horizontal="center" vertical="center"/>
    </xf>
    <xf numFmtId="20" fontId="81" fillId="2" borderId="23" applyAlignment="1" pivotButton="0" quotePrefix="0" xfId="0">
      <alignment horizontal="center" vertical="center"/>
    </xf>
    <xf numFmtId="20" fontId="81" fillId="2" borderId="58" applyAlignment="1" pivotButton="0" quotePrefix="0" xfId="0">
      <alignment horizontal="center" vertical="center"/>
    </xf>
    <xf numFmtId="0" fontId="81" fillId="0" borderId="20" applyAlignment="1" pivotButton="0" quotePrefix="0" xfId="0">
      <alignment horizontal="center" vertical="center"/>
    </xf>
    <xf numFmtId="0" fontId="77" fillId="0" borderId="40" applyAlignment="1" pivotButton="0" quotePrefix="0" xfId="0">
      <alignment horizontal="center" vertical="center"/>
    </xf>
    <xf numFmtId="0" fontId="77" fillId="0" borderId="24" applyAlignment="1" pivotButton="0" quotePrefix="0" xfId="0">
      <alignment horizontal="center" vertical="center"/>
    </xf>
    <xf numFmtId="0" fontId="81" fillId="0" borderId="23" applyAlignment="1" pivotButton="0" quotePrefix="0" xfId="0">
      <alignment horizontal="center" vertical="center"/>
    </xf>
    <xf numFmtId="0" fontId="90" fillId="4" borderId="18" applyAlignment="1" pivotButton="0" quotePrefix="0" xfId="0">
      <alignment horizontal="center" vertical="center"/>
    </xf>
    <xf numFmtId="20" fontId="81" fillId="0" borderId="23" applyAlignment="1" pivotButton="0" quotePrefix="0" xfId="0">
      <alignment horizontal="center" vertical="center"/>
    </xf>
    <xf numFmtId="0" fontId="77" fillId="0" borderId="43" applyAlignment="1" pivotButton="0" quotePrefix="0" xfId="0">
      <alignment horizontal="center" vertical="center"/>
    </xf>
    <xf numFmtId="0" fontId="77" fillId="3" borderId="24" applyAlignment="1" pivotButton="0" quotePrefix="0" xfId="0">
      <alignment horizontal="center"/>
    </xf>
    <xf numFmtId="0" fontId="83" fillId="2" borderId="24" applyAlignment="1" pivotButton="0" quotePrefix="0" xfId="0">
      <alignment horizontal="center" vertical="center" readingOrder="2"/>
    </xf>
    <xf numFmtId="0" fontId="77" fillId="6" borderId="40" applyAlignment="1" pivotButton="0" quotePrefix="0" xfId="0">
      <alignment horizontal="center" vertical="center"/>
    </xf>
    <xf numFmtId="0" fontId="77" fillId="6" borderId="55" applyAlignment="1" pivotButton="0" quotePrefix="0" xfId="0">
      <alignment horizontal="center" vertical="center"/>
    </xf>
    <xf numFmtId="0" fontId="81" fillId="2" borderId="24" applyAlignment="1" pivotButton="0" quotePrefix="0" xfId="0">
      <alignment horizontal="center" vertical="center"/>
    </xf>
    <xf numFmtId="0" fontId="77" fillId="0" borderId="23" applyAlignment="1" pivotButton="0" quotePrefix="0" xfId="0">
      <alignment horizontal="center" vertical="center"/>
    </xf>
    <xf numFmtId="0" fontId="77" fillId="3" borderId="42" applyAlignment="1" pivotButton="0" quotePrefix="0" xfId="0">
      <alignment horizontal="center" vertical="center" textRotation="255"/>
    </xf>
    <xf numFmtId="0" fontId="77" fillId="3" borderId="28" applyAlignment="1" pivotButton="0" quotePrefix="0" xfId="0">
      <alignment horizontal="center" vertical="center"/>
    </xf>
    <xf numFmtId="0" fontId="77" fillId="6" borderId="16" applyAlignment="1" pivotButton="0" quotePrefix="0" xfId="0">
      <alignment horizontal="center" vertical="center"/>
    </xf>
    <xf numFmtId="0" fontId="77" fillId="3" borderId="26" applyAlignment="1" pivotButton="0" quotePrefix="0" xfId="0">
      <alignment horizontal="center"/>
    </xf>
    <xf numFmtId="0" fontId="77" fillId="0" borderId="28" applyAlignment="1" pivotButton="0" quotePrefix="0" xfId="0">
      <alignment horizontal="center" vertical="center"/>
    </xf>
    <xf numFmtId="0" fontId="77" fillId="6" borderId="43" applyAlignment="1" pivotButton="0" quotePrefix="0" xfId="0">
      <alignment horizontal="center" vertical="center"/>
    </xf>
    <xf numFmtId="0" fontId="83" fillId="2" borderId="0" applyAlignment="1" pivotButton="0" quotePrefix="0" xfId="0">
      <alignment horizontal="center" vertical="center"/>
    </xf>
    <xf numFmtId="0" fontId="81" fillId="2" borderId="0" pivotButton="0" quotePrefix="0" xfId="0"/>
    <xf numFmtId="0" fontId="81" fillId="0" borderId="30" pivotButton="0" quotePrefix="0" xfId="0"/>
    <xf numFmtId="0" fontId="80" fillId="2" borderId="31" applyAlignment="1" pivotButton="0" quotePrefix="0" xfId="0">
      <alignment horizontal="center" vertical="center" wrapText="1"/>
    </xf>
    <xf numFmtId="0" fontId="77" fillId="2" borderId="31" applyAlignment="1" pivotButton="0" quotePrefix="0" xfId="0">
      <alignment horizontal="center" vertical="center"/>
    </xf>
    <xf numFmtId="0" fontId="77" fillId="2" borderId="32" applyAlignment="1" pivotButton="0" quotePrefix="0" xfId="0">
      <alignment horizontal="center" vertical="center"/>
    </xf>
    <xf numFmtId="0" fontId="77" fillId="2" borderId="18" applyAlignment="1" pivotButton="0" quotePrefix="0" xfId="0">
      <alignment horizontal="center" vertical="center"/>
    </xf>
    <xf numFmtId="0" fontId="83" fillId="4" borderId="22" applyAlignment="1" pivotButton="0" quotePrefix="0" xfId="0">
      <alignment horizontal="center" vertical="center" readingOrder="2"/>
    </xf>
    <xf numFmtId="0" fontId="81" fillId="0" borderId="24" applyAlignment="1" pivotButton="0" quotePrefix="0" xfId="0">
      <alignment horizontal="center" vertical="center"/>
    </xf>
    <xf numFmtId="20" fontId="77" fillId="0" borderId="18" applyAlignment="1" pivotButton="0" quotePrefix="0" xfId="0">
      <alignment horizontal="center" vertical="center" wrapText="1"/>
    </xf>
    <xf numFmtId="0" fontId="77" fillId="0" borderId="18" applyAlignment="1" pivotButton="0" quotePrefix="0" xfId="0">
      <alignment horizontal="center" vertical="center"/>
    </xf>
    <xf numFmtId="0" fontId="77" fillId="2" borderId="36" applyAlignment="1" pivotButton="0" quotePrefix="0" xfId="0">
      <alignment horizontal="center" vertical="center"/>
    </xf>
    <xf numFmtId="0" fontId="81" fillId="2" borderId="18" applyAlignment="1" pivotButton="0" quotePrefix="0" xfId="0">
      <alignment horizontal="center" vertical="center"/>
    </xf>
    <xf numFmtId="0" fontId="81" fillId="2" borderId="19" applyAlignment="1" pivotButton="0" quotePrefix="0" xfId="0">
      <alignment horizontal="center"/>
    </xf>
    <xf numFmtId="20" fontId="77" fillId="0" borderId="18" applyAlignment="1" pivotButton="0" quotePrefix="0" xfId="0">
      <alignment horizontal="center" vertical="center"/>
    </xf>
    <xf numFmtId="0" fontId="81" fillId="2" borderId="18" applyAlignment="1" pivotButton="0" quotePrefix="0" xfId="0">
      <alignment horizontal="center"/>
    </xf>
    <xf numFmtId="0" fontId="77" fillId="3" borderId="18" applyAlignment="1" pivotButton="0" quotePrefix="0" xfId="0">
      <alignment horizontal="center"/>
    </xf>
    <xf numFmtId="0" fontId="81" fillId="0" borderId="0" pivotButton="0" quotePrefix="0" xfId="0"/>
    <xf numFmtId="0" fontId="81" fillId="2" borderId="0" applyAlignment="1" pivotButton="0" quotePrefix="0" xfId="0">
      <alignment horizontal="center"/>
    </xf>
    <xf numFmtId="0" fontId="77" fillId="3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/>
    </xf>
    <xf numFmtId="0" fontId="77" fillId="3" borderId="21" applyAlignment="1" pivotButton="0" quotePrefix="0" xfId="0">
      <alignment horizontal="center"/>
    </xf>
    <xf numFmtId="0" fontId="64" fillId="0" borderId="18" applyAlignment="1" pivotButton="0" quotePrefix="0" xfId="1">
      <alignment horizontal="center" vertical="center"/>
    </xf>
    <xf numFmtId="0" fontId="77" fillId="4" borderId="18" applyAlignment="1" pivotButton="0" quotePrefix="0" xfId="0">
      <alignment horizontal="center"/>
    </xf>
    <xf numFmtId="0" fontId="40" fillId="6" borderId="38" applyAlignment="1" pivotButton="0" quotePrefix="0" xfId="1">
      <alignment horizontal="center"/>
    </xf>
    <xf numFmtId="0" fontId="40" fillId="6" borderId="52" applyAlignment="1" pivotButton="0" quotePrefix="0" xfId="1">
      <alignment horizontal="center"/>
    </xf>
    <xf numFmtId="0" fontId="19" fillId="0" borderId="18" applyAlignment="1" pivotButton="0" quotePrefix="0" xfId="1">
      <alignment horizontal="center"/>
    </xf>
    <xf numFmtId="0" fontId="80" fillId="2" borderId="31" applyAlignment="1" pivotButton="0" quotePrefix="0" xfId="0">
      <alignment horizontal="center" vertical="center"/>
    </xf>
    <xf numFmtId="0" fontId="19" fillId="0" borderId="56" applyAlignment="1" pivotButton="0" quotePrefix="0" xfId="1">
      <alignment horizontal="center"/>
    </xf>
    <xf numFmtId="0" fontId="43" fillId="2" borderId="19" applyAlignment="1" pivotButton="0" quotePrefix="0" xfId="1">
      <alignment horizontal="center" vertical="center"/>
    </xf>
    <xf numFmtId="165" fontId="43" fillId="2" borderId="19" applyAlignment="1" pivotButton="0" quotePrefix="0" xfId="1">
      <alignment horizontal="center" vertical="center"/>
    </xf>
    <xf numFmtId="165" fontId="43" fillId="2" borderId="48" applyAlignment="1" pivotButton="0" quotePrefix="0" xfId="1">
      <alignment horizontal="center"/>
    </xf>
    <xf numFmtId="165" fontId="43" fillId="5" borderId="48" applyAlignment="1" pivotButton="0" quotePrefix="0" xfId="1">
      <alignment horizontal="center"/>
    </xf>
    <xf numFmtId="0" fontId="28" fillId="0" borderId="19" applyAlignment="1" pivotButton="0" quotePrefix="0" xfId="1">
      <alignment horizontal="center" vertical="center"/>
    </xf>
    <xf numFmtId="0" fontId="19" fillId="0" borderId="19" applyAlignment="1" pivotButton="0" quotePrefix="0" xfId="1">
      <alignment horizontal="center" vertical="center"/>
    </xf>
    <xf numFmtId="165" fontId="40" fillId="3" borderId="65" applyAlignment="1" pivotButton="0" quotePrefix="0" xfId="1">
      <alignment horizontal="center"/>
    </xf>
    <xf numFmtId="2" fontId="44" fillId="3" borderId="1" applyAlignment="1" pivotButton="0" quotePrefix="0" xfId="1">
      <alignment horizontal="center"/>
    </xf>
    <xf numFmtId="165" fontId="43" fillId="5" borderId="18" applyAlignment="1" pivotButton="0" quotePrefix="0" xfId="1">
      <alignment horizontal="center"/>
    </xf>
    <xf numFmtId="165" fontId="40" fillId="3" borderId="18" applyAlignment="1" pivotButton="0" quotePrefix="0" xfId="1">
      <alignment horizontal="center"/>
    </xf>
    <xf numFmtId="2" fontId="44" fillId="3" borderId="18" applyAlignment="1" pivotButton="0" quotePrefix="0" xfId="1">
      <alignment horizontal="center"/>
    </xf>
    <xf numFmtId="0" fontId="79" fillId="3" borderId="0" applyAlignment="1" pivotButton="0" quotePrefix="0" xfId="0">
      <alignment horizontal="center"/>
    </xf>
    <xf numFmtId="0" fontId="19" fillId="0" borderId="42" applyAlignment="1" pivotButton="0" quotePrefix="0" xfId="1">
      <alignment horizontal="center"/>
    </xf>
    <xf numFmtId="0" fontId="81" fillId="2" borderId="24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81" fillId="0" borderId="16" applyAlignment="1" pivotButton="0" quotePrefix="0" xfId="0">
      <alignment horizontal="center" vertical="center" wrapText="1"/>
    </xf>
    <xf numFmtId="0" fontId="81" fillId="2" borderId="60" applyAlignment="1" pivotButton="0" quotePrefix="0" xfId="0">
      <alignment horizontal="center"/>
    </xf>
    <xf numFmtId="0" fontId="89" fillId="14" borderId="50" applyAlignment="1" pivotButton="0" quotePrefix="0" xfId="0">
      <alignment horizontal="center" vertical="center"/>
    </xf>
    <xf numFmtId="0" fontId="80" fillId="3" borderId="16" applyAlignment="1" pivotButton="0" quotePrefix="0" xfId="0">
      <alignment horizontal="center" vertical="center" wrapText="1"/>
    </xf>
    <xf numFmtId="0" fontId="86" fillId="0" borderId="7" applyAlignment="1" pivotButton="0" quotePrefix="0" xfId="0">
      <alignment horizontal="center" vertical="center" wrapText="1"/>
    </xf>
    <xf numFmtId="165" fontId="5" fillId="0" borderId="33" applyAlignment="1" pivotButton="0" quotePrefix="0" xfId="1">
      <alignment horizontal="center" vertical="center"/>
    </xf>
    <xf numFmtId="0" fontId="40" fillId="0" borderId="19" applyAlignment="1" pivotButton="0" quotePrefix="0" xfId="1">
      <alignment horizontal="center" vertical="center"/>
    </xf>
    <xf numFmtId="0" fontId="70" fillId="0" borderId="0" applyAlignment="1" pivotButton="0" quotePrefix="0" xfId="1">
      <alignment horizontal="center" vertical="center"/>
    </xf>
    <xf numFmtId="0" fontId="73" fillId="0" borderId="18" applyAlignment="1" pivotButton="0" quotePrefix="0" xfId="1">
      <alignment horizontal="center" vertical="center"/>
    </xf>
    <xf numFmtId="0" fontId="74" fillId="0" borderId="0" applyAlignment="1" pivotButton="0" quotePrefix="0" xfId="1">
      <alignment horizontal="center" vertical="center"/>
    </xf>
    <xf numFmtId="0" fontId="75" fillId="0" borderId="0" applyAlignment="1" pivotButton="0" quotePrefix="0" xfId="1">
      <alignment horizontal="center" vertical="center"/>
    </xf>
    <xf numFmtId="0" fontId="74" fillId="0" borderId="33" applyAlignment="1" pivotButton="0" quotePrefix="0" xfId="1">
      <alignment horizontal="center" vertical="center"/>
    </xf>
    <xf numFmtId="0" fontId="74" fillId="0" borderId="48" applyAlignment="1" pivotButton="0" quotePrefix="0" xfId="1">
      <alignment horizontal="center" vertical="center"/>
    </xf>
    <xf numFmtId="0" fontId="74" fillId="0" borderId="49" applyAlignment="1" pivotButton="0" quotePrefix="0" xfId="1">
      <alignment horizontal="center" vertical="center"/>
    </xf>
    <xf numFmtId="0" fontId="74" fillId="0" borderId="18" applyAlignment="1" pivotButton="0" quotePrefix="0" xfId="1">
      <alignment horizontal="center" vertical="center"/>
    </xf>
    <xf numFmtId="0" fontId="74" fillId="0" borderId="33" applyAlignment="1" pivotButton="0" quotePrefix="0" xfId="1">
      <alignment horizontal="center"/>
    </xf>
    <xf numFmtId="0" fontId="74" fillId="0" borderId="48" applyAlignment="1" pivotButton="0" quotePrefix="0" xfId="1">
      <alignment horizontal="center"/>
    </xf>
    <xf numFmtId="0" fontId="74" fillId="0" borderId="49" applyAlignment="1" pivotButton="0" quotePrefix="0" xfId="1">
      <alignment horizontal="center"/>
    </xf>
    <xf numFmtId="0" fontId="50" fillId="0" borderId="18" applyAlignment="1" pivotButton="0" quotePrefix="0" xfId="1">
      <alignment horizontal="center" vertical="center"/>
    </xf>
    <xf numFmtId="0" fontId="50" fillId="0" borderId="18" applyAlignment="1" pivotButton="0" quotePrefix="0" xfId="1">
      <alignment horizontal="center"/>
    </xf>
    <xf numFmtId="0" fontId="49" fillId="0" borderId="18" applyAlignment="1" pivotButton="0" quotePrefix="0" xfId="1">
      <alignment horizontal="center" vertical="center"/>
    </xf>
    <xf numFmtId="0" fontId="57" fillId="0" borderId="0" applyAlignment="1" pivotButton="0" quotePrefix="0" xfId="1">
      <alignment horizontal="center" vertical="center"/>
    </xf>
    <xf numFmtId="0" fontId="50" fillId="0" borderId="0" applyAlignment="1" pivotButton="0" quotePrefix="0" xfId="1">
      <alignment horizontal="center" vertical="center"/>
    </xf>
    <xf numFmtId="0" fontId="50" fillId="0" borderId="0" applyAlignment="1" pivotButton="0" quotePrefix="0" xfId="1">
      <alignment horizontal="center"/>
    </xf>
    <xf numFmtId="0" fontId="49" fillId="0" borderId="0" applyAlignment="1" pivotButton="0" quotePrefix="0" xfId="1">
      <alignment horizontal="center" vertical="center"/>
    </xf>
    <xf numFmtId="0" fontId="31" fillId="0" borderId="0" applyAlignment="1" pivotButton="0" quotePrefix="0" xfId="1">
      <alignment horizontal="center" vertical="center"/>
    </xf>
    <xf numFmtId="0" fontId="32" fillId="0" borderId="0" applyAlignment="1" pivotButton="0" quotePrefix="0" xfId="1">
      <alignment horizontal="center" vertical="center"/>
    </xf>
    <xf numFmtId="0" fontId="59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60" fillId="0" borderId="0" applyAlignment="1" pivotButton="0" quotePrefix="0" xfId="1">
      <alignment horizontal="center" vertical="center"/>
    </xf>
    <xf numFmtId="0" fontId="61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0" fontId="56" fillId="0" borderId="0" applyAlignment="1" pivotButton="0" quotePrefix="0" xfId="1">
      <alignment horizontal="center" vertical="center"/>
    </xf>
    <xf numFmtId="0" fontId="62" fillId="0" borderId="0" applyAlignment="1" pivotButton="0" quotePrefix="0" xfId="1">
      <alignment horizontal="center" vertical="center"/>
    </xf>
    <xf numFmtId="0" fontId="69" fillId="0" borderId="17" applyAlignment="1" pivotButton="0" quotePrefix="0" xfId="1">
      <alignment horizontal="center" vertical="center"/>
    </xf>
    <xf numFmtId="0" fontId="69" fillId="0" borderId="46" applyAlignment="1" pivotButton="0" quotePrefix="0" xfId="1">
      <alignment horizontal="center" vertical="center"/>
    </xf>
    <xf numFmtId="0" fontId="69" fillId="0" borderId="47" applyAlignment="1" pivotButton="0" quotePrefix="0" xfId="1">
      <alignment horizontal="center" vertical="center"/>
    </xf>
    <xf numFmtId="0" fontId="69" fillId="0" borderId="44" applyAlignment="1" pivotButton="0" quotePrefix="0" xfId="1">
      <alignment horizontal="center" vertical="center"/>
    </xf>
    <xf numFmtId="0" fontId="69" fillId="0" borderId="18" applyAlignment="1" pivotButton="0" quotePrefix="0" xfId="1">
      <alignment horizontal="center" vertical="center"/>
    </xf>
    <xf numFmtId="0" fontId="71" fillId="0" borderId="18" applyAlignment="1" pivotButton="0" quotePrefix="0" xfId="1">
      <alignment horizontal="center" vertical="center"/>
    </xf>
    <xf numFmtId="0" fontId="71" fillId="0" borderId="36" applyAlignment="1" pivotButton="0" quotePrefix="0" xfId="1">
      <alignment horizontal="center" vertical="center"/>
    </xf>
    <xf numFmtId="0" fontId="71" fillId="0" borderId="44" applyAlignment="1" pivotButton="0" quotePrefix="0" xfId="1">
      <alignment horizontal="center" vertical="center"/>
    </xf>
    <xf numFmtId="0" fontId="71" fillId="0" borderId="61" applyAlignment="1" pivotButton="0" quotePrefix="0" xfId="1">
      <alignment horizontal="center" vertical="center"/>
    </xf>
    <xf numFmtId="0" fontId="71" fillId="0" borderId="62" applyAlignment="1" pivotButton="0" quotePrefix="0" xfId="1">
      <alignment horizontal="center" vertical="center"/>
    </xf>
    <xf numFmtId="0" fontId="69" fillId="0" borderId="63" applyAlignment="1" pivotButton="0" quotePrefix="0" xfId="1">
      <alignment horizontal="center" vertical="center"/>
    </xf>
    <xf numFmtId="0" fontId="71" fillId="0" borderId="17" applyAlignment="1" pivotButton="0" quotePrefix="0" xfId="1">
      <alignment horizontal="center" vertical="center"/>
    </xf>
    <xf numFmtId="0" fontId="71" fillId="0" borderId="46" applyAlignment="1" pivotButton="0" quotePrefix="0" xfId="1">
      <alignment horizontal="center" vertical="center"/>
    </xf>
    <xf numFmtId="0" fontId="71" fillId="0" borderId="47" applyAlignment="1" pivotButton="0" quotePrefix="0" xfId="1">
      <alignment horizontal="center" vertical="center"/>
    </xf>
    <xf numFmtId="0" fontId="69" fillId="0" borderId="36" applyAlignment="1" pivotButton="0" quotePrefix="0" xfId="1">
      <alignment horizontal="center" vertical="center"/>
    </xf>
    <xf numFmtId="0" fontId="71" fillId="0" borderId="42" applyAlignment="1" pivotButton="0" quotePrefix="0" xfId="1">
      <alignment horizontal="center" vertical="center"/>
    </xf>
    <xf numFmtId="0" fontId="69" fillId="0" borderId="27" applyAlignment="1" pivotButton="0" quotePrefix="0" xfId="1">
      <alignment horizontal="center" vertical="center"/>
    </xf>
    <xf numFmtId="0" fontId="71" fillId="0" borderId="27" applyAlignment="1" pivotButton="0" quotePrefix="0" xfId="1">
      <alignment horizontal="center" vertical="center"/>
    </xf>
    <xf numFmtId="0" fontId="71" fillId="0" borderId="45" applyAlignment="1" pivotButton="0" quotePrefix="0" xfId="1">
      <alignment horizontal="center" vertical="center"/>
    </xf>
    <xf numFmtId="0" fontId="69" fillId="0" borderId="21" applyAlignment="1" pivotButton="0" quotePrefix="0" xfId="1">
      <alignment horizontal="center" vertical="center"/>
    </xf>
    <xf numFmtId="0" fontId="71" fillId="0" borderId="21" applyAlignment="1" pivotButton="0" quotePrefix="0" xfId="1">
      <alignment horizontal="center" vertical="center"/>
    </xf>
    <xf numFmtId="0" fontId="69" fillId="0" borderId="21" applyAlignment="1" pivotButton="0" quotePrefix="0" xfId="1">
      <alignment horizontal="center"/>
    </xf>
    <xf numFmtId="0" fontId="69" fillId="0" borderId="18" applyAlignment="1" pivotButton="0" quotePrefix="0" xfId="1">
      <alignment horizontal="center"/>
    </xf>
    <xf numFmtId="0" fontId="71" fillId="0" borderId="0" applyAlignment="1" pivotButton="0" quotePrefix="0" xfId="1">
      <alignment horizontal="center" vertical="center"/>
    </xf>
    <xf numFmtId="0" fontId="72" fillId="0" borderId="18" applyAlignment="1" pivotButton="0" quotePrefix="0" xfId="1">
      <alignment horizontal="center" vertical="center"/>
    </xf>
    <xf numFmtId="0" fontId="69" fillId="0" borderId="18" pivotButton="0" quotePrefix="0" xfId="1"/>
    <xf numFmtId="0" fontId="70" fillId="0" borderId="18" applyAlignment="1" pivotButton="0" quotePrefix="0" xfId="1">
      <alignment horizontal="center" vertical="center"/>
    </xf>
    <xf numFmtId="0" fontId="76" fillId="0" borderId="18" applyAlignment="1" pivotButton="0" quotePrefix="0" xfId="1">
      <alignment horizontal="center" vertical="center"/>
    </xf>
    <xf numFmtId="0" fontId="70" fillId="0" borderId="18" applyAlignment="1" pivotButton="0" quotePrefix="0" xfId="1">
      <alignment horizontal="center"/>
    </xf>
    <xf numFmtId="0" fontId="32" fillId="0" borderId="18" applyAlignment="1" pivotButton="0" quotePrefix="0" xfId="1">
      <alignment horizontal="center" vertical="center"/>
    </xf>
    <xf numFmtId="0" fontId="22" fillId="0" borderId="18" applyAlignment="1" pivotButton="0" quotePrefix="0" xfId="1">
      <alignment horizontal="center" vertical="center"/>
    </xf>
    <xf numFmtId="0" fontId="25" fillId="0" borderId="18" applyAlignment="1" pivotButton="0" quotePrefix="0" xfId="1">
      <alignment horizontal="center" vertical="center"/>
    </xf>
    <xf numFmtId="0" fontId="25" fillId="0" borderId="18" applyAlignment="1" pivotButton="0" quotePrefix="0" xfId="1">
      <alignment horizontal="center"/>
    </xf>
    <xf numFmtId="165" fontId="78" fillId="0" borderId="10" applyAlignment="1" pivotButton="0" quotePrefix="0" xfId="0">
      <alignment horizontal="center" vertical="center"/>
    </xf>
    <xf numFmtId="0" fontId="81" fillId="2" borderId="23" applyAlignment="1" pivotButton="0" quotePrefix="0" xfId="0">
      <alignment horizontal="center"/>
    </xf>
    <xf numFmtId="0" fontId="81" fillId="0" borderId="0" applyAlignment="1" pivotButton="0" quotePrefix="0" xfId="0">
      <alignment horizontal="center" vertical="center" wrapText="1"/>
    </xf>
    <xf numFmtId="0" fontId="77" fillId="2" borderId="19" applyAlignment="1" pivotButton="0" quotePrefix="0" xfId="0">
      <alignment horizontal="center" vertical="center"/>
    </xf>
    <xf numFmtId="0" fontId="77" fillId="2" borderId="21" applyAlignment="1" pivotButton="0" quotePrefix="0" xfId="0">
      <alignment horizontal="center" vertical="center"/>
    </xf>
    <xf numFmtId="0" fontId="77" fillId="2" borderId="25" applyAlignment="1" pivotButton="0" quotePrefix="0" xfId="0">
      <alignment horizontal="center"/>
    </xf>
    <xf numFmtId="0" fontId="77" fillId="0" borderId="57" applyAlignment="1" pivotButton="0" quotePrefix="0" xfId="0">
      <alignment horizontal="center" vertical="center"/>
    </xf>
    <xf numFmtId="0" fontId="81" fillId="0" borderId="18" applyAlignment="1" pivotButton="0" quotePrefix="0" xfId="0">
      <alignment horizontal="center" vertical="center"/>
    </xf>
    <xf numFmtId="0" fontId="83" fillId="4" borderId="54" applyAlignment="1" pivotButton="0" quotePrefix="0" xfId="0">
      <alignment horizontal="center" vertical="center" readingOrder="2"/>
    </xf>
    <xf numFmtId="0" fontId="83" fillId="0" borderId="40" applyAlignment="1" pivotButton="0" quotePrefix="0" xfId="0">
      <alignment horizontal="center" vertical="center" readingOrder="2"/>
    </xf>
    <xf numFmtId="17" fontId="81" fillId="0" borderId="43" applyAlignment="1" pivotButton="0" quotePrefix="0" xfId="0">
      <alignment horizontal="center" vertical="center"/>
    </xf>
    <xf numFmtId="20" fontId="79" fillId="0" borderId="60" applyAlignment="1" pivotButton="0" quotePrefix="0" xfId="0">
      <alignment horizontal="center" vertical="center"/>
    </xf>
    <xf numFmtId="20" fontId="80" fillId="0" borderId="60" applyAlignment="1" pivotButton="0" quotePrefix="0" xfId="0">
      <alignment horizontal="center" vertical="center"/>
    </xf>
    <xf numFmtId="0" fontId="79" fillId="0" borderId="60" applyAlignment="1" pivotButton="0" quotePrefix="0" xfId="0">
      <alignment horizontal="center" vertical="center"/>
    </xf>
    <xf numFmtId="0" fontId="80" fillId="0" borderId="60" applyAlignment="1" pivotButton="0" quotePrefix="0" xfId="0">
      <alignment horizontal="center" vertical="center"/>
    </xf>
    <xf numFmtId="0" fontId="80" fillId="0" borderId="59" applyAlignment="1" pivotButton="0" quotePrefix="0" xfId="0">
      <alignment horizontal="center" vertical="center"/>
    </xf>
    <xf numFmtId="0" fontId="86" fillId="0" borderId="55" applyAlignment="1" pivotButton="0" quotePrefix="0" xfId="0">
      <alignment horizontal="center"/>
    </xf>
    <xf numFmtId="0" fontId="81" fillId="0" borderId="43" applyAlignment="1" pivotButton="0" quotePrefix="0" xfId="0">
      <alignment horizontal="center" vertical="center"/>
    </xf>
    <xf numFmtId="0" fontId="87" fillId="0" borderId="43" applyAlignment="1" pivotButton="0" quotePrefix="0" xfId="0">
      <alignment horizontal="center" vertical="center"/>
    </xf>
    <xf numFmtId="20" fontId="77" fillId="0" borderId="20" applyAlignment="1" pivotButton="0" quotePrefix="0" xfId="0">
      <alignment horizontal="center" vertical="center"/>
    </xf>
    <xf numFmtId="20" fontId="77" fillId="2" borderId="43" applyAlignment="1" pivotButton="0" quotePrefix="0" xfId="0">
      <alignment horizontal="center" vertical="center"/>
    </xf>
    <xf numFmtId="0" fontId="83" fillId="0" borderId="55" applyAlignment="1" pivotButton="0" quotePrefix="0" xfId="0">
      <alignment horizontal="center"/>
    </xf>
    <xf numFmtId="20" fontId="81" fillId="2" borderId="47" applyAlignment="1" pivotButton="0" quotePrefix="0" xfId="0">
      <alignment horizontal="center" vertical="center"/>
    </xf>
    <xf numFmtId="20" fontId="81" fillId="2" borderId="36" applyAlignment="1" pivotButton="0" quotePrefix="0" xfId="0">
      <alignment horizontal="center" vertical="center"/>
    </xf>
    <xf numFmtId="20" fontId="81" fillId="0" borderId="36" applyAlignment="1" pivotButton="0" quotePrefix="0" xfId="0">
      <alignment horizontal="center" vertical="center"/>
    </xf>
    <xf numFmtId="0" fontId="88" fillId="0" borderId="16" applyAlignment="1" pivotButton="0" quotePrefix="0" xfId="0">
      <alignment horizontal="center" vertical="center" wrapText="1"/>
    </xf>
    <xf numFmtId="0" fontId="92" fillId="0" borderId="16" applyAlignment="1" pivotButton="0" quotePrefix="0" xfId="0">
      <alignment horizontal="center" vertical="center" wrapText="1"/>
    </xf>
    <xf numFmtId="0" fontId="88" fillId="0" borderId="16" applyAlignment="1" pivotButton="0" quotePrefix="0" xfId="0">
      <alignment horizontal="center" vertical="center" wrapText="1" readingOrder="1"/>
    </xf>
    <xf numFmtId="0" fontId="81" fillId="0" borderId="16" applyAlignment="1" pivotButton="0" quotePrefix="0" xfId="0">
      <alignment horizontal="center" vertical="top" wrapText="1"/>
    </xf>
    <xf numFmtId="0" fontId="87" fillId="0" borderId="16" applyAlignment="1" pivotButton="0" quotePrefix="0" xfId="0">
      <alignment horizontal="center" vertical="center" wrapText="1"/>
    </xf>
    <xf numFmtId="0" fontId="88" fillId="0" borderId="16" applyAlignment="1" pivotButton="0" quotePrefix="0" xfId="0">
      <alignment horizontal="center" vertical="top" wrapText="1"/>
    </xf>
    <xf numFmtId="20" fontId="77" fillId="2" borderId="44" applyAlignment="1" pivotButton="0" quotePrefix="0" xfId="0">
      <alignment horizontal="center" vertical="center"/>
    </xf>
    <xf numFmtId="20" fontId="77" fillId="0" borderId="44" applyAlignment="1" pivotButton="0" quotePrefix="0" xfId="0">
      <alignment horizontal="center" vertical="center"/>
    </xf>
    <xf numFmtId="0" fontId="80" fillId="2" borderId="19" applyAlignment="1" pivotButton="0" quotePrefix="0" xfId="0">
      <alignment horizontal="center" vertical="center" wrapText="1"/>
    </xf>
    <xf numFmtId="0" fontId="80" fillId="2" borderId="19" applyAlignment="1" pivotButton="0" quotePrefix="0" xfId="0">
      <alignment horizontal="center" vertical="center"/>
    </xf>
    <xf numFmtId="0" fontId="77" fillId="3" borderId="11" applyAlignment="1" pivotButton="0" quotePrefix="0" xfId="0">
      <alignment horizontal="center" vertical="center" wrapText="1"/>
    </xf>
    <xf numFmtId="0" fontId="40" fillId="2" borderId="52" applyAlignment="1" pivotButton="0" quotePrefix="0" xfId="1">
      <alignment horizontal="center"/>
    </xf>
    <xf numFmtId="0" fontId="40" fillId="2" borderId="38" applyAlignment="1" pivotButton="0" quotePrefix="0" xfId="1">
      <alignment horizontal="center"/>
    </xf>
    <xf numFmtId="0" fontId="40" fillId="2" borderId="64" applyAlignment="1" pivotButton="0" quotePrefix="0" xfId="1">
      <alignment horizontal="center"/>
    </xf>
    <xf numFmtId="0" fontId="40" fillId="2" borderId="18" applyAlignment="1" pivotButton="0" quotePrefix="0" xfId="1">
      <alignment horizontal="center"/>
    </xf>
    <xf numFmtId="0" fontId="93" fillId="0" borderId="0" pivotButton="0" quotePrefix="0" xfId="3"/>
    <xf numFmtId="0" fontId="43" fillId="3" borderId="38" applyAlignment="1" pivotButton="0" quotePrefix="0" xfId="1">
      <alignment horizontal="center"/>
    </xf>
    <xf numFmtId="0" fontId="43" fillId="0" borderId="38" applyAlignment="1" pivotButton="0" quotePrefix="0" xfId="1">
      <alignment horizontal="center" vertical="center"/>
    </xf>
    <xf numFmtId="0" fontId="43" fillId="0" borderId="38" applyAlignment="1" pivotButton="0" quotePrefix="0" xfId="1">
      <alignment horizontal="center"/>
    </xf>
    <xf numFmtId="0" fontId="19" fillId="0" borderId="38" applyAlignment="1" pivotButton="0" quotePrefix="0" xfId="1">
      <alignment horizontal="center"/>
    </xf>
    <xf numFmtId="0" fontId="19" fillId="0" borderId="69" applyAlignment="1" pivotButton="0" quotePrefix="0" xfId="1">
      <alignment horizontal="center"/>
    </xf>
    <xf numFmtId="0" fontId="19" fillId="0" borderId="64" applyAlignment="1" pivotButton="0" quotePrefix="0" xfId="1">
      <alignment horizontal="center"/>
    </xf>
    <xf numFmtId="0" fontId="19" fillId="0" borderId="23" applyAlignment="1" pivotButton="0" quotePrefix="0" xfId="1">
      <alignment horizontal="center"/>
    </xf>
    <xf numFmtId="0" fontId="1" fillId="0" borderId="16" pivotButton="0" quotePrefix="0" xfId="3"/>
    <xf numFmtId="0" fontId="1" fillId="2" borderId="16" pivotButton="0" quotePrefix="0" xfId="3"/>
    <xf numFmtId="0" fontId="1" fillId="13" borderId="16" pivotButton="0" quotePrefix="0" xfId="3"/>
    <xf numFmtId="0" fontId="40" fillId="6" borderId="18" applyAlignment="1" pivotButton="0" quotePrefix="0" xfId="1">
      <alignment horizontal="center"/>
    </xf>
    <xf numFmtId="0" fontId="1" fillId="4" borderId="16" pivotButton="0" quotePrefix="0" xfId="3"/>
    <xf numFmtId="0" fontId="1" fillId="15" borderId="16" pivotButton="0" quotePrefix="0" xfId="3"/>
    <xf numFmtId="0" fontId="1" fillId="16" borderId="16" pivotButton="0" quotePrefix="0" xfId="3"/>
    <xf numFmtId="0" fontId="1" fillId="17" borderId="16" pivotButton="0" quotePrefix="0" xfId="3"/>
    <xf numFmtId="20" fontId="77" fillId="0" borderId="67" applyAlignment="1" pivotButton="0" quotePrefix="0" xfId="0">
      <alignment horizontal="center" vertical="center"/>
    </xf>
    <xf numFmtId="20" fontId="77" fillId="0" borderId="55" applyAlignment="1" pivotButton="0" quotePrefix="0" xfId="0">
      <alignment horizontal="center" vertical="center"/>
    </xf>
    <xf numFmtId="0" fontId="83" fillId="4" borderId="16" applyAlignment="1" pivotButton="0" quotePrefix="0" xfId="0">
      <alignment horizontal="center" vertical="center" readingOrder="2"/>
    </xf>
    <xf numFmtId="0" fontId="77" fillId="0" borderId="9" applyAlignment="1" pivotButton="0" quotePrefix="0" xfId="0">
      <alignment horizontal="center" vertical="center"/>
    </xf>
    <xf numFmtId="0" fontId="43" fillId="10" borderId="1" applyAlignment="1" pivotButton="0" quotePrefix="0" xfId="1">
      <alignment horizontal="center"/>
    </xf>
    <xf numFmtId="20" fontId="77" fillId="0" borderId="40" applyAlignment="1" pivotButton="0" quotePrefix="0" xfId="0">
      <alignment horizontal="center" vertical="center"/>
    </xf>
    <xf numFmtId="0" fontId="0" fillId="0" borderId="37" pivotButton="0" quotePrefix="0" xfId="0"/>
    <xf numFmtId="20" fontId="77" fillId="2" borderId="72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68" pivotButton="0" quotePrefix="0" xfId="0"/>
    <xf numFmtId="20" fontId="77" fillId="2" borderId="40" applyAlignment="1" pivotButton="0" quotePrefix="0" xfId="0">
      <alignment horizontal="center" vertical="center"/>
    </xf>
    <xf numFmtId="0" fontId="0" fillId="0" borderId="7" pivotButton="0" quotePrefix="0" xfId="0"/>
    <xf numFmtId="20" fontId="77" fillId="0" borderId="72" applyAlignment="1" pivotButton="0" quotePrefix="0" xfId="0">
      <alignment horizontal="center" vertical="center"/>
    </xf>
    <xf numFmtId="0" fontId="77" fillId="5" borderId="16" applyAlignment="1" pivotButton="0" quotePrefix="0" xfId="0">
      <alignment horizontal="center" vertical="center" wrapText="1"/>
    </xf>
    <xf numFmtId="0" fontId="0" fillId="0" borderId="11" pivotButton="0" quotePrefix="0" xfId="0"/>
    <xf numFmtId="0" fontId="77" fillId="0" borderId="16" applyAlignment="1" pivotButton="0" quotePrefix="0" xfId="0">
      <alignment horizontal="center" vertical="center"/>
    </xf>
    <xf numFmtId="0" fontId="77" fillId="5" borderId="11" applyAlignment="1" pivotButton="0" quotePrefix="0" xfId="0">
      <alignment horizontal="center" vertical="center" wrapText="1"/>
    </xf>
    <xf numFmtId="0" fontId="77" fillId="2" borderId="44" applyAlignment="1" pivotButton="0" quotePrefix="0" xfId="0">
      <alignment horizontal="center" vertical="center"/>
    </xf>
    <xf numFmtId="0" fontId="0" fillId="0" borderId="41" pivotButton="0" quotePrefix="0" xfId="0"/>
    <xf numFmtId="20" fontId="77" fillId="0" borderId="44" applyAlignment="1" pivotButton="0" quotePrefix="0" xfId="0">
      <alignment horizontal="center" vertical="center"/>
    </xf>
    <xf numFmtId="0" fontId="77" fillId="0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/>
    </xf>
    <xf numFmtId="0" fontId="77" fillId="2" borderId="17" applyAlignment="1" pivotButton="0" quotePrefix="0" xfId="0">
      <alignment horizontal="center" vertical="center"/>
    </xf>
    <xf numFmtId="0" fontId="79" fillId="2" borderId="40" applyAlignment="1" pivotButton="0" quotePrefix="0" xfId="0">
      <alignment horizontal="center" vertical="center"/>
    </xf>
    <xf numFmtId="20" fontId="80" fillId="0" borderId="44" applyAlignment="1" pivotButton="0" quotePrefix="0" xfId="0">
      <alignment horizontal="center" vertical="center"/>
    </xf>
    <xf numFmtId="0" fontId="77" fillId="5" borderId="16" applyAlignment="1" pivotButton="0" quotePrefix="0" xfId="0">
      <alignment horizontal="center" vertical="center"/>
    </xf>
    <xf numFmtId="0" fontId="77" fillId="2" borderId="54" applyAlignment="1" pivotButton="0" quotePrefix="0" xfId="0">
      <alignment horizontal="center" vertical="center"/>
    </xf>
    <xf numFmtId="0" fontId="83" fillId="5" borderId="16" applyAlignment="1" pivotButton="0" quotePrefix="0" xfId="0">
      <alignment horizontal="center" vertical="center"/>
    </xf>
    <xf numFmtId="0" fontId="81" fillId="5" borderId="16" applyAlignment="1" pivotButton="0" quotePrefix="0" xfId="0">
      <alignment horizontal="center" vertical="center"/>
    </xf>
    <xf numFmtId="0" fontId="81" fillId="14" borderId="43" applyAlignment="1" pivotButton="0" quotePrefix="0" xfId="0">
      <alignment horizontal="center" vertical="center"/>
    </xf>
    <xf numFmtId="0" fontId="80" fillId="2" borderId="17" applyAlignment="1" pivotButton="0" quotePrefix="0" xfId="0">
      <alignment horizontal="center" vertical="center"/>
    </xf>
    <xf numFmtId="0" fontId="77" fillId="5" borderId="14" applyAlignment="1" pivotButton="0" quotePrefix="0" xfId="0">
      <alignment horizontal="center" vertical="center"/>
    </xf>
    <xf numFmtId="0" fontId="0" fillId="0" borderId="12" pivotButton="0" quotePrefix="0" xfId="0"/>
    <xf numFmtId="0" fontId="81" fillId="0" borderId="16" applyAlignment="1" pivotButton="0" quotePrefix="0" xfId="0">
      <alignment horizontal="center" vertical="center"/>
    </xf>
    <xf numFmtId="0" fontId="83" fillId="4" borderId="16" applyAlignment="1" pivotButton="0" quotePrefix="0" xfId="0">
      <alignment horizontal="center" vertical="center" readingOrder="2"/>
    </xf>
    <xf numFmtId="0" fontId="77" fillId="0" borderId="14" applyAlignment="1" pivotButton="0" quotePrefix="0" xfId="0">
      <alignment horizontal="center" vertical="center"/>
    </xf>
    <xf numFmtId="0" fontId="0" fillId="0" borderId="8" pivotButton="0" quotePrefix="0" xfId="0"/>
    <xf numFmtId="0" fontId="77" fillId="4" borderId="16" applyAlignment="1" pivotButton="0" quotePrefix="0" xfId="0">
      <alignment horizontal="center" vertical="center" wrapText="1"/>
    </xf>
    <xf numFmtId="0" fontId="80" fillId="0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79" fillId="2" borderId="54" applyAlignment="1" pivotButton="0" quotePrefix="0" xfId="0">
      <alignment horizontal="center" vertical="center"/>
    </xf>
    <xf numFmtId="0" fontId="77" fillId="3" borderId="14" applyAlignment="1" pivotButton="0" quotePrefix="0" xfId="0">
      <alignment horizontal="center" vertical="center" textRotation="255"/>
    </xf>
    <xf numFmtId="0" fontId="83" fillId="0" borderId="16" applyAlignment="1" pivotButton="0" quotePrefix="0" xfId="0">
      <alignment horizontal="center" vertical="center"/>
    </xf>
    <xf numFmtId="0" fontId="0" fillId="0" borderId="15" pivotButton="0" quotePrefix="0" xfId="0"/>
    <xf numFmtId="0" fontId="77" fillId="3" borderId="16" applyAlignment="1" pivotButton="0" quotePrefix="0" xfId="0">
      <alignment horizontal="center" vertical="center" textRotation="255"/>
    </xf>
    <xf numFmtId="164" fontId="87" fillId="0" borderId="10" applyAlignment="1" pivotButton="0" quotePrefix="0" xfId="0">
      <alignment horizontal="center" vertical="center" wrapText="1"/>
    </xf>
    <xf numFmtId="164" fontId="77" fillId="0" borderId="10" applyAlignment="1" pivotButton="0" quotePrefix="0" xfId="0">
      <alignment horizontal="center" vertical="center" wrapText="1"/>
    </xf>
    <xf numFmtId="0" fontId="77" fillId="0" borderId="9" applyAlignment="1" pivotButton="0" quotePrefix="0" xfId="0">
      <alignment horizontal="center" vertical="center"/>
    </xf>
    <xf numFmtId="0" fontId="0" fillId="0" borderId="71" pivotButton="0" quotePrefix="0" xfId="0"/>
    <xf numFmtId="0" fontId="77" fillId="2" borderId="16" applyAlignment="1" pivotButton="0" quotePrefix="0" xfId="0">
      <alignment horizontal="center" vertical="center"/>
    </xf>
    <xf numFmtId="0" fontId="79" fillId="0" borderId="10" applyAlignment="1" pivotButton="0" quotePrefix="0" xfId="0">
      <alignment horizontal="center" vertical="center" wrapText="1"/>
    </xf>
    <xf numFmtId="0" fontId="80" fillId="2" borderId="10" applyAlignment="1" pivotButton="0" quotePrefix="0" xfId="0">
      <alignment horizontal="center" vertical="center" wrapText="1" readingOrder="2"/>
    </xf>
    <xf numFmtId="0" fontId="77" fillId="2" borderId="23" applyAlignment="1" pivotButton="0" quotePrefix="0" xfId="0">
      <alignment horizontal="center" vertical="center"/>
    </xf>
    <xf numFmtId="0" fontId="0" fillId="0" borderId="57" pivotButton="0" quotePrefix="0" xfId="0"/>
    <xf numFmtId="0" fontId="83" fillId="0" borderId="31" applyAlignment="1" pivotButton="0" quotePrefix="0" xfId="0">
      <alignment horizontal="center" vertical="center"/>
    </xf>
    <xf numFmtId="0" fontId="0" fillId="0" borderId="70" pivotButton="0" quotePrefix="0" xfId="0"/>
    <xf numFmtId="0" fontId="86" fillId="4" borderId="16" applyAlignment="1" pivotButton="0" quotePrefix="0" xfId="0">
      <alignment horizontal="center" vertical="center" readingOrder="2"/>
    </xf>
    <xf numFmtId="0" fontId="91" fillId="4" borderId="16" applyAlignment="1" pivotButton="0" quotePrefix="0" xfId="0">
      <alignment horizontal="center" vertical="center" readingOrder="2"/>
    </xf>
    <xf numFmtId="0" fontId="83" fillId="4" borderId="14" applyAlignment="1" pivotButton="0" quotePrefix="0" xfId="0">
      <alignment horizontal="center" vertical="center" readingOrder="2"/>
    </xf>
    <xf numFmtId="0" fontId="79" fillId="2" borderId="10" applyAlignment="1" pivotButton="0" quotePrefix="0" xfId="0">
      <alignment horizontal="center" vertical="center" wrapText="1" readingOrder="2"/>
    </xf>
    <xf numFmtId="164" fontId="81" fillId="0" borderId="10" applyAlignment="1" pivotButton="0" quotePrefix="0" xfId="0">
      <alignment horizontal="center" vertical="center" wrapText="1"/>
    </xf>
    <xf numFmtId="0" fontId="77" fillId="0" borderId="10" applyAlignment="1" pivotButton="0" quotePrefix="0" xfId="0">
      <alignment horizontal="center" vertical="center" wrapText="1"/>
    </xf>
    <xf numFmtId="20" fontId="77" fillId="0" borderId="14" applyAlignment="1" pivotButton="0" quotePrefix="0" xfId="0">
      <alignment horizontal="center" vertical="center"/>
    </xf>
    <xf numFmtId="0" fontId="77" fillId="0" borderId="54" applyAlignment="1" pivotButton="0" quotePrefix="0" xfId="0">
      <alignment horizontal="center" vertical="center"/>
    </xf>
    <xf numFmtId="0" fontId="79" fillId="4" borderId="15" applyAlignment="1" pivotButton="0" quotePrefix="0" xfId="0">
      <alignment horizontal="center" vertical="center"/>
    </xf>
    <xf numFmtId="0" fontId="0" fillId="0" borderId="29" pivotButton="0" quotePrefix="0" xfId="0"/>
    <xf numFmtId="0" fontId="89" fillId="3" borderId="0" applyAlignment="1" pivotButton="0" quotePrefix="0" xfId="0">
      <alignment horizontal="center"/>
    </xf>
    <xf numFmtId="0" fontId="89" fillId="4" borderId="11" applyAlignment="1" pivotButton="0" quotePrefix="0" xfId="0">
      <alignment horizontal="center" vertical="center"/>
    </xf>
    <xf numFmtId="0" fontId="77" fillId="3" borderId="17" applyAlignment="1" pivotButton="0" quotePrefix="0" xfId="0">
      <alignment horizontal="center" vertical="center" textRotation="255"/>
    </xf>
    <xf numFmtId="0" fontId="0" fillId="0" borderId="35" pivotButton="0" quotePrefix="0" xfId="0"/>
    <xf numFmtId="0" fontId="77" fillId="5" borderId="23" applyAlignment="1" pivotButton="0" quotePrefix="0" xfId="0">
      <alignment horizontal="center" vertical="center" wrapText="1"/>
    </xf>
    <xf numFmtId="0" fontId="0" fillId="0" borderId="34" pivotButton="0" quotePrefix="0" xfId="0"/>
    <xf numFmtId="20" fontId="77" fillId="0" borderId="16" applyAlignment="1" pivotButton="0" quotePrefix="0" xfId="0">
      <alignment horizontal="center" vertical="center"/>
    </xf>
    <xf numFmtId="20" fontId="77" fillId="2" borderId="44" applyAlignment="1" pivotButton="0" quotePrefix="0" xfId="0">
      <alignment horizontal="center" vertical="center"/>
    </xf>
    <xf numFmtId="20" fontId="79" fillId="0" borderId="40" applyAlignment="1" pivotButton="0" quotePrefix="0" xfId="0">
      <alignment horizontal="center" vertical="center"/>
    </xf>
    <xf numFmtId="20" fontId="79" fillId="0" borderId="44" applyAlignment="1" pivotButton="0" quotePrefix="0" xfId="0">
      <alignment horizontal="center" vertical="center"/>
    </xf>
    <xf numFmtId="20" fontId="77" fillId="2" borderId="24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66" pivotButton="0" quotePrefix="0" xfId="0"/>
    <xf numFmtId="0" fontId="80" fillId="2" borderId="44" applyAlignment="1" pivotButton="0" quotePrefix="0" xfId="0">
      <alignment horizontal="center" vertical="center"/>
    </xf>
    <xf numFmtId="0" fontId="77" fillId="2" borderId="40" applyAlignment="1" pivotButton="0" quotePrefix="0" xfId="0">
      <alignment horizontal="center" vertical="center"/>
    </xf>
    <xf numFmtId="0" fontId="43" fillId="10" borderId="14" applyAlignment="1" pivotButton="0" quotePrefix="0" xfId="1">
      <alignment horizontal="center"/>
    </xf>
    <xf numFmtId="0" fontId="43" fillId="10" borderId="1" applyAlignment="1" pivotButton="0" quotePrefix="0" xfId="1">
      <alignment horizontal="center"/>
    </xf>
    <xf numFmtId="0" fontId="43" fillId="10" borderId="16" applyAlignment="1" pivotButton="0" quotePrefix="0" xfId="1">
      <alignment horizontal="center" readingOrder="2"/>
    </xf>
    <xf numFmtId="0" fontId="0" fillId="0" borderId="51" pivotButton="0" quotePrefix="0" xfId="0"/>
    <xf numFmtId="0" fontId="43" fillId="10" borderId="16" applyAlignment="1" pivotButton="0" quotePrefix="0" xfId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4">
    <dxf>
      <font>
        <color rgb="FF9C0006"/>
      </font>
      <fill>
        <patternFill>
          <bgColor rgb="FFFFC7CE"/>
        </patternFill>
      </fill>
    </dxf>
    <dxf>
      <font>
        <b val="1"/>
        <color rgb="FFFF00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BK58"/>
  <sheetViews>
    <sheetView showGridLines="0" rightToLeft="1" zoomScale="94" zoomScaleNormal="94" workbookViewId="0">
      <selection activeCell="B5" sqref="B5:B33"/>
    </sheetView>
  </sheetViews>
  <sheetFormatPr baseColWidth="8" defaultColWidth="8.69140625" defaultRowHeight="12.9"/>
  <cols>
    <col width="1.3046875" customWidth="1" style="389" min="1" max="1"/>
    <col width="6.53515625" customWidth="1" style="389" min="2" max="2"/>
    <col width="8.69140625" customWidth="1" style="389" min="3" max="3"/>
    <col width="11.3046875" customWidth="1" style="389" min="4" max="4"/>
    <col width="10.07421875" customWidth="1" style="389" min="5" max="5"/>
    <col width="9.4609375" bestFit="1" customWidth="1" style="389" min="6" max="6"/>
    <col width="9.69140625" customWidth="1" style="389" min="7" max="7"/>
    <col width="8.69140625" customWidth="1" style="389" min="8" max="10"/>
    <col width="10.4609375" bestFit="1" customWidth="1" style="389" min="11" max="11"/>
    <col width="10.07421875" bestFit="1" customWidth="1" style="389" min="12" max="12"/>
    <col width="7.69140625" customWidth="1" style="389" min="13" max="13"/>
    <col width="8.69140625" customWidth="1" style="389" min="14" max="14"/>
    <col width="10.3046875" customWidth="1" style="389" min="15" max="15"/>
    <col width="8.69140625" customWidth="1" style="389" min="16" max="18"/>
    <col width="9" customWidth="1" style="389" min="19" max="19"/>
    <col width="8.69140625" customWidth="1" style="389" min="20" max="256"/>
    <col width="1.3046875" customWidth="1" style="389" min="257" max="257"/>
    <col width="6.53515625" customWidth="1" style="389" min="258" max="258"/>
    <col width="8.69140625" customWidth="1" style="389" min="259" max="259"/>
    <col width="11.3046875" customWidth="1" style="389" min="260" max="260"/>
    <col width="9" customWidth="1" style="389" min="261" max="261"/>
    <col width="8" customWidth="1" style="389" min="262" max="262"/>
    <col width="9.69140625" customWidth="1" style="389" min="263" max="263"/>
    <col width="8.69140625" customWidth="1" style="389" min="264" max="267"/>
    <col width="7.53515625" customWidth="1" style="389" min="268" max="268"/>
    <col width="7.69140625" customWidth="1" style="389" min="269" max="269"/>
    <col width="8.69140625" customWidth="1" style="389" min="270" max="270"/>
    <col width="10.3046875" customWidth="1" style="389" min="271" max="271"/>
    <col width="8.69140625" customWidth="1" style="389" min="272" max="512"/>
    <col width="1.3046875" customWidth="1" style="389" min="513" max="513"/>
    <col width="6.53515625" customWidth="1" style="389" min="514" max="514"/>
    <col width="8.69140625" customWidth="1" style="389" min="515" max="515"/>
    <col width="11.3046875" customWidth="1" style="389" min="516" max="516"/>
    <col width="9" customWidth="1" style="389" min="517" max="517"/>
    <col width="8" customWidth="1" style="389" min="518" max="518"/>
    <col width="9.69140625" customWidth="1" style="389" min="519" max="519"/>
    <col width="8.69140625" customWidth="1" style="389" min="520" max="523"/>
    <col width="7.53515625" customWidth="1" style="389" min="524" max="524"/>
    <col width="7.69140625" customWidth="1" style="389" min="525" max="525"/>
    <col width="8.69140625" customWidth="1" style="389" min="526" max="526"/>
    <col width="10.3046875" customWidth="1" style="389" min="527" max="527"/>
    <col width="8.69140625" customWidth="1" style="389" min="528" max="768"/>
    <col width="1.3046875" customWidth="1" style="389" min="769" max="769"/>
    <col width="6.53515625" customWidth="1" style="389" min="770" max="770"/>
    <col width="8.69140625" customWidth="1" style="389" min="771" max="771"/>
    <col width="11.3046875" customWidth="1" style="389" min="772" max="772"/>
    <col width="9" customWidth="1" style="389" min="773" max="773"/>
    <col width="8" customWidth="1" style="389" min="774" max="774"/>
    <col width="9.69140625" customWidth="1" style="389" min="775" max="775"/>
    <col width="8.69140625" customWidth="1" style="389" min="776" max="779"/>
    <col width="7.53515625" customWidth="1" style="389" min="780" max="780"/>
    <col width="7.69140625" customWidth="1" style="389" min="781" max="781"/>
    <col width="8.69140625" customWidth="1" style="389" min="782" max="782"/>
    <col width="10.3046875" customWidth="1" style="389" min="783" max="783"/>
    <col width="8.69140625" customWidth="1" style="389" min="784" max="1024"/>
    <col width="1.3046875" customWidth="1" style="389" min="1025" max="1025"/>
    <col width="6.53515625" customWidth="1" style="389" min="1026" max="1026"/>
    <col width="8.69140625" customWidth="1" style="389" min="1027" max="1027"/>
    <col width="11.3046875" customWidth="1" style="389" min="1028" max="1028"/>
    <col width="9" customWidth="1" style="389" min="1029" max="1029"/>
    <col width="8" customWidth="1" style="389" min="1030" max="1030"/>
    <col width="9.69140625" customWidth="1" style="389" min="1031" max="1031"/>
    <col width="8.69140625" customWidth="1" style="389" min="1032" max="1035"/>
    <col width="7.53515625" customWidth="1" style="389" min="1036" max="1036"/>
    <col width="7.69140625" customWidth="1" style="389" min="1037" max="1037"/>
    <col width="8.69140625" customWidth="1" style="389" min="1038" max="1038"/>
    <col width="10.3046875" customWidth="1" style="389" min="1039" max="1039"/>
    <col width="8.69140625" customWidth="1" style="389" min="1040" max="1280"/>
    <col width="1.3046875" customWidth="1" style="389" min="1281" max="1281"/>
    <col width="6.53515625" customWidth="1" style="389" min="1282" max="1282"/>
    <col width="8.69140625" customWidth="1" style="389" min="1283" max="1283"/>
    <col width="11.3046875" customWidth="1" style="389" min="1284" max="1284"/>
    <col width="9" customWidth="1" style="389" min="1285" max="1285"/>
    <col width="8" customWidth="1" style="389" min="1286" max="1286"/>
    <col width="9.69140625" customWidth="1" style="389" min="1287" max="1287"/>
    <col width="8.69140625" customWidth="1" style="389" min="1288" max="1291"/>
    <col width="7.53515625" customWidth="1" style="389" min="1292" max="1292"/>
    <col width="7.69140625" customWidth="1" style="389" min="1293" max="1293"/>
    <col width="8.69140625" customWidth="1" style="389" min="1294" max="1294"/>
    <col width="10.3046875" customWidth="1" style="389" min="1295" max="1295"/>
    <col width="8.69140625" customWidth="1" style="389" min="1296" max="1536"/>
    <col width="1.3046875" customWidth="1" style="389" min="1537" max="1537"/>
    <col width="6.53515625" customWidth="1" style="389" min="1538" max="1538"/>
    <col width="8.69140625" customWidth="1" style="389" min="1539" max="1539"/>
    <col width="11.3046875" customWidth="1" style="389" min="1540" max="1540"/>
    <col width="9" customWidth="1" style="389" min="1541" max="1541"/>
    <col width="8" customWidth="1" style="389" min="1542" max="1542"/>
    <col width="9.69140625" customWidth="1" style="389" min="1543" max="1543"/>
    <col width="8.69140625" customWidth="1" style="389" min="1544" max="1547"/>
    <col width="7.53515625" customWidth="1" style="389" min="1548" max="1548"/>
    <col width="7.69140625" customWidth="1" style="389" min="1549" max="1549"/>
    <col width="8.69140625" customWidth="1" style="389" min="1550" max="1550"/>
    <col width="10.3046875" customWidth="1" style="389" min="1551" max="1551"/>
    <col width="8.69140625" customWidth="1" style="389" min="1552" max="1792"/>
    <col width="1.3046875" customWidth="1" style="389" min="1793" max="1793"/>
    <col width="6.53515625" customWidth="1" style="389" min="1794" max="1794"/>
    <col width="8.69140625" customWidth="1" style="389" min="1795" max="1795"/>
    <col width="11.3046875" customWidth="1" style="389" min="1796" max="1796"/>
    <col width="9" customWidth="1" style="389" min="1797" max="1797"/>
    <col width="8" customWidth="1" style="389" min="1798" max="1798"/>
    <col width="9.69140625" customWidth="1" style="389" min="1799" max="1799"/>
    <col width="8.69140625" customWidth="1" style="389" min="1800" max="1803"/>
    <col width="7.53515625" customWidth="1" style="389" min="1804" max="1804"/>
    <col width="7.69140625" customWidth="1" style="389" min="1805" max="1805"/>
    <col width="8.69140625" customWidth="1" style="389" min="1806" max="1806"/>
    <col width="10.3046875" customWidth="1" style="389" min="1807" max="1807"/>
    <col width="8.69140625" customWidth="1" style="389" min="1808" max="2048"/>
    <col width="1.3046875" customWidth="1" style="389" min="2049" max="2049"/>
    <col width="6.53515625" customWidth="1" style="389" min="2050" max="2050"/>
    <col width="8.69140625" customWidth="1" style="389" min="2051" max="2051"/>
    <col width="11.3046875" customWidth="1" style="389" min="2052" max="2052"/>
    <col width="9" customWidth="1" style="389" min="2053" max="2053"/>
    <col width="8" customWidth="1" style="389" min="2054" max="2054"/>
    <col width="9.69140625" customWidth="1" style="389" min="2055" max="2055"/>
    <col width="8.69140625" customWidth="1" style="389" min="2056" max="2059"/>
    <col width="7.53515625" customWidth="1" style="389" min="2060" max="2060"/>
    <col width="7.69140625" customWidth="1" style="389" min="2061" max="2061"/>
    <col width="8.69140625" customWidth="1" style="389" min="2062" max="2062"/>
    <col width="10.3046875" customWidth="1" style="389" min="2063" max="2063"/>
    <col width="8.69140625" customWidth="1" style="389" min="2064" max="2304"/>
    <col width="1.3046875" customWidth="1" style="389" min="2305" max="2305"/>
    <col width="6.53515625" customWidth="1" style="389" min="2306" max="2306"/>
    <col width="8.69140625" customWidth="1" style="389" min="2307" max="2307"/>
    <col width="11.3046875" customWidth="1" style="389" min="2308" max="2308"/>
    <col width="9" customWidth="1" style="389" min="2309" max="2309"/>
    <col width="8" customWidth="1" style="389" min="2310" max="2310"/>
    <col width="9.69140625" customWidth="1" style="389" min="2311" max="2311"/>
    <col width="8.69140625" customWidth="1" style="389" min="2312" max="2315"/>
    <col width="7.53515625" customWidth="1" style="389" min="2316" max="2316"/>
    <col width="7.69140625" customWidth="1" style="389" min="2317" max="2317"/>
    <col width="8.69140625" customWidth="1" style="389" min="2318" max="2318"/>
    <col width="10.3046875" customWidth="1" style="389" min="2319" max="2319"/>
    <col width="8.69140625" customWidth="1" style="389" min="2320" max="2560"/>
    <col width="1.3046875" customWidth="1" style="389" min="2561" max="2561"/>
    <col width="6.53515625" customWidth="1" style="389" min="2562" max="2562"/>
    <col width="8.69140625" customWidth="1" style="389" min="2563" max="2563"/>
    <col width="11.3046875" customWidth="1" style="389" min="2564" max="2564"/>
    <col width="9" customWidth="1" style="389" min="2565" max="2565"/>
    <col width="8" customWidth="1" style="389" min="2566" max="2566"/>
    <col width="9.69140625" customWidth="1" style="389" min="2567" max="2567"/>
    <col width="8.69140625" customWidth="1" style="389" min="2568" max="2571"/>
    <col width="7.53515625" customWidth="1" style="389" min="2572" max="2572"/>
    <col width="7.69140625" customWidth="1" style="389" min="2573" max="2573"/>
    <col width="8.69140625" customWidth="1" style="389" min="2574" max="2574"/>
    <col width="10.3046875" customWidth="1" style="389" min="2575" max="2575"/>
    <col width="8.69140625" customWidth="1" style="389" min="2576" max="2816"/>
    <col width="1.3046875" customWidth="1" style="389" min="2817" max="2817"/>
    <col width="6.53515625" customWidth="1" style="389" min="2818" max="2818"/>
    <col width="8.69140625" customWidth="1" style="389" min="2819" max="2819"/>
    <col width="11.3046875" customWidth="1" style="389" min="2820" max="2820"/>
    <col width="9" customWidth="1" style="389" min="2821" max="2821"/>
    <col width="8" customWidth="1" style="389" min="2822" max="2822"/>
    <col width="9.69140625" customWidth="1" style="389" min="2823" max="2823"/>
    <col width="8.69140625" customWidth="1" style="389" min="2824" max="2827"/>
    <col width="7.53515625" customWidth="1" style="389" min="2828" max="2828"/>
    <col width="7.69140625" customWidth="1" style="389" min="2829" max="2829"/>
    <col width="8.69140625" customWidth="1" style="389" min="2830" max="2830"/>
    <col width="10.3046875" customWidth="1" style="389" min="2831" max="2831"/>
    <col width="8.69140625" customWidth="1" style="389" min="2832" max="3072"/>
    <col width="1.3046875" customWidth="1" style="389" min="3073" max="3073"/>
    <col width="6.53515625" customWidth="1" style="389" min="3074" max="3074"/>
    <col width="8.69140625" customWidth="1" style="389" min="3075" max="3075"/>
    <col width="11.3046875" customWidth="1" style="389" min="3076" max="3076"/>
    <col width="9" customWidth="1" style="389" min="3077" max="3077"/>
    <col width="8" customWidth="1" style="389" min="3078" max="3078"/>
    <col width="9.69140625" customWidth="1" style="389" min="3079" max="3079"/>
    <col width="8.69140625" customWidth="1" style="389" min="3080" max="3083"/>
    <col width="7.53515625" customWidth="1" style="389" min="3084" max="3084"/>
    <col width="7.69140625" customWidth="1" style="389" min="3085" max="3085"/>
    <col width="8.69140625" customWidth="1" style="389" min="3086" max="3086"/>
    <col width="10.3046875" customWidth="1" style="389" min="3087" max="3087"/>
    <col width="8.69140625" customWidth="1" style="389" min="3088" max="3328"/>
    <col width="1.3046875" customWidth="1" style="389" min="3329" max="3329"/>
    <col width="6.53515625" customWidth="1" style="389" min="3330" max="3330"/>
    <col width="8.69140625" customWidth="1" style="389" min="3331" max="3331"/>
    <col width="11.3046875" customWidth="1" style="389" min="3332" max="3332"/>
    <col width="9" customWidth="1" style="389" min="3333" max="3333"/>
    <col width="8" customWidth="1" style="389" min="3334" max="3334"/>
    <col width="9.69140625" customWidth="1" style="389" min="3335" max="3335"/>
    <col width="8.69140625" customWidth="1" style="389" min="3336" max="3339"/>
    <col width="7.53515625" customWidth="1" style="389" min="3340" max="3340"/>
    <col width="7.69140625" customWidth="1" style="389" min="3341" max="3341"/>
    <col width="8.69140625" customWidth="1" style="389" min="3342" max="3342"/>
    <col width="10.3046875" customWidth="1" style="389" min="3343" max="3343"/>
    <col width="8.69140625" customWidth="1" style="389" min="3344" max="3584"/>
    <col width="1.3046875" customWidth="1" style="389" min="3585" max="3585"/>
    <col width="6.53515625" customWidth="1" style="389" min="3586" max="3586"/>
    <col width="8.69140625" customWidth="1" style="389" min="3587" max="3587"/>
    <col width="11.3046875" customWidth="1" style="389" min="3588" max="3588"/>
    <col width="9" customWidth="1" style="389" min="3589" max="3589"/>
    <col width="8" customWidth="1" style="389" min="3590" max="3590"/>
    <col width="9.69140625" customWidth="1" style="389" min="3591" max="3591"/>
    <col width="8.69140625" customWidth="1" style="389" min="3592" max="3595"/>
    <col width="7.53515625" customWidth="1" style="389" min="3596" max="3596"/>
    <col width="7.69140625" customWidth="1" style="389" min="3597" max="3597"/>
    <col width="8.69140625" customWidth="1" style="389" min="3598" max="3598"/>
    <col width="10.3046875" customWidth="1" style="389" min="3599" max="3599"/>
    <col width="8.69140625" customWidth="1" style="389" min="3600" max="3840"/>
    <col width="1.3046875" customWidth="1" style="389" min="3841" max="3841"/>
    <col width="6.53515625" customWidth="1" style="389" min="3842" max="3842"/>
    <col width="8.69140625" customWidth="1" style="389" min="3843" max="3843"/>
    <col width="11.3046875" customWidth="1" style="389" min="3844" max="3844"/>
    <col width="9" customWidth="1" style="389" min="3845" max="3845"/>
    <col width="8" customWidth="1" style="389" min="3846" max="3846"/>
    <col width="9.69140625" customWidth="1" style="389" min="3847" max="3847"/>
    <col width="8.69140625" customWidth="1" style="389" min="3848" max="3851"/>
    <col width="7.53515625" customWidth="1" style="389" min="3852" max="3852"/>
    <col width="7.69140625" customWidth="1" style="389" min="3853" max="3853"/>
    <col width="8.69140625" customWidth="1" style="389" min="3854" max="3854"/>
    <col width="10.3046875" customWidth="1" style="389" min="3855" max="3855"/>
    <col width="8.69140625" customWidth="1" style="389" min="3856" max="4096"/>
    <col width="1.3046875" customWidth="1" style="389" min="4097" max="4097"/>
    <col width="6.53515625" customWidth="1" style="389" min="4098" max="4098"/>
    <col width="8.69140625" customWidth="1" style="389" min="4099" max="4099"/>
    <col width="11.3046875" customWidth="1" style="389" min="4100" max="4100"/>
    <col width="9" customWidth="1" style="389" min="4101" max="4101"/>
    <col width="8" customWidth="1" style="389" min="4102" max="4102"/>
    <col width="9.69140625" customWidth="1" style="389" min="4103" max="4103"/>
    <col width="8.69140625" customWidth="1" style="389" min="4104" max="4107"/>
    <col width="7.53515625" customWidth="1" style="389" min="4108" max="4108"/>
    <col width="7.69140625" customWidth="1" style="389" min="4109" max="4109"/>
    <col width="8.69140625" customWidth="1" style="389" min="4110" max="4110"/>
    <col width="10.3046875" customWidth="1" style="389" min="4111" max="4111"/>
    <col width="8.69140625" customWidth="1" style="389" min="4112" max="4352"/>
    <col width="1.3046875" customWidth="1" style="389" min="4353" max="4353"/>
    <col width="6.53515625" customWidth="1" style="389" min="4354" max="4354"/>
    <col width="8.69140625" customWidth="1" style="389" min="4355" max="4355"/>
    <col width="11.3046875" customWidth="1" style="389" min="4356" max="4356"/>
    <col width="9" customWidth="1" style="389" min="4357" max="4357"/>
    <col width="8" customWidth="1" style="389" min="4358" max="4358"/>
    <col width="9.69140625" customWidth="1" style="389" min="4359" max="4359"/>
    <col width="8.69140625" customWidth="1" style="389" min="4360" max="4363"/>
    <col width="7.53515625" customWidth="1" style="389" min="4364" max="4364"/>
    <col width="7.69140625" customWidth="1" style="389" min="4365" max="4365"/>
    <col width="8.69140625" customWidth="1" style="389" min="4366" max="4366"/>
    <col width="10.3046875" customWidth="1" style="389" min="4367" max="4367"/>
    <col width="8.69140625" customWidth="1" style="389" min="4368" max="4608"/>
    <col width="1.3046875" customWidth="1" style="389" min="4609" max="4609"/>
    <col width="6.53515625" customWidth="1" style="389" min="4610" max="4610"/>
    <col width="8.69140625" customWidth="1" style="389" min="4611" max="4611"/>
    <col width="11.3046875" customWidth="1" style="389" min="4612" max="4612"/>
    <col width="9" customWidth="1" style="389" min="4613" max="4613"/>
    <col width="8" customWidth="1" style="389" min="4614" max="4614"/>
    <col width="9.69140625" customWidth="1" style="389" min="4615" max="4615"/>
    <col width="8.69140625" customWidth="1" style="389" min="4616" max="4619"/>
    <col width="7.53515625" customWidth="1" style="389" min="4620" max="4620"/>
    <col width="7.69140625" customWidth="1" style="389" min="4621" max="4621"/>
    <col width="8.69140625" customWidth="1" style="389" min="4622" max="4622"/>
    <col width="10.3046875" customWidth="1" style="389" min="4623" max="4623"/>
    <col width="8.69140625" customWidth="1" style="389" min="4624" max="4864"/>
    <col width="1.3046875" customWidth="1" style="389" min="4865" max="4865"/>
    <col width="6.53515625" customWidth="1" style="389" min="4866" max="4866"/>
    <col width="8.69140625" customWidth="1" style="389" min="4867" max="4867"/>
    <col width="11.3046875" customWidth="1" style="389" min="4868" max="4868"/>
    <col width="9" customWidth="1" style="389" min="4869" max="4869"/>
    <col width="8" customWidth="1" style="389" min="4870" max="4870"/>
    <col width="9.69140625" customWidth="1" style="389" min="4871" max="4871"/>
    <col width="8.69140625" customWidth="1" style="389" min="4872" max="4875"/>
    <col width="7.53515625" customWidth="1" style="389" min="4876" max="4876"/>
    <col width="7.69140625" customWidth="1" style="389" min="4877" max="4877"/>
    <col width="8.69140625" customWidth="1" style="389" min="4878" max="4878"/>
    <col width="10.3046875" customWidth="1" style="389" min="4879" max="4879"/>
    <col width="8.69140625" customWidth="1" style="389" min="4880" max="5120"/>
    <col width="1.3046875" customWidth="1" style="389" min="5121" max="5121"/>
    <col width="6.53515625" customWidth="1" style="389" min="5122" max="5122"/>
    <col width="8.69140625" customWidth="1" style="389" min="5123" max="5123"/>
    <col width="11.3046875" customWidth="1" style="389" min="5124" max="5124"/>
    <col width="9" customWidth="1" style="389" min="5125" max="5125"/>
    <col width="8" customWidth="1" style="389" min="5126" max="5126"/>
    <col width="9.69140625" customWidth="1" style="389" min="5127" max="5127"/>
    <col width="8.69140625" customWidth="1" style="389" min="5128" max="5131"/>
    <col width="7.53515625" customWidth="1" style="389" min="5132" max="5132"/>
    <col width="7.69140625" customWidth="1" style="389" min="5133" max="5133"/>
    <col width="8.69140625" customWidth="1" style="389" min="5134" max="5134"/>
    <col width="10.3046875" customWidth="1" style="389" min="5135" max="5135"/>
    <col width="8.69140625" customWidth="1" style="389" min="5136" max="5376"/>
    <col width="1.3046875" customWidth="1" style="389" min="5377" max="5377"/>
    <col width="6.53515625" customWidth="1" style="389" min="5378" max="5378"/>
    <col width="8.69140625" customWidth="1" style="389" min="5379" max="5379"/>
    <col width="11.3046875" customWidth="1" style="389" min="5380" max="5380"/>
    <col width="9" customWidth="1" style="389" min="5381" max="5381"/>
    <col width="8" customWidth="1" style="389" min="5382" max="5382"/>
    <col width="9.69140625" customWidth="1" style="389" min="5383" max="5383"/>
    <col width="8.69140625" customWidth="1" style="389" min="5384" max="5387"/>
    <col width="7.53515625" customWidth="1" style="389" min="5388" max="5388"/>
    <col width="7.69140625" customWidth="1" style="389" min="5389" max="5389"/>
    <col width="8.69140625" customWidth="1" style="389" min="5390" max="5390"/>
    <col width="10.3046875" customWidth="1" style="389" min="5391" max="5391"/>
    <col width="8.69140625" customWidth="1" style="389" min="5392" max="5632"/>
    <col width="1.3046875" customWidth="1" style="389" min="5633" max="5633"/>
    <col width="6.53515625" customWidth="1" style="389" min="5634" max="5634"/>
    <col width="8.69140625" customWidth="1" style="389" min="5635" max="5635"/>
    <col width="11.3046875" customWidth="1" style="389" min="5636" max="5636"/>
    <col width="9" customWidth="1" style="389" min="5637" max="5637"/>
    <col width="8" customWidth="1" style="389" min="5638" max="5638"/>
    <col width="9.69140625" customWidth="1" style="389" min="5639" max="5639"/>
    <col width="8.69140625" customWidth="1" style="389" min="5640" max="5643"/>
    <col width="7.53515625" customWidth="1" style="389" min="5644" max="5644"/>
    <col width="7.69140625" customWidth="1" style="389" min="5645" max="5645"/>
    <col width="8.69140625" customWidth="1" style="389" min="5646" max="5646"/>
    <col width="10.3046875" customWidth="1" style="389" min="5647" max="5647"/>
    <col width="8.69140625" customWidth="1" style="389" min="5648" max="5888"/>
    <col width="1.3046875" customWidth="1" style="389" min="5889" max="5889"/>
    <col width="6.53515625" customWidth="1" style="389" min="5890" max="5890"/>
    <col width="8.69140625" customWidth="1" style="389" min="5891" max="5891"/>
    <col width="11.3046875" customWidth="1" style="389" min="5892" max="5892"/>
    <col width="9" customWidth="1" style="389" min="5893" max="5893"/>
    <col width="8" customWidth="1" style="389" min="5894" max="5894"/>
    <col width="9.69140625" customWidth="1" style="389" min="5895" max="5895"/>
    <col width="8.69140625" customWidth="1" style="389" min="5896" max="5899"/>
    <col width="7.53515625" customWidth="1" style="389" min="5900" max="5900"/>
    <col width="7.69140625" customWidth="1" style="389" min="5901" max="5901"/>
    <col width="8.69140625" customWidth="1" style="389" min="5902" max="5902"/>
    <col width="10.3046875" customWidth="1" style="389" min="5903" max="5903"/>
    <col width="8.69140625" customWidth="1" style="389" min="5904" max="6144"/>
    <col width="1.3046875" customWidth="1" style="389" min="6145" max="6145"/>
    <col width="6.53515625" customWidth="1" style="389" min="6146" max="6146"/>
    <col width="8.69140625" customWidth="1" style="389" min="6147" max="6147"/>
    <col width="11.3046875" customWidth="1" style="389" min="6148" max="6148"/>
    <col width="9" customWidth="1" style="389" min="6149" max="6149"/>
    <col width="8" customWidth="1" style="389" min="6150" max="6150"/>
    <col width="9.69140625" customWidth="1" style="389" min="6151" max="6151"/>
    <col width="8.69140625" customWidth="1" style="389" min="6152" max="6155"/>
    <col width="7.53515625" customWidth="1" style="389" min="6156" max="6156"/>
    <col width="7.69140625" customWidth="1" style="389" min="6157" max="6157"/>
    <col width="8.69140625" customWidth="1" style="389" min="6158" max="6158"/>
    <col width="10.3046875" customWidth="1" style="389" min="6159" max="6159"/>
    <col width="8.69140625" customWidth="1" style="389" min="6160" max="6400"/>
    <col width="1.3046875" customWidth="1" style="389" min="6401" max="6401"/>
    <col width="6.53515625" customWidth="1" style="389" min="6402" max="6402"/>
    <col width="8.69140625" customWidth="1" style="389" min="6403" max="6403"/>
    <col width="11.3046875" customWidth="1" style="389" min="6404" max="6404"/>
    <col width="9" customWidth="1" style="389" min="6405" max="6405"/>
    <col width="8" customWidth="1" style="389" min="6406" max="6406"/>
    <col width="9.69140625" customWidth="1" style="389" min="6407" max="6407"/>
    <col width="8.69140625" customWidth="1" style="389" min="6408" max="6411"/>
    <col width="7.53515625" customWidth="1" style="389" min="6412" max="6412"/>
    <col width="7.69140625" customWidth="1" style="389" min="6413" max="6413"/>
    <col width="8.69140625" customWidth="1" style="389" min="6414" max="6414"/>
    <col width="10.3046875" customWidth="1" style="389" min="6415" max="6415"/>
    <col width="8.69140625" customWidth="1" style="389" min="6416" max="6656"/>
    <col width="1.3046875" customWidth="1" style="389" min="6657" max="6657"/>
    <col width="6.53515625" customWidth="1" style="389" min="6658" max="6658"/>
    <col width="8.69140625" customWidth="1" style="389" min="6659" max="6659"/>
    <col width="11.3046875" customWidth="1" style="389" min="6660" max="6660"/>
    <col width="9" customWidth="1" style="389" min="6661" max="6661"/>
    <col width="8" customWidth="1" style="389" min="6662" max="6662"/>
    <col width="9.69140625" customWidth="1" style="389" min="6663" max="6663"/>
    <col width="8.69140625" customWidth="1" style="389" min="6664" max="6667"/>
    <col width="7.53515625" customWidth="1" style="389" min="6668" max="6668"/>
    <col width="7.69140625" customWidth="1" style="389" min="6669" max="6669"/>
    <col width="8.69140625" customWidth="1" style="389" min="6670" max="6670"/>
    <col width="10.3046875" customWidth="1" style="389" min="6671" max="6671"/>
    <col width="8.69140625" customWidth="1" style="389" min="6672" max="6912"/>
    <col width="1.3046875" customWidth="1" style="389" min="6913" max="6913"/>
    <col width="6.53515625" customWidth="1" style="389" min="6914" max="6914"/>
    <col width="8.69140625" customWidth="1" style="389" min="6915" max="6915"/>
    <col width="11.3046875" customWidth="1" style="389" min="6916" max="6916"/>
    <col width="9" customWidth="1" style="389" min="6917" max="6917"/>
    <col width="8" customWidth="1" style="389" min="6918" max="6918"/>
    <col width="9.69140625" customWidth="1" style="389" min="6919" max="6919"/>
    <col width="8.69140625" customWidth="1" style="389" min="6920" max="6923"/>
    <col width="7.53515625" customWidth="1" style="389" min="6924" max="6924"/>
    <col width="7.69140625" customWidth="1" style="389" min="6925" max="6925"/>
    <col width="8.69140625" customWidth="1" style="389" min="6926" max="6926"/>
    <col width="10.3046875" customWidth="1" style="389" min="6927" max="6927"/>
    <col width="8.69140625" customWidth="1" style="389" min="6928" max="7168"/>
    <col width="1.3046875" customWidth="1" style="389" min="7169" max="7169"/>
    <col width="6.53515625" customWidth="1" style="389" min="7170" max="7170"/>
    <col width="8.69140625" customWidth="1" style="389" min="7171" max="7171"/>
    <col width="11.3046875" customWidth="1" style="389" min="7172" max="7172"/>
    <col width="9" customWidth="1" style="389" min="7173" max="7173"/>
    <col width="8" customWidth="1" style="389" min="7174" max="7174"/>
    <col width="9.69140625" customWidth="1" style="389" min="7175" max="7175"/>
    <col width="8.69140625" customWidth="1" style="389" min="7176" max="7179"/>
    <col width="7.53515625" customWidth="1" style="389" min="7180" max="7180"/>
    <col width="7.69140625" customWidth="1" style="389" min="7181" max="7181"/>
    <col width="8.69140625" customWidth="1" style="389" min="7182" max="7182"/>
    <col width="10.3046875" customWidth="1" style="389" min="7183" max="7183"/>
    <col width="8.69140625" customWidth="1" style="389" min="7184" max="7424"/>
    <col width="1.3046875" customWidth="1" style="389" min="7425" max="7425"/>
    <col width="6.53515625" customWidth="1" style="389" min="7426" max="7426"/>
    <col width="8.69140625" customWidth="1" style="389" min="7427" max="7427"/>
    <col width="11.3046875" customWidth="1" style="389" min="7428" max="7428"/>
    <col width="9" customWidth="1" style="389" min="7429" max="7429"/>
    <col width="8" customWidth="1" style="389" min="7430" max="7430"/>
    <col width="9.69140625" customWidth="1" style="389" min="7431" max="7431"/>
    <col width="8.69140625" customWidth="1" style="389" min="7432" max="7435"/>
    <col width="7.53515625" customWidth="1" style="389" min="7436" max="7436"/>
    <col width="7.69140625" customWidth="1" style="389" min="7437" max="7437"/>
    <col width="8.69140625" customWidth="1" style="389" min="7438" max="7438"/>
    <col width="10.3046875" customWidth="1" style="389" min="7439" max="7439"/>
    <col width="8.69140625" customWidth="1" style="389" min="7440" max="7680"/>
    <col width="1.3046875" customWidth="1" style="389" min="7681" max="7681"/>
    <col width="6.53515625" customWidth="1" style="389" min="7682" max="7682"/>
    <col width="8.69140625" customWidth="1" style="389" min="7683" max="7683"/>
    <col width="11.3046875" customWidth="1" style="389" min="7684" max="7684"/>
    <col width="9" customWidth="1" style="389" min="7685" max="7685"/>
    <col width="8" customWidth="1" style="389" min="7686" max="7686"/>
    <col width="9.69140625" customWidth="1" style="389" min="7687" max="7687"/>
    <col width="8.69140625" customWidth="1" style="389" min="7688" max="7691"/>
    <col width="7.53515625" customWidth="1" style="389" min="7692" max="7692"/>
    <col width="7.69140625" customWidth="1" style="389" min="7693" max="7693"/>
    <col width="8.69140625" customWidth="1" style="389" min="7694" max="7694"/>
    <col width="10.3046875" customWidth="1" style="389" min="7695" max="7695"/>
    <col width="8.69140625" customWidth="1" style="389" min="7696" max="7936"/>
    <col width="1.3046875" customWidth="1" style="389" min="7937" max="7937"/>
    <col width="6.53515625" customWidth="1" style="389" min="7938" max="7938"/>
    <col width="8.69140625" customWidth="1" style="389" min="7939" max="7939"/>
    <col width="11.3046875" customWidth="1" style="389" min="7940" max="7940"/>
    <col width="9" customWidth="1" style="389" min="7941" max="7941"/>
    <col width="8" customWidth="1" style="389" min="7942" max="7942"/>
    <col width="9.69140625" customWidth="1" style="389" min="7943" max="7943"/>
    <col width="8.69140625" customWidth="1" style="389" min="7944" max="7947"/>
    <col width="7.53515625" customWidth="1" style="389" min="7948" max="7948"/>
    <col width="7.69140625" customWidth="1" style="389" min="7949" max="7949"/>
    <col width="8.69140625" customWidth="1" style="389" min="7950" max="7950"/>
    <col width="10.3046875" customWidth="1" style="389" min="7951" max="7951"/>
    <col width="8.69140625" customWidth="1" style="389" min="7952" max="8192"/>
    <col width="1.3046875" customWidth="1" style="389" min="8193" max="8193"/>
    <col width="6.53515625" customWidth="1" style="389" min="8194" max="8194"/>
    <col width="8.69140625" customWidth="1" style="389" min="8195" max="8195"/>
    <col width="11.3046875" customWidth="1" style="389" min="8196" max="8196"/>
    <col width="9" customWidth="1" style="389" min="8197" max="8197"/>
    <col width="8" customWidth="1" style="389" min="8198" max="8198"/>
    <col width="9.69140625" customWidth="1" style="389" min="8199" max="8199"/>
    <col width="8.69140625" customWidth="1" style="389" min="8200" max="8203"/>
    <col width="7.53515625" customWidth="1" style="389" min="8204" max="8204"/>
    <col width="7.69140625" customWidth="1" style="389" min="8205" max="8205"/>
    <col width="8.69140625" customWidth="1" style="389" min="8206" max="8206"/>
    <col width="10.3046875" customWidth="1" style="389" min="8207" max="8207"/>
    <col width="8.69140625" customWidth="1" style="389" min="8208" max="8448"/>
    <col width="1.3046875" customWidth="1" style="389" min="8449" max="8449"/>
    <col width="6.53515625" customWidth="1" style="389" min="8450" max="8450"/>
    <col width="8.69140625" customWidth="1" style="389" min="8451" max="8451"/>
    <col width="11.3046875" customWidth="1" style="389" min="8452" max="8452"/>
    <col width="9" customWidth="1" style="389" min="8453" max="8453"/>
    <col width="8" customWidth="1" style="389" min="8454" max="8454"/>
    <col width="9.69140625" customWidth="1" style="389" min="8455" max="8455"/>
    <col width="8.69140625" customWidth="1" style="389" min="8456" max="8459"/>
    <col width="7.53515625" customWidth="1" style="389" min="8460" max="8460"/>
    <col width="7.69140625" customWidth="1" style="389" min="8461" max="8461"/>
    <col width="8.69140625" customWidth="1" style="389" min="8462" max="8462"/>
    <col width="10.3046875" customWidth="1" style="389" min="8463" max="8463"/>
    <col width="8.69140625" customWidth="1" style="389" min="8464" max="8704"/>
    <col width="1.3046875" customWidth="1" style="389" min="8705" max="8705"/>
    <col width="6.53515625" customWidth="1" style="389" min="8706" max="8706"/>
    <col width="8.69140625" customWidth="1" style="389" min="8707" max="8707"/>
    <col width="11.3046875" customWidth="1" style="389" min="8708" max="8708"/>
    <col width="9" customWidth="1" style="389" min="8709" max="8709"/>
    <col width="8" customWidth="1" style="389" min="8710" max="8710"/>
    <col width="9.69140625" customWidth="1" style="389" min="8711" max="8711"/>
    <col width="8.69140625" customWidth="1" style="389" min="8712" max="8715"/>
    <col width="7.53515625" customWidth="1" style="389" min="8716" max="8716"/>
    <col width="7.69140625" customWidth="1" style="389" min="8717" max="8717"/>
    <col width="8.69140625" customWidth="1" style="389" min="8718" max="8718"/>
    <col width="10.3046875" customWidth="1" style="389" min="8719" max="8719"/>
    <col width="8.69140625" customWidth="1" style="389" min="8720" max="8960"/>
    <col width="1.3046875" customWidth="1" style="389" min="8961" max="8961"/>
    <col width="6.53515625" customWidth="1" style="389" min="8962" max="8962"/>
    <col width="8.69140625" customWidth="1" style="389" min="8963" max="8963"/>
    <col width="11.3046875" customWidth="1" style="389" min="8964" max="8964"/>
    <col width="9" customWidth="1" style="389" min="8965" max="8965"/>
    <col width="8" customWidth="1" style="389" min="8966" max="8966"/>
    <col width="9.69140625" customWidth="1" style="389" min="8967" max="8967"/>
    <col width="8.69140625" customWidth="1" style="389" min="8968" max="8971"/>
    <col width="7.53515625" customWidth="1" style="389" min="8972" max="8972"/>
    <col width="7.69140625" customWidth="1" style="389" min="8973" max="8973"/>
    <col width="8.69140625" customWidth="1" style="389" min="8974" max="8974"/>
    <col width="10.3046875" customWidth="1" style="389" min="8975" max="8975"/>
    <col width="8.69140625" customWidth="1" style="389" min="8976" max="9216"/>
    <col width="1.3046875" customWidth="1" style="389" min="9217" max="9217"/>
    <col width="6.53515625" customWidth="1" style="389" min="9218" max="9218"/>
    <col width="8.69140625" customWidth="1" style="389" min="9219" max="9219"/>
    <col width="11.3046875" customWidth="1" style="389" min="9220" max="9220"/>
    <col width="9" customWidth="1" style="389" min="9221" max="9221"/>
    <col width="8" customWidth="1" style="389" min="9222" max="9222"/>
    <col width="9.69140625" customWidth="1" style="389" min="9223" max="9223"/>
    <col width="8.69140625" customWidth="1" style="389" min="9224" max="9227"/>
    <col width="7.53515625" customWidth="1" style="389" min="9228" max="9228"/>
    <col width="7.69140625" customWidth="1" style="389" min="9229" max="9229"/>
    <col width="8.69140625" customWidth="1" style="389" min="9230" max="9230"/>
    <col width="10.3046875" customWidth="1" style="389" min="9231" max="9231"/>
    <col width="8.69140625" customWidth="1" style="389" min="9232" max="9472"/>
    <col width="1.3046875" customWidth="1" style="389" min="9473" max="9473"/>
    <col width="6.53515625" customWidth="1" style="389" min="9474" max="9474"/>
    <col width="8.69140625" customWidth="1" style="389" min="9475" max="9475"/>
    <col width="11.3046875" customWidth="1" style="389" min="9476" max="9476"/>
    <col width="9" customWidth="1" style="389" min="9477" max="9477"/>
    <col width="8" customWidth="1" style="389" min="9478" max="9478"/>
    <col width="9.69140625" customWidth="1" style="389" min="9479" max="9479"/>
    <col width="8.69140625" customWidth="1" style="389" min="9480" max="9483"/>
    <col width="7.53515625" customWidth="1" style="389" min="9484" max="9484"/>
    <col width="7.69140625" customWidth="1" style="389" min="9485" max="9485"/>
    <col width="8.69140625" customWidth="1" style="389" min="9486" max="9486"/>
    <col width="10.3046875" customWidth="1" style="389" min="9487" max="9487"/>
    <col width="8.69140625" customWidth="1" style="389" min="9488" max="9728"/>
    <col width="1.3046875" customWidth="1" style="389" min="9729" max="9729"/>
    <col width="6.53515625" customWidth="1" style="389" min="9730" max="9730"/>
    <col width="8.69140625" customWidth="1" style="389" min="9731" max="9731"/>
    <col width="11.3046875" customWidth="1" style="389" min="9732" max="9732"/>
    <col width="9" customWidth="1" style="389" min="9733" max="9733"/>
    <col width="8" customWidth="1" style="389" min="9734" max="9734"/>
    <col width="9.69140625" customWidth="1" style="389" min="9735" max="9735"/>
    <col width="8.69140625" customWidth="1" style="389" min="9736" max="9739"/>
    <col width="7.53515625" customWidth="1" style="389" min="9740" max="9740"/>
    <col width="7.69140625" customWidth="1" style="389" min="9741" max="9741"/>
    <col width="8.69140625" customWidth="1" style="389" min="9742" max="9742"/>
    <col width="10.3046875" customWidth="1" style="389" min="9743" max="9743"/>
    <col width="8.69140625" customWidth="1" style="389" min="9744" max="9984"/>
    <col width="1.3046875" customWidth="1" style="389" min="9985" max="9985"/>
    <col width="6.53515625" customWidth="1" style="389" min="9986" max="9986"/>
    <col width="8.69140625" customWidth="1" style="389" min="9987" max="9987"/>
    <col width="11.3046875" customWidth="1" style="389" min="9988" max="9988"/>
    <col width="9" customWidth="1" style="389" min="9989" max="9989"/>
    <col width="8" customWidth="1" style="389" min="9990" max="9990"/>
    <col width="9.69140625" customWidth="1" style="389" min="9991" max="9991"/>
    <col width="8.69140625" customWidth="1" style="389" min="9992" max="9995"/>
    <col width="7.53515625" customWidth="1" style="389" min="9996" max="9996"/>
    <col width="7.69140625" customWidth="1" style="389" min="9997" max="9997"/>
    <col width="8.69140625" customWidth="1" style="389" min="9998" max="9998"/>
    <col width="10.3046875" customWidth="1" style="389" min="9999" max="9999"/>
    <col width="8.69140625" customWidth="1" style="389" min="10000" max="10240"/>
    <col width="1.3046875" customWidth="1" style="389" min="10241" max="10241"/>
    <col width="6.53515625" customWidth="1" style="389" min="10242" max="10242"/>
    <col width="8.69140625" customWidth="1" style="389" min="10243" max="10243"/>
    <col width="11.3046875" customWidth="1" style="389" min="10244" max="10244"/>
    <col width="9" customWidth="1" style="389" min="10245" max="10245"/>
    <col width="8" customWidth="1" style="389" min="10246" max="10246"/>
    <col width="9.69140625" customWidth="1" style="389" min="10247" max="10247"/>
    <col width="8.69140625" customWidth="1" style="389" min="10248" max="10251"/>
    <col width="7.53515625" customWidth="1" style="389" min="10252" max="10252"/>
    <col width="7.69140625" customWidth="1" style="389" min="10253" max="10253"/>
    <col width="8.69140625" customWidth="1" style="389" min="10254" max="10254"/>
    <col width="10.3046875" customWidth="1" style="389" min="10255" max="10255"/>
    <col width="8.69140625" customWidth="1" style="389" min="10256" max="10496"/>
    <col width="1.3046875" customWidth="1" style="389" min="10497" max="10497"/>
    <col width="6.53515625" customWidth="1" style="389" min="10498" max="10498"/>
    <col width="8.69140625" customWidth="1" style="389" min="10499" max="10499"/>
    <col width="11.3046875" customWidth="1" style="389" min="10500" max="10500"/>
    <col width="9" customWidth="1" style="389" min="10501" max="10501"/>
    <col width="8" customWidth="1" style="389" min="10502" max="10502"/>
    <col width="9.69140625" customWidth="1" style="389" min="10503" max="10503"/>
    <col width="8.69140625" customWidth="1" style="389" min="10504" max="10507"/>
    <col width="7.53515625" customWidth="1" style="389" min="10508" max="10508"/>
    <col width="7.69140625" customWidth="1" style="389" min="10509" max="10509"/>
    <col width="8.69140625" customWidth="1" style="389" min="10510" max="10510"/>
    <col width="10.3046875" customWidth="1" style="389" min="10511" max="10511"/>
    <col width="8.69140625" customWidth="1" style="389" min="10512" max="10752"/>
    <col width="1.3046875" customWidth="1" style="389" min="10753" max="10753"/>
    <col width="6.53515625" customWidth="1" style="389" min="10754" max="10754"/>
    <col width="8.69140625" customWidth="1" style="389" min="10755" max="10755"/>
    <col width="11.3046875" customWidth="1" style="389" min="10756" max="10756"/>
    <col width="9" customWidth="1" style="389" min="10757" max="10757"/>
    <col width="8" customWidth="1" style="389" min="10758" max="10758"/>
    <col width="9.69140625" customWidth="1" style="389" min="10759" max="10759"/>
    <col width="8.69140625" customWidth="1" style="389" min="10760" max="10763"/>
    <col width="7.53515625" customWidth="1" style="389" min="10764" max="10764"/>
    <col width="7.69140625" customWidth="1" style="389" min="10765" max="10765"/>
    <col width="8.69140625" customWidth="1" style="389" min="10766" max="10766"/>
    <col width="10.3046875" customWidth="1" style="389" min="10767" max="10767"/>
    <col width="8.69140625" customWidth="1" style="389" min="10768" max="11008"/>
    <col width="1.3046875" customWidth="1" style="389" min="11009" max="11009"/>
    <col width="6.53515625" customWidth="1" style="389" min="11010" max="11010"/>
    <col width="8.69140625" customWidth="1" style="389" min="11011" max="11011"/>
    <col width="11.3046875" customWidth="1" style="389" min="11012" max="11012"/>
    <col width="9" customWidth="1" style="389" min="11013" max="11013"/>
    <col width="8" customWidth="1" style="389" min="11014" max="11014"/>
    <col width="9.69140625" customWidth="1" style="389" min="11015" max="11015"/>
    <col width="8.69140625" customWidth="1" style="389" min="11016" max="11019"/>
    <col width="7.53515625" customWidth="1" style="389" min="11020" max="11020"/>
    <col width="7.69140625" customWidth="1" style="389" min="11021" max="11021"/>
    <col width="8.69140625" customWidth="1" style="389" min="11022" max="11022"/>
    <col width="10.3046875" customWidth="1" style="389" min="11023" max="11023"/>
    <col width="8.69140625" customWidth="1" style="389" min="11024" max="11264"/>
    <col width="1.3046875" customWidth="1" style="389" min="11265" max="11265"/>
    <col width="6.53515625" customWidth="1" style="389" min="11266" max="11266"/>
    <col width="8.69140625" customWidth="1" style="389" min="11267" max="11267"/>
    <col width="11.3046875" customWidth="1" style="389" min="11268" max="11268"/>
    <col width="9" customWidth="1" style="389" min="11269" max="11269"/>
    <col width="8" customWidth="1" style="389" min="11270" max="11270"/>
    <col width="9.69140625" customWidth="1" style="389" min="11271" max="11271"/>
    <col width="8.69140625" customWidth="1" style="389" min="11272" max="11275"/>
    <col width="7.53515625" customWidth="1" style="389" min="11276" max="11276"/>
    <col width="7.69140625" customWidth="1" style="389" min="11277" max="11277"/>
    <col width="8.69140625" customWidth="1" style="389" min="11278" max="11278"/>
    <col width="10.3046875" customWidth="1" style="389" min="11279" max="11279"/>
    <col width="8.69140625" customWidth="1" style="389" min="11280" max="11520"/>
    <col width="1.3046875" customWidth="1" style="389" min="11521" max="11521"/>
    <col width="6.53515625" customWidth="1" style="389" min="11522" max="11522"/>
    <col width="8.69140625" customWidth="1" style="389" min="11523" max="11523"/>
    <col width="11.3046875" customWidth="1" style="389" min="11524" max="11524"/>
    <col width="9" customWidth="1" style="389" min="11525" max="11525"/>
    <col width="8" customWidth="1" style="389" min="11526" max="11526"/>
    <col width="9.69140625" customWidth="1" style="389" min="11527" max="11527"/>
    <col width="8.69140625" customWidth="1" style="389" min="11528" max="11531"/>
    <col width="7.53515625" customWidth="1" style="389" min="11532" max="11532"/>
    <col width="7.69140625" customWidth="1" style="389" min="11533" max="11533"/>
    <col width="8.69140625" customWidth="1" style="389" min="11534" max="11534"/>
    <col width="10.3046875" customWidth="1" style="389" min="11535" max="11535"/>
    <col width="8.69140625" customWidth="1" style="389" min="11536" max="11776"/>
    <col width="1.3046875" customWidth="1" style="389" min="11777" max="11777"/>
    <col width="6.53515625" customWidth="1" style="389" min="11778" max="11778"/>
    <col width="8.69140625" customWidth="1" style="389" min="11779" max="11779"/>
    <col width="11.3046875" customWidth="1" style="389" min="11780" max="11780"/>
    <col width="9" customWidth="1" style="389" min="11781" max="11781"/>
    <col width="8" customWidth="1" style="389" min="11782" max="11782"/>
    <col width="9.69140625" customWidth="1" style="389" min="11783" max="11783"/>
    <col width="8.69140625" customWidth="1" style="389" min="11784" max="11787"/>
    <col width="7.53515625" customWidth="1" style="389" min="11788" max="11788"/>
    <col width="7.69140625" customWidth="1" style="389" min="11789" max="11789"/>
    <col width="8.69140625" customWidth="1" style="389" min="11790" max="11790"/>
    <col width="10.3046875" customWidth="1" style="389" min="11791" max="11791"/>
    <col width="8.69140625" customWidth="1" style="389" min="11792" max="12032"/>
    <col width="1.3046875" customWidth="1" style="389" min="12033" max="12033"/>
    <col width="6.53515625" customWidth="1" style="389" min="12034" max="12034"/>
    <col width="8.69140625" customWidth="1" style="389" min="12035" max="12035"/>
    <col width="11.3046875" customWidth="1" style="389" min="12036" max="12036"/>
    <col width="9" customWidth="1" style="389" min="12037" max="12037"/>
    <col width="8" customWidth="1" style="389" min="12038" max="12038"/>
    <col width="9.69140625" customWidth="1" style="389" min="12039" max="12039"/>
    <col width="8.69140625" customWidth="1" style="389" min="12040" max="12043"/>
    <col width="7.53515625" customWidth="1" style="389" min="12044" max="12044"/>
    <col width="7.69140625" customWidth="1" style="389" min="12045" max="12045"/>
    <col width="8.69140625" customWidth="1" style="389" min="12046" max="12046"/>
    <col width="10.3046875" customWidth="1" style="389" min="12047" max="12047"/>
    <col width="8.69140625" customWidth="1" style="389" min="12048" max="12288"/>
    <col width="1.3046875" customWidth="1" style="389" min="12289" max="12289"/>
    <col width="6.53515625" customWidth="1" style="389" min="12290" max="12290"/>
    <col width="8.69140625" customWidth="1" style="389" min="12291" max="12291"/>
    <col width="11.3046875" customWidth="1" style="389" min="12292" max="12292"/>
    <col width="9" customWidth="1" style="389" min="12293" max="12293"/>
    <col width="8" customWidth="1" style="389" min="12294" max="12294"/>
    <col width="9.69140625" customWidth="1" style="389" min="12295" max="12295"/>
    <col width="8.69140625" customWidth="1" style="389" min="12296" max="12299"/>
    <col width="7.53515625" customWidth="1" style="389" min="12300" max="12300"/>
    <col width="7.69140625" customWidth="1" style="389" min="12301" max="12301"/>
    <col width="8.69140625" customWidth="1" style="389" min="12302" max="12302"/>
    <col width="10.3046875" customWidth="1" style="389" min="12303" max="12303"/>
    <col width="8.69140625" customWidth="1" style="389" min="12304" max="12544"/>
    <col width="1.3046875" customWidth="1" style="389" min="12545" max="12545"/>
    <col width="6.53515625" customWidth="1" style="389" min="12546" max="12546"/>
    <col width="8.69140625" customWidth="1" style="389" min="12547" max="12547"/>
    <col width="11.3046875" customWidth="1" style="389" min="12548" max="12548"/>
    <col width="9" customWidth="1" style="389" min="12549" max="12549"/>
    <col width="8" customWidth="1" style="389" min="12550" max="12550"/>
    <col width="9.69140625" customWidth="1" style="389" min="12551" max="12551"/>
    <col width="8.69140625" customWidth="1" style="389" min="12552" max="12555"/>
    <col width="7.53515625" customWidth="1" style="389" min="12556" max="12556"/>
    <col width="7.69140625" customWidth="1" style="389" min="12557" max="12557"/>
    <col width="8.69140625" customWidth="1" style="389" min="12558" max="12558"/>
    <col width="10.3046875" customWidth="1" style="389" min="12559" max="12559"/>
    <col width="8.69140625" customWidth="1" style="389" min="12560" max="12800"/>
    <col width="1.3046875" customWidth="1" style="389" min="12801" max="12801"/>
    <col width="6.53515625" customWidth="1" style="389" min="12802" max="12802"/>
    <col width="8.69140625" customWidth="1" style="389" min="12803" max="12803"/>
    <col width="11.3046875" customWidth="1" style="389" min="12804" max="12804"/>
    <col width="9" customWidth="1" style="389" min="12805" max="12805"/>
    <col width="8" customWidth="1" style="389" min="12806" max="12806"/>
    <col width="9.69140625" customWidth="1" style="389" min="12807" max="12807"/>
    <col width="8.69140625" customWidth="1" style="389" min="12808" max="12811"/>
    <col width="7.53515625" customWidth="1" style="389" min="12812" max="12812"/>
    <col width="7.69140625" customWidth="1" style="389" min="12813" max="12813"/>
    <col width="8.69140625" customWidth="1" style="389" min="12814" max="12814"/>
    <col width="10.3046875" customWidth="1" style="389" min="12815" max="12815"/>
    <col width="8.69140625" customWidth="1" style="389" min="12816" max="13056"/>
    <col width="1.3046875" customWidth="1" style="389" min="13057" max="13057"/>
    <col width="6.53515625" customWidth="1" style="389" min="13058" max="13058"/>
    <col width="8.69140625" customWidth="1" style="389" min="13059" max="13059"/>
    <col width="11.3046875" customWidth="1" style="389" min="13060" max="13060"/>
    <col width="9" customWidth="1" style="389" min="13061" max="13061"/>
    <col width="8" customWidth="1" style="389" min="13062" max="13062"/>
    <col width="9.69140625" customWidth="1" style="389" min="13063" max="13063"/>
    <col width="8.69140625" customWidth="1" style="389" min="13064" max="13067"/>
    <col width="7.53515625" customWidth="1" style="389" min="13068" max="13068"/>
    <col width="7.69140625" customWidth="1" style="389" min="13069" max="13069"/>
    <col width="8.69140625" customWidth="1" style="389" min="13070" max="13070"/>
    <col width="10.3046875" customWidth="1" style="389" min="13071" max="13071"/>
    <col width="8.69140625" customWidth="1" style="389" min="13072" max="13312"/>
    <col width="1.3046875" customWidth="1" style="389" min="13313" max="13313"/>
    <col width="6.53515625" customWidth="1" style="389" min="13314" max="13314"/>
    <col width="8.69140625" customWidth="1" style="389" min="13315" max="13315"/>
    <col width="11.3046875" customWidth="1" style="389" min="13316" max="13316"/>
    <col width="9" customWidth="1" style="389" min="13317" max="13317"/>
    <col width="8" customWidth="1" style="389" min="13318" max="13318"/>
    <col width="9.69140625" customWidth="1" style="389" min="13319" max="13319"/>
    <col width="8.69140625" customWidth="1" style="389" min="13320" max="13323"/>
    <col width="7.53515625" customWidth="1" style="389" min="13324" max="13324"/>
    <col width="7.69140625" customWidth="1" style="389" min="13325" max="13325"/>
    <col width="8.69140625" customWidth="1" style="389" min="13326" max="13326"/>
    <col width="10.3046875" customWidth="1" style="389" min="13327" max="13327"/>
    <col width="8.69140625" customWidth="1" style="389" min="13328" max="13568"/>
    <col width="1.3046875" customWidth="1" style="389" min="13569" max="13569"/>
    <col width="6.53515625" customWidth="1" style="389" min="13570" max="13570"/>
    <col width="8.69140625" customWidth="1" style="389" min="13571" max="13571"/>
    <col width="11.3046875" customWidth="1" style="389" min="13572" max="13572"/>
    <col width="9" customWidth="1" style="389" min="13573" max="13573"/>
    <col width="8" customWidth="1" style="389" min="13574" max="13574"/>
    <col width="9.69140625" customWidth="1" style="389" min="13575" max="13575"/>
    <col width="8.69140625" customWidth="1" style="389" min="13576" max="13579"/>
    <col width="7.53515625" customWidth="1" style="389" min="13580" max="13580"/>
    <col width="7.69140625" customWidth="1" style="389" min="13581" max="13581"/>
    <col width="8.69140625" customWidth="1" style="389" min="13582" max="13582"/>
    <col width="10.3046875" customWidth="1" style="389" min="13583" max="13583"/>
    <col width="8.69140625" customWidth="1" style="389" min="13584" max="13824"/>
    <col width="1.3046875" customWidth="1" style="389" min="13825" max="13825"/>
    <col width="6.53515625" customWidth="1" style="389" min="13826" max="13826"/>
    <col width="8.69140625" customWidth="1" style="389" min="13827" max="13827"/>
    <col width="11.3046875" customWidth="1" style="389" min="13828" max="13828"/>
    <col width="9" customWidth="1" style="389" min="13829" max="13829"/>
    <col width="8" customWidth="1" style="389" min="13830" max="13830"/>
    <col width="9.69140625" customWidth="1" style="389" min="13831" max="13831"/>
    <col width="8.69140625" customWidth="1" style="389" min="13832" max="13835"/>
    <col width="7.53515625" customWidth="1" style="389" min="13836" max="13836"/>
    <col width="7.69140625" customWidth="1" style="389" min="13837" max="13837"/>
    <col width="8.69140625" customWidth="1" style="389" min="13838" max="13838"/>
    <col width="10.3046875" customWidth="1" style="389" min="13839" max="13839"/>
    <col width="8.69140625" customWidth="1" style="389" min="13840" max="14080"/>
    <col width="1.3046875" customWidth="1" style="389" min="14081" max="14081"/>
    <col width="6.53515625" customWidth="1" style="389" min="14082" max="14082"/>
    <col width="8.69140625" customWidth="1" style="389" min="14083" max="14083"/>
    <col width="11.3046875" customWidth="1" style="389" min="14084" max="14084"/>
    <col width="9" customWidth="1" style="389" min="14085" max="14085"/>
    <col width="8" customWidth="1" style="389" min="14086" max="14086"/>
    <col width="9.69140625" customWidth="1" style="389" min="14087" max="14087"/>
    <col width="8.69140625" customWidth="1" style="389" min="14088" max="14091"/>
    <col width="7.53515625" customWidth="1" style="389" min="14092" max="14092"/>
    <col width="7.69140625" customWidth="1" style="389" min="14093" max="14093"/>
    <col width="8.69140625" customWidth="1" style="389" min="14094" max="14094"/>
    <col width="10.3046875" customWidth="1" style="389" min="14095" max="14095"/>
    <col width="8.69140625" customWidth="1" style="389" min="14096" max="14336"/>
    <col width="1.3046875" customWidth="1" style="389" min="14337" max="14337"/>
    <col width="6.53515625" customWidth="1" style="389" min="14338" max="14338"/>
    <col width="8.69140625" customWidth="1" style="389" min="14339" max="14339"/>
    <col width="11.3046875" customWidth="1" style="389" min="14340" max="14340"/>
    <col width="9" customWidth="1" style="389" min="14341" max="14341"/>
    <col width="8" customWidth="1" style="389" min="14342" max="14342"/>
    <col width="9.69140625" customWidth="1" style="389" min="14343" max="14343"/>
    <col width="8.69140625" customWidth="1" style="389" min="14344" max="14347"/>
    <col width="7.53515625" customWidth="1" style="389" min="14348" max="14348"/>
    <col width="7.69140625" customWidth="1" style="389" min="14349" max="14349"/>
    <col width="8.69140625" customWidth="1" style="389" min="14350" max="14350"/>
    <col width="10.3046875" customWidth="1" style="389" min="14351" max="14351"/>
    <col width="8.69140625" customWidth="1" style="389" min="14352" max="14592"/>
    <col width="1.3046875" customWidth="1" style="389" min="14593" max="14593"/>
    <col width="6.53515625" customWidth="1" style="389" min="14594" max="14594"/>
    <col width="8.69140625" customWidth="1" style="389" min="14595" max="14595"/>
    <col width="11.3046875" customWidth="1" style="389" min="14596" max="14596"/>
    <col width="9" customWidth="1" style="389" min="14597" max="14597"/>
    <col width="8" customWidth="1" style="389" min="14598" max="14598"/>
    <col width="9.69140625" customWidth="1" style="389" min="14599" max="14599"/>
    <col width="8.69140625" customWidth="1" style="389" min="14600" max="14603"/>
    <col width="7.53515625" customWidth="1" style="389" min="14604" max="14604"/>
    <col width="7.69140625" customWidth="1" style="389" min="14605" max="14605"/>
    <col width="8.69140625" customWidth="1" style="389" min="14606" max="14606"/>
    <col width="10.3046875" customWidth="1" style="389" min="14607" max="14607"/>
    <col width="8.69140625" customWidth="1" style="389" min="14608" max="14848"/>
    <col width="1.3046875" customWidth="1" style="389" min="14849" max="14849"/>
    <col width="6.53515625" customWidth="1" style="389" min="14850" max="14850"/>
    <col width="8.69140625" customWidth="1" style="389" min="14851" max="14851"/>
    <col width="11.3046875" customWidth="1" style="389" min="14852" max="14852"/>
    <col width="9" customWidth="1" style="389" min="14853" max="14853"/>
    <col width="8" customWidth="1" style="389" min="14854" max="14854"/>
    <col width="9.69140625" customWidth="1" style="389" min="14855" max="14855"/>
    <col width="8.69140625" customWidth="1" style="389" min="14856" max="14859"/>
    <col width="7.53515625" customWidth="1" style="389" min="14860" max="14860"/>
    <col width="7.69140625" customWidth="1" style="389" min="14861" max="14861"/>
    <col width="8.69140625" customWidth="1" style="389" min="14862" max="14862"/>
    <col width="10.3046875" customWidth="1" style="389" min="14863" max="14863"/>
    <col width="8.69140625" customWidth="1" style="389" min="14864" max="15104"/>
    <col width="1.3046875" customWidth="1" style="389" min="15105" max="15105"/>
    <col width="6.53515625" customWidth="1" style="389" min="15106" max="15106"/>
    <col width="8.69140625" customWidth="1" style="389" min="15107" max="15107"/>
    <col width="11.3046875" customWidth="1" style="389" min="15108" max="15108"/>
    <col width="9" customWidth="1" style="389" min="15109" max="15109"/>
    <col width="8" customWidth="1" style="389" min="15110" max="15110"/>
    <col width="9.69140625" customWidth="1" style="389" min="15111" max="15111"/>
    <col width="8.69140625" customWidth="1" style="389" min="15112" max="15115"/>
    <col width="7.53515625" customWidth="1" style="389" min="15116" max="15116"/>
    <col width="7.69140625" customWidth="1" style="389" min="15117" max="15117"/>
    <col width="8.69140625" customWidth="1" style="389" min="15118" max="15118"/>
    <col width="10.3046875" customWidth="1" style="389" min="15119" max="15119"/>
    <col width="8.69140625" customWidth="1" style="389" min="15120" max="15360"/>
    <col width="1.3046875" customWidth="1" style="389" min="15361" max="15361"/>
    <col width="6.53515625" customWidth="1" style="389" min="15362" max="15362"/>
    <col width="8.69140625" customWidth="1" style="389" min="15363" max="15363"/>
    <col width="11.3046875" customWidth="1" style="389" min="15364" max="15364"/>
    <col width="9" customWidth="1" style="389" min="15365" max="15365"/>
    <col width="8" customWidth="1" style="389" min="15366" max="15366"/>
    <col width="9.69140625" customWidth="1" style="389" min="15367" max="15367"/>
    <col width="8.69140625" customWidth="1" style="389" min="15368" max="15371"/>
    <col width="7.53515625" customWidth="1" style="389" min="15372" max="15372"/>
    <col width="7.69140625" customWidth="1" style="389" min="15373" max="15373"/>
    <col width="8.69140625" customWidth="1" style="389" min="15374" max="15374"/>
    <col width="10.3046875" customWidth="1" style="389" min="15375" max="15375"/>
    <col width="8.69140625" customWidth="1" style="389" min="15376" max="15616"/>
    <col width="1.3046875" customWidth="1" style="389" min="15617" max="15617"/>
    <col width="6.53515625" customWidth="1" style="389" min="15618" max="15618"/>
    <col width="8.69140625" customWidth="1" style="389" min="15619" max="15619"/>
    <col width="11.3046875" customWidth="1" style="389" min="15620" max="15620"/>
    <col width="9" customWidth="1" style="389" min="15621" max="15621"/>
    <col width="8" customWidth="1" style="389" min="15622" max="15622"/>
    <col width="9.69140625" customWidth="1" style="389" min="15623" max="15623"/>
    <col width="8.69140625" customWidth="1" style="389" min="15624" max="15627"/>
    <col width="7.53515625" customWidth="1" style="389" min="15628" max="15628"/>
    <col width="7.69140625" customWidth="1" style="389" min="15629" max="15629"/>
    <col width="8.69140625" customWidth="1" style="389" min="15630" max="15630"/>
    <col width="10.3046875" customWidth="1" style="389" min="15631" max="15631"/>
    <col width="8.69140625" customWidth="1" style="389" min="15632" max="15872"/>
    <col width="1.3046875" customWidth="1" style="389" min="15873" max="15873"/>
    <col width="6.53515625" customWidth="1" style="389" min="15874" max="15874"/>
    <col width="8.69140625" customWidth="1" style="389" min="15875" max="15875"/>
    <col width="11.3046875" customWidth="1" style="389" min="15876" max="15876"/>
    <col width="9" customWidth="1" style="389" min="15877" max="15877"/>
    <col width="8" customWidth="1" style="389" min="15878" max="15878"/>
    <col width="9.69140625" customWidth="1" style="389" min="15879" max="15879"/>
    <col width="8.69140625" customWidth="1" style="389" min="15880" max="15883"/>
    <col width="7.53515625" customWidth="1" style="389" min="15884" max="15884"/>
    <col width="7.69140625" customWidth="1" style="389" min="15885" max="15885"/>
    <col width="8.69140625" customWidth="1" style="389" min="15886" max="15886"/>
    <col width="10.3046875" customWidth="1" style="389" min="15887" max="15887"/>
    <col width="8.69140625" customWidth="1" style="389" min="15888" max="16128"/>
    <col width="1.3046875" customWidth="1" style="389" min="16129" max="16129"/>
    <col width="6.53515625" customWidth="1" style="389" min="16130" max="16130"/>
    <col width="8.69140625" customWidth="1" style="389" min="16131" max="16131"/>
    <col width="11.3046875" customWidth="1" style="389" min="16132" max="16132"/>
    <col width="9" customWidth="1" style="389" min="16133" max="16133"/>
    <col width="8" customWidth="1" style="389" min="16134" max="16134"/>
    <col width="9.69140625" customWidth="1" style="389" min="16135" max="16135"/>
    <col width="8.69140625" customWidth="1" style="389" min="16136" max="16139"/>
    <col width="7.53515625" customWidth="1" style="389" min="16140" max="16140"/>
    <col width="7.69140625" customWidth="1" style="389" min="16141" max="16141"/>
    <col width="8.69140625" customWidth="1" style="389" min="16142" max="16142"/>
    <col width="10.3046875" customWidth="1" style="389" min="16143" max="16143"/>
    <col width="8.69140625" customWidth="1" style="389" min="16144" max="16384"/>
  </cols>
  <sheetData>
    <row r="1" ht="14.25" customHeight="1" thickBot="1">
      <c r="A1" s="1" t="n"/>
      <c r="B1" s="417" t="n">
        <v>2022</v>
      </c>
      <c r="C1" s="403" t="inlineStr">
        <is>
          <t>תשפ"ב</t>
        </is>
      </c>
      <c r="D1" s="146" t="inlineStr">
        <is>
          <t>יום</t>
        </is>
      </c>
      <c r="E1" s="147" t="inlineStr">
        <is>
          <t>א</t>
        </is>
      </c>
      <c r="F1" s="147" t="inlineStr">
        <is>
          <t>ב</t>
        </is>
      </c>
      <c r="G1" s="147" t="inlineStr">
        <is>
          <t>ג</t>
        </is>
      </c>
      <c r="H1" s="147" t="inlineStr">
        <is>
          <t>ד</t>
        </is>
      </c>
      <c r="I1" s="147" t="inlineStr">
        <is>
          <t>ה</t>
        </is>
      </c>
      <c r="J1" s="147" t="inlineStr">
        <is>
          <t>ו</t>
        </is>
      </c>
      <c r="K1" s="148" t="inlineStr">
        <is>
          <t>ש</t>
        </is>
      </c>
      <c r="L1" s="163" t="n"/>
      <c r="M1" s="417" t="n">
        <v>2022</v>
      </c>
      <c r="N1" s="403" t="inlineStr">
        <is>
          <t>תשפ"ב</t>
        </is>
      </c>
      <c r="O1" s="146" t="inlineStr">
        <is>
          <t>יום</t>
        </is>
      </c>
      <c r="P1" s="147" t="inlineStr">
        <is>
          <t>א</t>
        </is>
      </c>
      <c r="Q1" s="149" t="inlineStr">
        <is>
          <t>ב</t>
        </is>
      </c>
      <c r="R1" s="149" t="inlineStr">
        <is>
          <t>ג</t>
        </is>
      </c>
      <c r="S1" s="149" t="inlineStr">
        <is>
          <t>ד</t>
        </is>
      </c>
      <c r="T1" s="147" t="inlineStr">
        <is>
          <t>ה</t>
        </is>
      </c>
      <c r="U1" s="147" t="inlineStr">
        <is>
          <t>ו</t>
        </is>
      </c>
      <c r="V1" s="148" t="inlineStr">
        <is>
          <t>ש</t>
        </is>
      </c>
    </row>
    <row r="2" ht="15.65" customHeight="1" thickBot="1" thickTop="1">
      <c r="A2" s="2" t="n"/>
      <c r="B2" s="379" t="n"/>
      <c r="C2" s="404" t="n"/>
      <c r="D2" s="415" t="inlineStr">
        <is>
          <t>תאריך</t>
        </is>
      </c>
      <c r="E2" s="312" t="n"/>
      <c r="F2" s="312" t="n"/>
      <c r="G2" s="312" t="n"/>
      <c r="H2" s="312" t="n"/>
      <c r="I2" s="312" t="n"/>
      <c r="J2" s="312" t="n"/>
      <c r="K2" s="312" t="n"/>
      <c r="L2" s="163" t="n"/>
      <c r="M2" s="379" t="n"/>
      <c r="N2" s="404" t="n"/>
      <c r="O2" s="415" t="inlineStr">
        <is>
          <t>תאריך</t>
        </is>
      </c>
      <c r="P2" s="312" t="n"/>
      <c r="Q2" s="312" t="n"/>
      <c r="R2" s="312" t="n"/>
      <c r="S2" s="312" t="n"/>
      <c r="T2" s="312" t="n"/>
      <c r="U2" s="312" t="n"/>
      <c r="V2" s="312" t="n"/>
      <c r="X2" s="8" t="n"/>
    </row>
    <row r="3" ht="12.65" customHeight="1" thickBot="1" thickTop="1">
      <c r="A3" s="1" t="n"/>
      <c r="B3" s="379" t="n"/>
      <c r="C3" s="404" t="n"/>
      <c r="D3" s="415" t="inlineStr">
        <is>
          <t>שונות/חד יומי</t>
        </is>
      </c>
      <c r="E3" s="406" t="n"/>
      <c r="F3" s="418" t="n"/>
      <c r="G3" s="406" t="n"/>
      <c r="H3" s="406" t="n"/>
      <c r="I3" s="419" t="n"/>
      <c r="J3" s="413" t="n"/>
      <c r="K3" s="414" t="n"/>
      <c r="L3" s="150" t="n"/>
      <c r="M3" s="379" t="n"/>
      <c r="N3" s="404" t="n"/>
      <c r="O3" s="415" t="inlineStr">
        <is>
          <t>שונות/חד יומי</t>
        </is>
      </c>
      <c r="P3" s="418" t="n"/>
      <c r="Q3" s="418" t="n"/>
      <c r="R3" s="429" t="n"/>
      <c r="S3" s="418" t="n"/>
      <c r="T3" s="427" t="n"/>
      <c r="U3" s="428" t="n"/>
      <c r="V3" s="414" t="n"/>
      <c r="X3" s="7" t="n"/>
    </row>
    <row r="4" ht="25.2" customHeight="1" thickBot="1" thickTop="1">
      <c r="A4" s="1" t="n"/>
      <c r="B4" s="382" t="n"/>
      <c r="C4" s="400" t="n"/>
      <c r="D4" s="416" t="n"/>
      <c r="E4" s="407" t="n"/>
      <c r="F4" s="407" t="n"/>
      <c r="G4" s="407" t="n"/>
      <c r="H4" s="407" t="n"/>
      <c r="I4" s="407" t="n"/>
      <c r="J4" s="407" t="n"/>
      <c r="K4" s="407" t="n"/>
      <c r="L4" s="151" t="n"/>
      <c r="M4" s="382" t="n"/>
      <c r="N4" s="400" t="n"/>
      <c r="O4" s="416" t="n"/>
      <c r="P4" s="407" t="n"/>
      <c r="Q4" s="407" t="n"/>
      <c r="R4" s="407" t="n"/>
      <c r="S4" s="407" t="n"/>
      <c r="T4" s="407" t="n"/>
      <c r="U4" s="407" t="n"/>
      <c r="V4" s="407" t="n"/>
      <c r="W4" s="106" t="n"/>
      <c r="X4" s="7" t="n"/>
      <c r="Y4" s="8" t="n"/>
      <c r="Z4" s="106" t="n"/>
      <c r="AA4" s="106" t="n"/>
    </row>
    <row r="5" ht="40.2" customHeight="1" thickBot="1">
      <c r="A5" s="1" t="n"/>
      <c r="B5" s="409" t="inlineStr">
        <is>
          <t>בוקר</t>
        </is>
      </c>
      <c r="C5" s="410" t="inlineStr">
        <is>
          <t>תגבורים\הערות</t>
        </is>
      </c>
      <c r="D5" s="411" t="n"/>
      <c r="E5" s="152" t="n"/>
      <c r="F5" s="152" t="n"/>
      <c r="G5" s="152" t="n"/>
      <c r="H5" s="248" t="n"/>
      <c r="I5" s="347" t="n"/>
      <c r="J5" s="249" t="n"/>
      <c r="K5" s="153" t="n"/>
      <c r="L5" s="154" t="n"/>
      <c r="M5" s="412" t="inlineStr">
        <is>
          <t>בוקר</t>
        </is>
      </c>
      <c r="N5" s="410" t="inlineStr">
        <is>
          <t>תגבורים\הערות</t>
        </is>
      </c>
      <c r="O5" s="411" t="n"/>
      <c r="P5" s="152" t="n"/>
      <c r="Q5" s="152" t="n"/>
      <c r="R5" s="152" t="n"/>
      <c r="S5" s="152" t="n"/>
      <c r="T5" s="347" t="n"/>
      <c r="U5" s="153" t="n"/>
      <c r="V5" s="153" t="n"/>
      <c r="W5" s="106" t="n"/>
      <c r="X5" s="109" t="n"/>
      <c r="Y5" s="113" t="n"/>
      <c r="Z5" s="113" t="n"/>
      <c r="AA5" s="106" t="n"/>
    </row>
    <row r="6" ht="10.5" customFormat="1" customHeight="1" s="107" thickBot="1">
      <c r="A6" s="1" t="n"/>
      <c r="B6" s="404" t="n"/>
      <c r="C6" s="405" t="inlineStr">
        <is>
          <t>אחמ"ש</t>
        </is>
      </c>
      <c r="D6" s="402" t="inlineStr">
        <is>
          <t>6:45-15:00</t>
        </is>
      </c>
      <c r="E6" s="402" t="n"/>
      <c r="F6" s="402" t="n"/>
      <c r="G6" s="402" t="n"/>
      <c r="H6" s="402" t="n"/>
      <c r="I6" s="402" t="n"/>
      <c r="J6" s="402" t="n"/>
      <c r="K6" s="402" t="n"/>
      <c r="L6" s="163" t="n"/>
      <c r="M6" s="379" t="n"/>
      <c r="N6" s="405" t="inlineStr">
        <is>
          <t>אחמ"ש</t>
        </is>
      </c>
      <c r="O6" s="402" t="inlineStr">
        <is>
          <t>6:45-15:00</t>
        </is>
      </c>
      <c r="P6" s="402" t="n"/>
      <c r="Q6" s="402" t="n"/>
      <c r="R6" s="402" t="n"/>
      <c r="S6" s="402" t="n"/>
      <c r="T6" s="425" t="n"/>
      <c r="U6" s="426" t="n"/>
      <c r="V6" s="402" t="n"/>
      <c r="X6" s="108" t="n"/>
      <c r="Y6" s="113" t="n"/>
      <c r="Z6" s="113" t="n"/>
    </row>
    <row r="7" ht="8.699999999999999" customHeight="1" thickBot="1">
      <c r="A7" s="1" t="n"/>
      <c r="B7" s="404" t="n"/>
      <c r="C7" s="382" t="n"/>
      <c r="D7" s="382" t="n"/>
      <c r="E7" s="382" t="n"/>
      <c r="F7" s="382" t="n"/>
      <c r="G7" s="382" t="n"/>
      <c r="H7" s="382" t="n"/>
      <c r="I7" s="382" t="n"/>
      <c r="J7" s="382" t="n"/>
      <c r="K7" s="382" t="n"/>
      <c r="L7" s="220" t="n"/>
      <c r="M7" s="379" t="n"/>
      <c r="N7" s="382" t="n"/>
      <c r="O7" s="382" t="n"/>
      <c r="P7" s="382" t="n"/>
      <c r="Q7" s="382" t="n"/>
      <c r="R7" s="382" t="n"/>
      <c r="S7" s="382" t="n"/>
      <c r="T7" s="382" t="n"/>
      <c r="U7" s="400" t="n"/>
      <c r="V7" s="382" t="n"/>
      <c r="W7" s="106" t="n"/>
      <c r="X7" s="108" t="n"/>
      <c r="Y7" s="113" t="n"/>
      <c r="Z7" s="113" t="n"/>
      <c r="AA7" s="106" t="n"/>
    </row>
    <row r="8" ht="11.7" customHeight="1" thickBot="1">
      <c r="A8" s="1" t="n"/>
      <c r="B8" s="404" t="n"/>
      <c r="C8" s="381" t="inlineStr">
        <is>
          <t>אחס"ן</t>
        </is>
      </c>
      <c r="D8" s="395" t="inlineStr">
        <is>
          <t>6:45-15:00</t>
        </is>
      </c>
      <c r="E8" s="396" t="n"/>
      <c r="F8" s="396" t="n"/>
      <c r="G8" s="396" t="n"/>
      <c r="H8" s="396" t="n"/>
      <c r="I8" s="393" t="n"/>
      <c r="J8" s="393" t="n"/>
      <c r="K8" s="393" t="n"/>
      <c r="L8" s="155" t="n"/>
      <c r="M8" s="379" t="n"/>
      <c r="N8" s="381" t="inlineStr">
        <is>
          <t>אחס"ן</t>
        </is>
      </c>
      <c r="O8" s="395" t="inlineStr">
        <is>
          <t>6:45-15:00</t>
        </is>
      </c>
      <c r="P8" s="396" t="n"/>
      <c r="Q8" s="396" t="n"/>
      <c r="R8" s="396" t="n"/>
      <c r="S8" s="396" t="n"/>
      <c r="T8" s="393" t="n"/>
      <c r="U8" s="399" t="n"/>
      <c r="V8" s="393" t="n"/>
      <c r="W8" s="106" t="n"/>
      <c r="X8" s="108" t="n"/>
      <c r="Y8" s="113" t="n"/>
      <c r="Z8" s="113" t="n"/>
      <c r="AA8" s="106" t="n"/>
    </row>
    <row r="9" ht="13.2" customHeight="1" thickBot="1">
      <c r="A9" s="1" t="n"/>
      <c r="B9" s="404" t="n"/>
      <c r="C9" s="382" t="n"/>
      <c r="D9" s="382" t="n"/>
      <c r="E9" s="382" t="n"/>
      <c r="F9" s="382" t="n"/>
      <c r="G9" s="382" t="n"/>
      <c r="H9" s="382" t="n"/>
      <c r="I9" s="382" t="n"/>
      <c r="J9" s="382" t="n"/>
      <c r="K9" s="382" t="n"/>
      <c r="L9" s="221" t="n"/>
      <c r="M9" s="379" t="n"/>
      <c r="N9" s="382" t="n"/>
      <c r="O9" s="382" t="n"/>
      <c r="P9" s="382" t="n"/>
      <c r="Q9" s="382" t="n"/>
      <c r="R9" s="382" t="n"/>
      <c r="S9" s="382" t="n"/>
      <c r="T9" s="382" t="n"/>
      <c r="U9" s="400" t="n"/>
      <c r="V9" s="382" t="n"/>
      <c r="W9" s="106" t="n"/>
      <c r="X9" s="109" t="n"/>
      <c r="Y9" s="113" t="n"/>
      <c r="Z9" s="113" t="n"/>
      <c r="AA9" s="141" t="n"/>
    </row>
    <row r="10" ht="10.5" customHeight="1" thickBot="1">
      <c r="A10" s="1" t="n"/>
      <c r="B10" s="404" t="n"/>
      <c r="C10" s="381" t="inlineStr">
        <is>
          <t>צו"ס</t>
        </is>
      </c>
      <c r="D10" s="383" t="inlineStr">
        <is>
          <t>6:55-15:00</t>
        </is>
      </c>
      <c r="E10" s="390" t="n"/>
      <c r="F10" s="390" t="n"/>
      <c r="G10" s="390" t="n"/>
      <c r="H10" s="394" t="n"/>
      <c r="I10" s="394" t="n"/>
      <c r="J10" s="323" t="inlineStr">
        <is>
          <t>07:00-14:00</t>
        </is>
      </c>
      <c r="K10" s="401" t="n"/>
      <c r="L10" s="221" t="n"/>
      <c r="M10" s="379" t="n"/>
      <c r="N10" s="381" t="inlineStr">
        <is>
          <t>צו"ס</t>
        </is>
      </c>
      <c r="O10" s="383" t="inlineStr">
        <is>
          <t>6:55-15:00</t>
        </is>
      </c>
      <c r="P10" s="398" t="n"/>
      <c r="Q10" s="390" t="n"/>
      <c r="R10" s="390" t="n"/>
      <c r="S10" s="408" t="n"/>
      <c r="T10" s="394" t="n"/>
      <c r="U10" s="323" t="inlineStr">
        <is>
          <t>07:00-14:00</t>
        </is>
      </c>
      <c r="V10" s="397" t="n"/>
      <c r="W10" s="106" t="n"/>
      <c r="X10" s="109" t="n"/>
      <c r="Y10" s="113" t="n"/>
      <c r="Z10" s="113" t="n"/>
      <c r="AA10" s="141" t="n"/>
    </row>
    <row r="11" ht="11.4" customHeight="1" thickBot="1">
      <c r="A11" s="1" t="n"/>
      <c r="B11" s="404" t="n"/>
      <c r="C11" s="382" t="n"/>
      <c r="D11" s="382" t="n"/>
      <c r="E11" s="386" t="n"/>
      <c r="F11" s="386" t="n"/>
      <c r="G11" s="386" t="n"/>
      <c r="H11" s="374" t="n"/>
      <c r="I11" s="374" t="n"/>
      <c r="J11" s="324" t="n"/>
      <c r="K11" s="382" t="n"/>
      <c r="L11" s="221" t="n"/>
      <c r="M11" s="379" t="n"/>
      <c r="N11" s="382" t="n"/>
      <c r="O11" s="382" t="n"/>
      <c r="P11" s="386" t="n"/>
      <c r="Q11" s="386" t="n"/>
      <c r="R11" s="386" t="n"/>
      <c r="S11" s="374" t="n"/>
      <c r="T11" s="374" t="n"/>
      <c r="U11" s="324" t="n"/>
      <c r="V11" s="382" t="n"/>
      <c r="W11" s="106" t="n"/>
      <c r="X11" s="109" t="n"/>
      <c r="Y11" s="113" t="n"/>
      <c r="Z11" s="113" t="n"/>
      <c r="AA11" s="141" t="n"/>
    </row>
    <row r="12" ht="9" customHeight="1" thickBot="1">
      <c r="A12" s="1" t="n"/>
      <c r="B12" s="404" t="n"/>
      <c r="C12" s="381" t="inlineStr">
        <is>
          <t>דלת</t>
        </is>
      </c>
      <c r="D12" s="440" t="inlineStr">
        <is>
          <t>6:50-15:00</t>
        </is>
      </c>
      <c r="E12" s="385" t="n"/>
      <c r="F12" s="385" t="n"/>
      <c r="G12" s="385" t="n"/>
      <c r="H12" s="391" t="n"/>
      <c r="I12" s="448" t="n"/>
      <c r="J12" s="323" t="inlineStr">
        <is>
          <t>08:00-15:00</t>
        </is>
      </c>
      <c r="K12" s="424" t="n"/>
      <c r="L12" s="221" t="n"/>
      <c r="M12" s="379" t="n"/>
      <c r="N12" s="381" t="inlineStr">
        <is>
          <t>דלת</t>
        </is>
      </c>
      <c r="O12" s="440" t="inlineStr">
        <is>
          <t>6:50-15:00</t>
        </is>
      </c>
      <c r="P12" s="385" t="n"/>
      <c r="Q12" s="385" t="n"/>
      <c r="R12" s="447" t="n"/>
      <c r="S12" s="391" t="n"/>
      <c r="T12" s="448" t="n"/>
      <c r="U12" s="323" t="inlineStr">
        <is>
          <t>08:00-15:00</t>
        </is>
      </c>
      <c r="V12" s="424" t="n"/>
      <c r="W12" s="106" t="n"/>
      <c r="X12" s="109" t="n"/>
      <c r="Y12" s="139" t="n"/>
      <c r="Z12" s="113" t="n"/>
      <c r="AA12" s="141" t="n"/>
    </row>
    <row r="13" ht="11.15" customHeight="1" thickBot="1">
      <c r="A13" s="1" t="n"/>
      <c r="B13" s="404" t="n"/>
      <c r="C13" s="382" t="n"/>
      <c r="D13" s="379" t="n"/>
      <c r="E13" s="386" t="n"/>
      <c r="F13" s="386" t="n"/>
      <c r="G13" s="386" t="n"/>
      <c r="H13" s="374" t="n"/>
      <c r="I13" s="374" t="n"/>
      <c r="J13" s="324" t="n"/>
      <c r="K13" s="379" t="n"/>
      <c r="L13" s="388" t="n"/>
      <c r="M13" s="379" t="n"/>
      <c r="N13" s="382" t="n"/>
      <c r="O13" s="379" t="n"/>
      <c r="P13" s="386" t="n"/>
      <c r="Q13" s="386" t="n"/>
      <c r="R13" s="386" t="n"/>
      <c r="S13" s="374" t="n"/>
      <c r="T13" s="374" t="n"/>
      <c r="U13" s="324" t="n"/>
      <c r="V13" s="379" t="n"/>
      <c r="W13" s="106" t="n"/>
      <c r="X13" s="111" t="n"/>
      <c r="Y13" s="113" t="n"/>
      <c r="Z13" s="113" t="n"/>
      <c r="AA13" s="141" t="n"/>
    </row>
    <row r="14" ht="16.95" customHeight="1">
      <c r="A14" s="1" t="n"/>
      <c r="B14" s="404" t="n"/>
      <c r="C14" s="381" t="inlineStr">
        <is>
          <t>ספירה</t>
        </is>
      </c>
      <c r="D14" s="379" t="n"/>
      <c r="E14" s="387" t="n"/>
      <c r="F14" s="387" t="n"/>
      <c r="G14" s="392" t="n"/>
      <c r="H14" s="373" t="n"/>
      <c r="I14" s="373" t="n"/>
      <c r="J14" s="323" t="inlineStr">
        <is>
          <t>08:00-15:00</t>
        </is>
      </c>
      <c r="K14" s="379" t="n"/>
      <c r="M14" s="379" t="n"/>
      <c r="N14" s="381" t="inlineStr">
        <is>
          <t>ספירה</t>
        </is>
      </c>
      <c r="O14" s="379" t="n"/>
      <c r="P14" s="387" t="n"/>
      <c r="Q14" s="387" t="n"/>
      <c r="R14" s="387" t="n"/>
      <c r="S14" s="373" t="n"/>
      <c r="T14" s="373" t="n"/>
      <c r="U14" s="323" t="inlineStr">
        <is>
          <t>08:00-15:00</t>
        </is>
      </c>
      <c r="V14" s="379" t="n"/>
      <c r="W14" s="106" t="n"/>
      <c r="X14" s="108" t="n"/>
      <c r="Y14" s="114" t="n"/>
      <c r="Z14" s="113" t="n"/>
      <c r="AA14" s="141" t="n"/>
    </row>
    <row r="15" ht="12.65" customHeight="1" thickBot="1">
      <c r="A15" s="1" t="n"/>
      <c r="B15" s="404" t="n"/>
      <c r="C15" s="382" t="n"/>
      <c r="D15" s="382" t="n"/>
      <c r="E15" s="386" t="n"/>
      <c r="F15" s="386" t="n"/>
      <c r="G15" s="386" t="n"/>
      <c r="H15" s="374" t="n"/>
      <c r="I15" s="374" t="n"/>
      <c r="J15" s="324" t="n"/>
      <c r="K15" s="379" t="n"/>
      <c r="L15" s="221" t="n"/>
      <c r="M15" s="379" t="n"/>
      <c r="N15" s="382" t="n"/>
      <c r="O15" s="382" t="n"/>
      <c r="P15" s="386" t="n"/>
      <c r="Q15" s="386" t="n"/>
      <c r="R15" s="386" t="n"/>
      <c r="S15" s="374" t="n"/>
      <c r="T15" s="374" t="n"/>
      <c r="U15" s="324" t="n"/>
      <c r="V15" s="379" t="n"/>
      <c r="W15" s="106" t="n"/>
      <c r="X15" s="109" t="n"/>
      <c r="Y15" s="114" t="n"/>
      <c r="Z15" s="113" t="n"/>
      <c r="AA15" s="142" t="n"/>
    </row>
    <row r="16" ht="10.95" customHeight="1">
      <c r="A16" s="1" t="n"/>
      <c r="B16" s="404" t="n"/>
      <c r="C16" s="384" t="inlineStr">
        <is>
          <t>חשין 6</t>
        </is>
      </c>
      <c r="D16" s="440" t="n">
        <v>0.3055555555555556</v>
      </c>
      <c r="E16" s="387" t="n"/>
      <c r="F16" s="387" t="n"/>
      <c r="G16" s="387" t="n"/>
      <c r="H16" s="373" t="n"/>
      <c r="I16" s="373" t="n"/>
      <c r="J16" s="325" t="inlineStr">
        <is>
          <t>08:00-15:00</t>
        </is>
      </c>
      <c r="K16" s="379" t="n"/>
      <c r="L16" s="221" t="n"/>
      <c r="M16" s="379" t="n"/>
      <c r="N16" s="384" t="n"/>
      <c r="O16" s="440" t="n">
        <v>0.3055555555555556</v>
      </c>
      <c r="P16" s="387" t="n"/>
      <c r="Q16" s="387" t="n"/>
      <c r="R16" s="443" t="n"/>
      <c r="S16" s="373" t="n"/>
      <c r="T16" s="373" t="n"/>
      <c r="U16" s="325" t="inlineStr">
        <is>
          <t>08:00-15:00</t>
        </is>
      </c>
      <c r="V16" s="379" t="n"/>
      <c r="W16" s="106" t="n"/>
      <c r="X16" s="111" t="n"/>
      <c r="Y16" s="114" t="n"/>
      <c r="Z16" s="114" t="n"/>
      <c r="AA16" s="142" t="n"/>
    </row>
    <row r="17" ht="13.95" customHeight="1">
      <c r="A17" s="1" t="n"/>
      <c r="B17" s="404" t="n"/>
      <c r="C17" s="379" t="n"/>
      <c r="D17" s="379" t="n"/>
      <c r="E17" s="386" t="n"/>
      <c r="F17" s="386" t="n"/>
      <c r="G17" s="386" t="n"/>
      <c r="H17" s="374" t="n"/>
      <c r="I17" s="374" t="n"/>
      <c r="J17" s="326" t="n"/>
      <c r="K17" s="379" t="n"/>
      <c r="L17" s="221" t="n"/>
      <c r="M17" s="379" t="n"/>
      <c r="N17" s="379" t="n"/>
      <c r="O17" s="379" t="n"/>
      <c r="P17" s="386" t="n"/>
      <c r="Q17" s="386" t="n"/>
      <c r="R17" s="386" t="n"/>
      <c r="S17" s="374" t="n"/>
      <c r="T17" s="374" t="n"/>
      <c r="U17" s="326" t="n"/>
      <c r="V17" s="379" t="n"/>
      <c r="W17" s="106" t="n"/>
      <c r="X17" s="111" t="n"/>
      <c r="Y17" s="115" t="n"/>
      <c r="Z17" s="114" t="n"/>
      <c r="AA17" s="142" t="n"/>
    </row>
    <row r="18" ht="19.2" customHeight="1">
      <c r="A18" s="1" t="n"/>
      <c r="B18" s="404" t="n"/>
      <c r="C18" s="379" t="n"/>
      <c r="D18" s="379" t="n"/>
      <c r="E18" s="378" t="n"/>
      <c r="F18" s="378" t="n"/>
      <c r="G18" s="441" t="n"/>
      <c r="H18" s="378" t="n"/>
      <c r="I18" s="378" t="n"/>
      <c r="J18" s="325" t="inlineStr">
        <is>
          <t>08:00-15:00</t>
        </is>
      </c>
      <c r="K18" s="379" t="n"/>
      <c r="L18" s="221" t="n"/>
      <c r="M18" s="379" t="n"/>
      <c r="N18" s="379" t="n"/>
      <c r="O18" s="379" t="n"/>
      <c r="P18" s="378" t="n"/>
      <c r="Q18" s="444" t="n"/>
      <c r="R18" s="378" t="n"/>
      <c r="S18" s="375" t="n"/>
      <c r="T18" s="378" t="n"/>
      <c r="U18" s="325" t="inlineStr">
        <is>
          <t>08:00-15:00</t>
        </is>
      </c>
      <c r="V18" s="379" t="n"/>
      <c r="W18" s="110" t="n"/>
      <c r="X18" s="111" t="n"/>
      <c r="Y18" s="115" t="n"/>
      <c r="Z18" s="114" t="n"/>
      <c r="AA18" s="143" t="n"/>
    </row>
    <row r="19" hidden="1" ht="10.2" customHeight="1" thickBot="1">
      <c r="A19" s="1" t="n"/>
      <c r="B19" s="404" t="n"/>
      <c r="C19" s="379" t="n"/>
      <c r="D19" s="379" t="n"/>
      <c r="E19" s="379" t="n"/>
      <c r="F19" s="379" t="n"/>
      <c r="G19" s="437" t="n"/>
      <c r="H19" s="379" t="n"/>
      <c r="I19" s="379" t="n"/>
      <c r="J19" s="325" t="inlineStr">
        <is>
          <t>08:15-15:00</t>
        </is>
      </c>
      <c r="K19" s="379" t="n"/>
      <c r="L19" s="221" t="n"/>
      <c r="M19" s="379" t="n"/>
      <c r="N19" s="379" t="n"/>
      <c r="O19" s="379" t="n"/>
      <c r="P19" s="379" t="n"/>
      <c r="Q19" s="446" t="n"/>
      <c r="R19" s="379" t="n"/>
      <c r="S19" s="376" t="n"/>
      <c r="T19" s="379" t="n"/>
      <c r="U19" s="325" t="inlineStr">
        <is>
          <t>08:15-15:00</t>
        </is>
      </c>
      <c r="V19" s="379" t="n"/>
      <c r="W19" s="8" t="n"/>
      <c r="X19" s="138" t="n"/>
      <c r="Y19" s="114" t="n"/>
      <c r="Z19" s="115" t="n"/>
      <c r="AA19" s="143" t="n"/>
    </row>
    <row r="20" ht="10.95" customHeight="1" thickBot="1">
      <c r="A20" s="1" t="n"/>
      <c r="B20" s="404" t="n"/>
      <c r="C20" s="379" t="n"/>
      <c r="D20" s="382" t="n"/>
      <c r="E20" s="374" t="n"/>
      <c r="F20" s="374" t="n"/>
      <c r="G20" s="386" t="n"/>
      <c r="H20" s="374" t="n"/>
      <c r="I20" s="374" t="n"/>
      <c r="J20" s="324" t="n"/>
      <c r="K20" s="379" t="n"/>
      <c r="L20" s="221" t="n"/>
      <c r="M20" s="379" t="n"/>
      <c r="N20" s="379" t="n"/>
      <c r="O20" s="382" t="n"/>
      <c r="P20" s="374" t="n"/>
      <c r="Q20" s="445" t="n"/>
      <c r="R20" s="374" t="n"/>
      <c r="S20" s="377" t="n"/>
      <c r="T20" s="374" t="n"/>
      <c r="U20" s="324" t="n"/>
      <c r="V20" s="379" t="n"/>
      <c r="W20" s="8" t="n"/>
      <c r="X20" s="109" t="n"/>
      <c r="Y20" s="114" t="n"/>
      <c r="Z20" s="115" t="n"/>
      <c r="AA20" s="142" t="n"/>
    </row>
    <row r="21" ht="12" customHeight="1" thickBot="1">
      <c r="A21" s="1" t="n"/>
      <c r="B21" s="404" t="n"/>
      <c r="C21" s="379" t="n"/>
      <c r="D21" s="383" t="inlineStr">
        <is>
          <t>9:00-15:00</t>
        </is>
      </c>
      <c r="E21" s="373" t="n"/>
      <c r="F21" s="378" t="n"/>
      <c r="G21" s="378" t="n"/>
      <c r="H21" s="378" t="n"/>
      <c r="I21" s="442" t="n"/>
      <c r="J21" s="325" t="inlineStr">
        <is>
          <t>08:15-15:00</t>
        </is>
      </c>
      <c r="K21" s="379" t="n"/>
      <c r="L21" s="221" t="n"/>
      <c r="M21" s="379" t="n"/>
      <c r="N21" s="379" t="n"/>
      <c r="O21" s="383" t="inlineStr">
        <is>
          <t>9:00-15:00</t>
        </is>
      </c>
      <c r="P21" s="378" t="n"/>
      <c r="Q21" s="444" t="n"/>
      <c r="R21" s="373" t="n"/>
      <c r="S21" s="380" t="n"/>
      <c r="T21" s="373" t="n"/>
      <c r="U21" s="325" t="inlineStr">
        <is>
          <t>08:15-15:00</t>
        </is>
      </c>
      <c r="V21" s="379" t="n"/>
      <c r="W21" s="7" t="n"/>
      <c r="X21" s="108" t="n"/>
      <c r="Y21" s="114" t="n"/>
      <c r="Z21" s="114" t="n"/>
      <c r="AA21" s="142" t="n"/>
    </row>
    <row r="22" ht="12.75" customHeight="1" thickBot="1">
      <c r="A22" s="1" t="n"/>
      <c r="B22" s="404" t="n"/>
      <c r="C22" s="379" t="n"/>
      <c r="D22" s="382" t="n"/>
      <c r="E22" s="374" t="n"/>
      <c r="F22" s="374" t="n"/>
      <c r="G22" s="374" t="n"/>
      <c r="H22" s="374" t="n"/>
      <c r="I22" s="374" t="n"/>
      <c r="J22" s="327" t="n"/>
      <c r="K22" s="379" t="n"/>
      <c r="L22" s="221" t="n"/>
      <c r="M22" s="379" t="n"/>
      <c r="N22" s="379" t="n"/>
      <c r="O22" s="382" t="n"/>
      <c r="P22" s="374" t="n"/>
      <c r="Q22" s="445" t="n"/>
      <c r="R22" s="374" t="n"/>
      <c r="S22" s="377" t="n"/>
      <c r="T22" s="374" t="n"/>
      <c r="U22" s="327" t="n"/>
      <c r="V22" s="379" t="n"/>
      <c r="W22" s="7" t="n"/>
      <c r="X22" s="108" t="n"/>
      <c r="Y22" s="114" t="n"/>
      <c r="Z22" s="114" t="n"/>
      <c r="AA22" s="142" t="n"/>
    </row>
    <row r="23" ht="15.65" customHeight="1" thickBot="1">
      <c r="A23" s="1" t="n"/>
      <c r="B23" s="404" t="n"/>
      <c r="C23" s="382" t="n"/>
      <c r="D23" s="440" t="n">
        <v>0.4583333333333333</v>
      </c>
      <c r="E23" s="332" t="n"/>
      <c r="F23" s="332" t="n"/>
      <c r="G23" s="329" t="n"/>
      <c r="H23" s="369" t="n"/>
      <c r="I23" s="333" t="n"/>
      <c r="J23" s="325" t="inlineStr">
        <is>
          <t>8:15-15:00</t>
        </is>
      </c>
      <c r="K23" s="379" t="n"/>
      <c r="L23" s="221" t="n"/>
      <c r="M23" s="379" t="n"/>
      <c r="N23" s="382" t="n"/>
      <c r="O23" s="440" t="n">
        <v>0.4583333333333333</v>
      </c>
      <c r="P23" s="332" t="n"/>
      <c r="Q23" s="331" t="n"/>
      <c r="R23" s="330" t="n"/>
      <c r="S23" s="368" t="n"/>
      <c r="T23" s="328" t="n"/>
      <c r="U23" s="325" t="inlineStr">
        <is>
          <t>8:15-15:00</t>
        </is>
      </c>
      <c r="V23" s="379" t="n"/>
      <c r="W23" s="7" t="n"/>
      <c r="X23" s="109" t="n"/>
      <c r="Y23" s="114" t="n"/>
      <c r="Z23" s="114" t="n"/>
      <c r="AA23" s="142" t="n"/>
    </row>
    <row r="24" ht="12.75" customHeight="1" thickBot="1">
      <c r="A24" s="1" t="n"/>
      <c r="B24" s="404" t="n"/>
      <c r="C24" s="417" t="inlineStr">
        <is>
          <t>חשין 1</t>
        </is>
      </c>
      <c r="D24" s="157" t="n">
        <v>0.28125</v>
      </c>
      <c r="E24" s="158" t="n"/>
      <c r="F24" s="158" t="n"/>
      <c r="G24" s="158" t="n"/>
      <c r="H24" s="320" t="n"/>
      <c r="I24" s="320" t="n"/>
      <c r="J24" s="159" t="n"/>
      <c r="K24" s="379" t="n"/>
      <c r="L24" s="160" t="n"/>
      <c r="M24" s="379" t="n"/>
      <c r="N24" s="417" t="inlineStr">
        <is>
          <t>חשין 1</t>
        </is>
      </c>
      <c r="O24" s="157" t="n">
        <v>0.28125</v>
      </c>
      <c r="P24" s="158" t="n"/>
      <c r="Q24" s="158" t="n"/>
      <c r="R24" s="158" t="n"/>
      <c r="S24" s="320" t="n"/>
      <c r="T24" s="320" t="n"/>
      <c r="U24" s="159" t="n"/>
      <c r="V24" s="379" t="n"/>
      <c r="W24" s="8" t="n"/>
      <c r="X24" s="108" t="n"/>
      <c r="Y24" s="114" t="n"/>
      <c r="Z24" s="114" t="n"/>
      <c r="AA24" s="142" t="n"/>
    </row>
    <row r="25" ht="12.75" customHeight="1" thickBot="1">
      <c r="A25" s="1" t="n"/>
      <c r="B25" s="404" t="n"/>
      <c r="C25" s="379" t="n"/>
      <c r="D25" s="430" t="n">
        <v>0.3055555555555556</v>
      </c>
      <c r="E25" s="161" t="n"/>
      <c r="F25" s="161" t="n"/>
      <c r="G25" s="161" t="n"/>
      <c r="H25" s="321" t="n"/>
      <c r="I25" s="321" t="n"/>
      <c r="J25" s="432" t="n"/>
      <c r="K25" s="379" t="n"/>
      <c r="L25" s="160" t="n"/>
      <c r="M25" s="379" t="n"/>
      <c r="N25" s="379" t="n"/>
      <c r="O25" s="430" t="n">
        <v>0.3055555555555556</v>
      </c>
      <c r="P25" s="161" t="n"/>
      <c r="Q25" s="161" t="n"/>
      <c r="R25" s="161" t="n"/>
      <c r="S25" s="321" t="n"/>
      <c r="T25" s="321" t="n"/>
      <c r="U25" s="432" t="n"/>
      <c r="V25" s="379" t="n"/>
      <c r="W25" s="8" t="n"/>
      <c r="X25" s="108" t="n"/>
      <c r="Y25" s="114" t="n"/>
      <c r="Z25" s="114" t="n"/>
      <c r="AA25" s="142" t="n"/>
    </row>
    <row r="26" ht="13.5" customHeight="1" thickBot="1">
      <c r="A26" s="1" t="n"/>
      <c r="B26" s="404" t="n"/>
      <c r="C26" s="379" t="n"/>
      <c r="D26" s="404" t="n"/>
      <c r="E26" s="162" t="n"/>
      <c r="F26" s="162" t="n"/>
      <c r="G26" s="162" t="n"/>
      <c r="H26" s="329" t="n"/>
      <c r="I26" s="329" t="n"/>
      <c r="J26" s="376" t="n"/>
      <c r="K26" s="379" t="n"/>
      <c r="L26" s="160" t="n"/>
      <c r="M26" s="379" t="n"/>
      <c r="N26" s="379" t="n"/>
      <c r="O26" s="404" t="n"/>
      <c r="P26" s="162" t="n"/>
      <c r="Q26" s="162" t="n"/>
      <c r="R26" s="162" t="n"/>
      <c r="S26" s="329" t="n"/>
      <c r="T26" s="329" t="n"/>
      <c r="U26" s="376" t="n"/>
      <c r="V26" s="379" t="n"/>
      <c r="W26" s="3" t="n"/>
      <c r="X26" s="108" t="n"/>
      <c r="Y26" s="114" t="n"/>
      <c r="Z26" s="114" t="n"/>
      <c r="AA26" s="142" t="n"/>
    </row>
    <row r="27" ht="12.75" customHeight="1" thickBot="1">
      <c r="A27" s="1" t="n"/>
      <c r="B27" s="404" t="n"/>
      <c r="C27" s="379" t="n"/>
      <c r="D27" s="404" t="n"/>
      <c r="E27" s="158" t="n"/>
      <c r="F27" s="158" t="n"/>
      <c r="G27" s="158" t="n"/>
      <c r="H27" s="320" t="n"/>
      <c r="I27" s="320" t="n"/>
      <c r="J27" s="376" t="n"/>
      <c r="K27" s="379" t="n"/>
      <c r="L27" s="160" t="n"/>
      <c r="M27" s="379" t="n"/>
      <c r="N27" s="379" t="n"/>
      <c r="O27" s="404" t="n"/>
      <c r="P27" s="158" t="n"/>
      <c r="Q27" s="158" t="n"/>
      <c r="R27" s="158" t="n"/>
      <c r="S27" s="320" t="n"/>
      <c r="T27" s="320" t="n"/>
      <c r="U27" s="376" t="n"/>
      <c r="V27" s="379" t="n"/>
      <c r="W27" s="8" t="n"/>
      <c r="X27" s="109" t="n"/>
      <c r="Y27" s="114" t="n"/>
      <c r="Z27" s="114" t="n"/>
      <c r="AA27" s="142" t="n"/>
    </row>
    <row r="28" ht="12.75" customHeight="1" thickBot="1">
      <c r="A28" s="1" t="n"/>
      <c r="B28" s="404" t="n"/>
      <c r="C28" s="379" t="n"/>
      <c r="D28" s="404" t="n"/>
      <c r="E28" s="161" t="n"/>
      <c r="F28" s="161" t="n"/>
      <c r="G28" s="161" t="n"/>
      <c r="H28" s="321" t="n"/>
      <c r="I28" s="321" t="n"/>
      <c r="J28" s="376" t="n"/>
      <c r="K28" s="379" t="n"/>
      <c r="L28" s="220" t="n"/>
      <c r="M28" s="379" t="n"/>
      <c r="N28" s="379" t="n"/>
      <c r="O28" s="404" t="n"/>
      <c r="P28" s="161" t="n"/>
      <c r="Q28" s="161" t="n"/>
      <c r="R28" s="161" t="n"/>
      <c r="S28" s="321" t="n"/>
      <c r="T28" s="321" t="n"/>
      <c r="U28" s="376" t="n"/>
      <c r="V28" s="379" t="n"/>
      <c r="W28" s="8" t="n"/>
      <c r="X28" s="108" t="n"/>
      <c r="Y28" s="114" t="n"/>
      <c r="Z28" s="114" t="n"/>
      <c r="AA28" s="142" t="n"/>
    </row>
    <row r="29" ht="13.5" customHeight="1" thickBot="1">
      <c r="A29" s="1" t="n"/>
      <c r="B29" s="404" t="n"/>
      <c r="C29" s="382" t="n"/>
      <c r="D29" s="400" t="n"/>
      <c r="E29" s="162" t="n"/>
      <c r="F29" s="162" t="n"/>
      <c r="G29" s="162" t="n"/>
      <c r="H29" s="329" t="n"/>
      <c r="I29" s="329" t="n"/>
      <c r="J29" s="376" t="n"/>
      <c r="K29" s="379" t="n"/>
      <c r="L29" s="160" t="n"/>
      <c r="M29" s="379" t="n"/>
      <c r="N29" s="382" t="n"/>
      <c r="O29" s="400" t="n"/>
      <c r="P29" s="162" t="n"/>
      <c r="Q29" s="162" t="n"/>
      <c r="R29" s="162" t="n"/>
      <c r="S29" s="329" t="n"/>
      <c r="T29" s="329" t="n"/>
      <c r="U29" s="376" t="n"/>
      <c r="V29" s="379" t="n"/>
      <c r="W29" s="8" t="n"/>
      <c r="X29" s="108" t="n"/>
      <c r="Y29" s="114" t="n"/>
      <c r="Z29" s="114" t="n"/>
      <c r="AA29" s="142" t="n"/>
    </row>
    <row r="30" ht="12.75" customHeight="1" thickBot="1">
      <c r="A30" s="1" t="n"/>
      <c r="B30" s="404" t="n"/>
      <c r="C30" s="417" t="inlineStr">
        <is>
          <t>מקומיים</t>
        </is>
      </c>
      <c r="D30" s="157" t="n">
        <v>0.28125</v>
      </c>
      <c r="E30" s="158" t="n"/>
      <c r="F30" s="158" t="n"/>
      <c r="G30" s="158" t="n"/>
      <c r="H30" s="320" t="n"/>
      <c r="I30" s="320" t="n"/>
      <c r="J30" s="376" t="n"/>
      <c r="K30" s="379" t="n"/>
      <c r="L30" s="163" t="n"/>
      <c r="M30" s="379" t="n"/>
      <c r="N30" s="417" t="inlineStr">
        <is>
          <t>מקומיים</t>
        </is>
      </c>
      <c r="O30" s="157" t="n">
        <v>0.28125</v>
      </c>
      <c r="P30" s="158" t="n"/>
      <c r="Q30" s="158" t="n"/>
      <c r="R30" s="158" t="n"/>
      <c r="S30" s="320" t="n"/>
      <c r="T30" s="320" t="n"/>
      <c r="U30" s="376" t="n"/>
      <c r="V30" s="379" t="n"/>
      <c r="W30" s="8" t="n"/>
      <c r="X30" s="8" t="n"/>
      <c r="Y30" s="114" t="n"/>
      <c r="Z30" s="114" t="n"/>
      <c r="AA30" s="142" t="n"/>
    </row>
    <row r="31" ht="12.75" customHeight="1" thickBot="1">
      <c r="A31" s="1" t="n"/>
      <c r="B31" s="404" t="n"/>
      <c r="C31" s="379" t="n"/>
      <c r="D31" s="430" t="n">
        <v>0.3055555555555556</v>
      </c>
      <c r="E31" s="164" t="n"/>
      <c r="F31" s="164" t="n"/>
      <c r="G31" s="164" t="n"/>
      <c r="H31" s="322" t="n"/>
      <c r="I31" s="329" t="n"/>
      <c r="J31" s="376" t="n"/>
      <c r="K31" s="379" t="n"/>
      <c r="L31" s="163" t="n"/>
      <c r="M31" s="379" t="n"/>
      <c r="N31" s="379" t="n"/>
      <c r="O31" s="430" t="n">
        <v>0.3055555555555556</v>
      </c>
      <c r="P31" s="164" t="n"/>
      <c r="Q31" s="164" t="n"/>
      <c r="R31" s="164" t="n"/>
      <c r="S31" s="322" t="n"/>
      <c r="T31" s="329" t="n"/>
      <c r="U31" s="376" t="n"/>
      <c r="V31" s="379" t="n"/>
      <c r="W31" s="8" t="n"/>
      <c r="X31" s="8" t="n"/>
      <c r="Y31" s="116" t="n"/>
      <c r="Z31" s="114" t="n"/>
      <c r="AA31" s="142" t="n"/>
    </row>
    <row r="32" ht="12.75" customHeight="1" thickBot="1">
      <c r="A32" s="1" t="n"/>
      <c r="B32" s="404" t="n"/>
      <c r="C32" s="379" t="n"/>
      <c r="D32" s="404" t="n"/>
      <c r="E32" s="158" t="n"/>
      <c r="F32" s="158" t="n"/>
      <c r="G32" s="158" t="n"/>
      <c r="H32" s="320" t="n"/>
      <c r="I32" s="320" t="n"/>
      <c r="J32" s="376" t="n"/>
      <c r="K32" s="379" t="n"/>
      <c r="L32" s="163" t="n"/>
      <c r="M32" s="379" t="n"/>
      <c r="N32" s="379" t="n"/>
      <c r="O32" s="404" t="n"/>
      <c r="P32" s="158" t="n"/>
      <c r="Q32" s="158" t="n"/>
      <c r="R32" s="158" t="n"/>
      <c r="S32" s="320" t="n"/>
      <c r="T32" s="320" t="n"/>
      <c r="U32" s="376" t="n"/>
      <c r="V32" s="379" t="n"/>
      <c r="W32" s="8" t="n"/>
      <c r="X32" s="3" t="n"/>
      <c r="Y32" s="116" t="n"/>
      <c r="Z32" s="114" t="n"/>
      <c r="AA32" s="143" t="n"/>
    </row>
    <row r="33" ht="13.5" customFormat="1" customHeight="1" s="106" thickBot="1">
      <c r="A33" s="1" t="n"/>
      <c r="B33" s="400" t="n"/>
      <c r="C33" s="382" t="n"/>
      <c r="D33" s="400" t="n"/>
      <c r="E33" s="162" t="n"/>
      <c r="F33" s="162" t="n"/>
      <c r="G33" s="162" t="n"/>
      <c r="H33" s="329" t="n"/>
      <c r="I33" s="329" t="n"/>
      <c r="J33" s="433" t="n"/>
      <c r="K33" s="382" t="n"/>
      <c r="L33" s="163" t="n"/>
      <c r="M33" s="382" t="n"/>
      <c r="N33" s="382" t="n"/>
      <c r="O33" s="400" t="n"/>
      <c r="P33" s="162" t="n"/>
      <c r="Q33" s="162" t="n"/>
      <c r="R33" s="162" t="n"/>
      <c r="S33" s="329" t="n"/>
      <c r="T33" s="329" t="n"/>
      <c r="U33" s="433" t="n"/>
      <c r="V33" s="382" t="n"/>
      <c r="W33" s="8" t="n"/>
      <c r="X33" s="8" t="n"/>
      <c r="Y33" s="116" t="n"/>
      <c r="Z33" s="114" t="n"/>
      <c r="AA33" s="143" t="n"/>
      <c r="AE33" s="389" t="n"/>
      <c r="AF33" s="389" t="n"/>
      <c r="AG33" s="389" t="n"/>
      <c r="AH33" s="389" t="n"/>
      <c r="AI33" s="389" t="n"/>
    </row>
    <row r="34" ht="15" customFormat="1" customHeight="1" s="4" thickBot="1">
      <c r="A34" s="1" t="n"/>
      <c r="B34" s="165" t="n"/>
      <c r="C34" s="166" t="n"/>
      <c r="D34" s="167" t="n"/>
      <c r="E34" s="168" t="n"/>
      <c r="F34" s="168" t="n"/>
      <c r="G34" s="168" t="n"/>
      <c r="H34" s="168" t="n"/>
      <c r="I34" s="168" t="n"/>
      <c r="J34" s="166" t="n"/>
      <c r="K34" s="166" t="n"/>
      <c r="L34" s="163" t="n"/>
      <c r="M34" s="165" t="n"/>
      <c r="N34" s="166" t="n"/>
      <c r="O34" s="167" t="n"/>
      <c r="P34" s="168" t="n"/>
      <c r="Q34" s="168" t="n"/>
      <c r="R34" s="168" t="n"/>
      <c r="S34" s="168" t="n"/>
      <c r="T34" s="168" t="n"/>
      <c r="U34" s="169" t="n"/>
      <c r="V34" s="169" t="n"/>
      <c r="X34" s="8" t="n"/>
      <c r="Y34" s="116" t="n"/>
      <c r="Z34" s="114" t="n"/>
      <c r="AA34" s="143" t="n"/>
      <c r="AE34" s="389" t="n"/>
      <c r="AF34" s="389" t="n"/>
      <c r="AG34" s="389" t="n"/>
      <c r="AH34" s="389" t="n"/>
      <c r="AI34" s="389" t="n"/>
    </row>
    <row r="35" ht="27.75" customHeight="1" thickBot="1">
      <c r="A35" s="1" t="n"/>
      <c r="B35" s="170" t="n"/>
      <c r="C35" s="422" t="inlineStr">
        <is>
          <t>תגבורים\הערות</t>
        </is>
      </c>
      <c r="D35" s="423" t="n"/>
      <c r="E35" s="338" t="n"/>
      <c r="F35" s="337" t="n"/>
      <c r="G35" s="245" t="n"/>
      <c r="H35" s="337" t="n"/>
      <c r="I35" s="339" t="n"/>
      <c r="J35" s="340" t="n"/>
      <c r="K35" s="337" t="n"/>
      <c r="L35" s="171" t="n"/>
      <c r="M35" s="170" t="n"/>
      <c r="N35" s="422" t="inlineStr">
        <is>
          <t>תגבורים\הערות</t>
        </is>
      </c>
      <c r="O35" s="423" t="n"/>
      <c r="P35" s="341" t="n"/>
      <c r="Q35" s="245" t="n"/>
      <c r="R35" s="245" t="n"/>
      <c r="S35" s="245" t="n"/>
      <c r="T35" s="339" t="n"/>
      <c r="U35" s="342" t="inlineStr">
        <is>
          <t>ניקוי נשקים</t>
        </is>
      </c>
      <c r="V35" s="245" t="n"/>
      <c r="W35" s="131" t="n"/>
      <c r="X35" s="8" t="n"/>
      <c r="Y35" s="116" t="n"/>
      <c r="Z35" s="116" t="n"/>
      <c r="AA35" s="143" t="n"/>
    </row>
    <row r="36" ht="18.45" customHeight="1" thickBot="1">
      <c r="A36" s="1" t="n"/>
      <c r="B36" s="436" t="inlineStr">
        <is>
          <t>ערב</t>
        </is>
      </c>
      <c r="C36" s="172" t="inlineStr">
        <is>
          <t>אחמ"ש</t>
        </is>
      </c>
      <c r="D36" s="173" t="inlineStr">
        <is>
          <t>14:50-23:00</t>
        </is>
      </c>
      <c r="E36" s="402" t="n"/>
      <c r="F36" s="402" t="n"/>
      <c r="G36" s="402" t="n"/>
      <c r="H36" s="402" t="n"/>
      <c r="I36" s="402" t="n"/>
      <c r="J36" s="402" t="n"/>
      <c r="K36" s="402" t="n"/>
      <c r="L36" s="174" t="n"/>
      <c r="M36" s="436" t="inlineStr">
        <is>
          <t>ערב</t>
        </is>
      </c>
      <c r="N36" s="172" t="inlineStr">
        <is>
          <t>אחמ"ש</t>
        </is>
      </c>
      <c r="O36" s="173" t="inlineStr">
        <is>
          <t>14:50-23:00</t>
        </is>
      </c>
      <c r="P36" s="402" t="n"/>
      <c r="Q36" s="402" t="n"/>
      <c r="R36" s="402" t="n"/>
      <c r="S36" s="402" t="n"/>
      <c r="T36" s="402" t="n"/>
      <c r="U36" s="402" t="n"/>
      <c r="V36" s="402" t="n"/>
      <c r="W36" s="6" t="n"/>
      <c r="X36" s="7" t="n"/>
      <c r="Y36" s="116" t="n"/>
      <c r="Z36" s="116" t="n"/>
      <c r="AA36" s="143" t="n"/>
      <c r="BK36" s="1" t="n"/>
    </row>
    <row r="37" ht="13.5" customHeight="1">
      <c r="A37" s="1" t="n"/>
      <c r="B37" s="437" t="n"/>
      <c r="C37" s="438" t="inlineStr">
        <is>
          <t>בימ"ש שלום</t>
        </is>
      </c>
      <c r="D37" s="431" t="inlineStr">
        <is>
          <t>15:00-23:00</t>
        </is>
      </c>
      <c r="E37" s="175" t="n"/>
      <c r="F37" s="175" t="n"/>
      <c r="G37" s="175" t="n"/>
      <c r="H37" s="175" t="n"/>
      <c r="I37" s="176" t="n"/>
      <c r="J37" s="177" t="n"/>
      <c r="K37" s="334" t="n"/>
      <c r="L37" s="317" t="n"/>
      <c r="M37" s="437" t="n"/>
      <c r="N37" s="438" t="inlineStr">
        <is>
          <t>בימ"ש שלום</t>
        </is>
      </c>
      <c r="O37" s="431" t="inlineStr">
        <is>
          <t>15:00-23:00</t>
        </is>
      </c>
      <c r="P37" s="175" t="n"/>
      <c r="Q37" s="175" t="n"/>
      <c r="R37" s="175" t="n"/>
      <c r="S37" s="175" t="n"/>
      <c r="T37" s="176" t="n"/>
      <c r="U37" s="177" t="n"/>
      <c r="V37" s="178" t="n"/>
      <c r="W37" s="6" t="n"/>
      <c r="X37" s="7" t="n"/>
      <c r="Y37" s="116" t="n"/>
      <c r="Z37" s="116" t="n"/>
      <c r="AA37" s="143" t="n"/>
      <c r="BK37" s="1" t="n"/>
    </row>
    <row r="38" ht="18" customHeight="1">
      <c r="A38" s="1" t="n"/>
      <c r="B38" s="437" t="n"/>
      <c r="C38" s="439" t="n"/>
      <c r="D38" s="379" t="n"/>
      <c r="E38" s="179" t="n"/>
      <c r="F38" s="179" t="n"/>
      <c r="G38" s="215" t="n"/>
      <c r="H38" s="179" t="n"/>
      <c r="I38" s="179" t="n"/>
      <c r="J38" s="213" t="n"/>
      <c r="K38" s="335" t="n"/>
      <c r="L38" s="317" t="n"/>
      <c r="M38" s="437" t="n"/>
      <c r="N38" s="439" t="n"/>
      <c r="O38" s="379" t="n"/>
      <c r="P38" s="179" t="n"/>
      <c r="Q38" s="179" t="n"/>
      <c r="R38" s="179" t="n"/>
      <c r="S38" s="179" t="n"/>
      <c r="T38" s="179" t="n"/>
      <c r="U38" s="213" t="n"/>
      <c r="V38" s="180" t="n"/>
      <c r="W38" s="6" t="n"/>
      <c r="X38" s="8" t="n"/>
      <c r="Y38" s="116" t="n"/>
      <c r="Z38" s="116" t="n"/>
      <c r="AA38" s="143" t="n"/>
      <c r="BK38" s="1" t="n"/>
    </row>
    <row r="39" ht="18.45" customHeight="1" thickBot="1">
      <c r="A39" s="1" t="n"/>
      <c r="B39" s="437" t="n"/>
      <c r="C39" s="439" t="n"/>
      <c r="D39" s="379" t="n"/>
      <c r="E39" s="179" t="n"/>
      <c r="F39" s="179" t="n"/>
      <c r="G39" s="215" t="n"/>
      <c r="H39" s="215" t="n"/>
      <c r="I39" s="179" t="n"/>
      <c r="J39" s="319" t="n"/>
      <c r="K39" s="335" t="n"/>
      <c r="L39" s="317" t="n"/>
      <c r="M39" s="437" t="n"/>
      <c r="N39" s="439" t="n"/>
      <c r="O39" s="379" t="n"/>
      <c r="P39" s="441" t="n"/>
      <c r="Q39" s="179" t="n"/>
      <c r="R39" s="179" t="n"/>
      <c r="S39" s="179" t="n"/>
      <c r="T39" s="179" t="n"/>
      <c r="U39" s="182" t="n"/>
      <c r="V39" s="181" t="n"/>
      <c r="W39" s="5" t="n"/>
      <c r="X39" s="8" t="n"/>
      <c r="Y39" s="116" t="n"/>
      <c r="Z39" s="116" t="n"/>
      <c r="AA39" s="143" t="n"/>
      <c r="BK39" s="1" t="n"/>
    </row>
    <row r="40" ht="12" customHeight="1">
      <c r="A40" s="1" t="n"/>
      <c r="B40" s="437" t="n"/>
      <c r="C40" s="439" t="n"/>
      <c r="D40" s="374" t="n"/>
      <c r="E40" s="215" t="n"/>
      <c r="F40" s="215" t="n"/>
      <c r="G40" s="215" t="n"/>
      <c r="H40" s="215" t="n"/>
      <c r="I40" s="179" t="n"/>
      <c r="J40" s="247" t="n"/>
      <c r="K40" s="335" t="n"/>
      <c r="L40" s="317" t="n"/>
      <c r="M40" s="437" t="n"/>
      <c r="N40" s="439" t="n"/>
      <c r="O40" s="374" t="n"/>
      <c r="P40" s="387" t="n"/>
      <c r="Q40" s="215" t="n"/>
      <c r="R40" s="215" t="n"/>
      <c r="S40" s="215" t="n"/>
      <c r="T40" s="179" t="n"/>
      <c r="U40" s="247" t="n"/>
      <c r="V40" s="180" t="n"/>
      <c r="W40" s="6" t="n"/>
      <c r="X40" s="8" t="n"/>
      <c r="Y40" s="116" t="n"/>
      <c r="Z40" s="116" t="n"/>
      <c r="AA40" s="143" t="n"/>
      <c r="BK40" s="1" t="n"/>
    </row>
    <row r="41" ht="14.25" customHeight="1">
      <c r="A41" s="1" t="n"/>
      <c r="B41" s="437" t="n"/>
      <c r="C41" s="439" t="n"/>
      <c r="D41" s="183" t="inlineStr">
        <is>
          <t>15:00-17:00</t>
        </is>
      </c>
      <c r="E41" s="184" t="n"/>
      <c r="F41" s="184" t="n"/>
      <c r="G41" s="184" t="n"/>
      <c r="H41" s="184" t="n"/>
      <c r="I41" s="319" t="n"/>
      <c r="J41" s="186" t="inlineStr">
        <is>
          <t>18-24</t>
        </is>
      </c>
      <c r="K41" s="336" t="n"/>
      <c r="L41" s="317" t="n"/>
      <c r="M41" s="437" t="n"/>
      <c r="N41" s="439" t="n"/>
      <c r="O41" s="183" t="inlineStr">
        <is>
          <t>15:00-17:00</t>
        </is>
      </c>
      <c r="P41" s="184" t="n"/>
      <c r="Q41" s="184" t="n"/>
      <c r="R41" s="184" t="n"/>
      <c r="S41" s="184" t="n"/>
      <c r="T41" s="185" t="n"/>
      <c r="U41" s="186" t="inlineStr">
        <is>
          <t>18-24</t>
        </is>
      </c>
      <c r="V41" s="187" t="n"/>
      <c r="W41" s="9" t="n"/>
      <c r="X41" s="8" t="n"/>
      <c r="Y41" s="116" t="n"/>
      <c r="Z41" s="116" t="n"/>
      <c r="AA41" s="143" t="n"/>
      <c r="BK41" s="1" t="n"/>
    </row>
    <row r="42" ht="14.25" customHeight="1" thickBot="1">
      <c r="A42" s="1" t="n"/>
      <c r="B42" s="437" t="n"/>
      <c r="C42" s="421" t="n"/>
      <c r="D42" s="188" t="inlineStr">
        <is>
          <t>15:00-19:30</t>
        </is>
      </c>
      <c r="E42" s="189" t="n"/>
      <c r="F42" s="189" t="n"/>
      <c r="G42" s="189" t="n"/>
      <c r="H42" s="189" t="n"/>
      <c r="I42" s="318" t="n"/>
      <c r="J42" s="435" t="n"/>
      <c r="K42" s="376" t="n"/>
      <c r="L42" s="174" t="n"/>
      <c r="M42" s="437" t="n"/>
      <c r="N42" s="421" t="n"/>
      <c r="O42" s="183" t="inlineStr">
        <is>
          <t>15:00-19:30</t>
        </is>
      </c>
      <c r="P42" s="189" t="n"/>
      <c r="Q42" s="189" t="n"/>
      <c r="R42" s="189" t="n"/>
      <c r="S42" s="189" t="n"/>
      <c r="T42" s="194" t="n"/>
      <c r="U42" s="435" t="n"/>
      <c r="V42" s="376" t="n"/>
      <c r="W42" s="5" t="n"/>
      <c r="X42" s="8" t="n"/>
      <c r="Y42" s="116" t="n"/>
      <c r="Z42" s="116" t="n"/>
      <c r="AA42" s="143" t="n"/>
      <c r="BK42" s="1" t="n"/>
    </row>
    <row r="43" ht="12.75" customHeight="1">
      <c r="A43" s="1" t="n"/>
      <c r="B43" s="437" t="n"/>
      <c r="C43" s="420" t="inlineStr">
        <is>
          <t>חשין</t>
        </is>
      </c>
      <c r="D43" s="191" t="inlineStr">
        <is>
          <t>14:50-19:00</t>
        </is>
      </c>
      <c r="E43" s="190" t="n"/>
      <c r="F43" s="190" t="n"/>
      <c r="G43" s="190" t="n"/>
      <c r="H43" s="190" t="n"/>
      <c r="I43" s="185" t="n"/>
      <c r="J43" s="404" t="n"/>
      <c r="K43" s="376" t="n"/>
      <c r="L43" s="163" t="n"/>
      <c r="M43" s="437" t="n"/>
      <c r="N43" s="420" t="inlineStr">
        <is>
          <t>חשין</t>
        </is>
      </c>
      <c r="O43" s="191" t="inlineStr">
        <is>
          <t>14:50-19:00</t>
        </is>
      </c>
      <c r="P43" s="190" t="n"/>
      <c r="Q43" s="190" t="n"/>
      <c r="R43" s="190" t="n"/>
      <c r="S43" s="190" t="n"/>
      <c r="T43" s="185" t="n"/>
      <c r="U43" s="404" t="n"/>
      <c r="V43" s="376" t="n"/>
      <c r="W43" s="106" t="n"/>
      <c r="X43" s="8" t="n"/>
      <c r="Y43" s="116" t="n"/>
      <c r="Z43" s="106" t="n"/>
      <c r="AA43" s="143" t="n"/>
      <c r="BK43" s="1" t="n"/>
    </row>
    <row r="44" ht="13.5" customHeight="1" thickBot="1">
      <c r="A44" s="1" t="n"/>
      <c r="B44" s="386" t="n"/>
      <c r="C44" s="421" t="n"/>
      <c r="D44" s="192" t="inlineStr">
        <is>
          <t>15:00-23:00</t>
        </is>
      </c>
      <c r="E44" s="193" t="n"/>
      <c r="F44" s="193" t="n"/>
      <c r="G44" s="193" t="n"/>
      <c r="H44" s="193" t="n"/>
      <c r="I44" s="194" t="n"/>
      <c r="J44" s="404" t="n"/>
      <c r="K44" s="376" t="n"/>
      <c r="L44" s="163" t="n"/>
      <c r="M44" s="386" t="n"/>
      <c r="N44" s="421" t="n"/>
      <c r="O44" s="191" t="inlineStr">
        <is>
          <t>15:00-23:00</t>
        </is>
      </c>
      <c r="P44" s="193" t="n"/>
      <c r="Q44" s="193" t="n"/>
      <c r="R44" s="193" t="n"/>
      <c r="S44" s="193" t="n"/>
      <c r="T44" s="194" t="n"/>
      <c r="U44" s="404" t="n"/>
      <c r="V44" s="376" t="n"/>
      <c r="W44" s="106" t="n"/>
      <c r="X44" s="8" t="n"/>
      <c r="Y44" s="118" t="n"/>
      <c r="Z44" s="106" t="n"/>
      <c r="AA44" s="143" t="n"/>
    </row>
    <row r="45" ht="13.5" customHeight="1" thickBot="1">
      <c r="A45" s="1" t="n"/>
      <c r="B45" s="195" t="n"/>
      <c r="C45" s="196" t="inlineStr">
        <is>
          <t>מקומיים</t>
        </is>
      </c>
      <c r="D45" s="197" t="inlineStr">
        <is>
          <t>14:50-19:00</t>
        </is>
      </c>
      <c r="E45" s="198" t="n"/>
      <c r="F45" s="198" t="n"/>
      <c r="G45" s="198" t="n"/>
      <c r="H45" s="198" t="n"/>
      <c r="I45" s="199" t="n"/>
      <c r="J45" s="400" t="n"/>
      <c r="K45" s="433" t="n"/>
      <c r="L45" s="166" t="n"/>
      <c r="M45" s="195" t="n"/>
      <c r="N45" s="196" t="inlineStr">
        <is>
          <t>מקומיים</t>
        </is>
      </c>
      <c r="O45" s="200" t="inlineStr">
        <is>
          <t>14:50-19:00</t>
        </is>
      </c>
      <c r="P45" s="198" t="n"/>
      <c r="Q45" s="198" t="n"/>
      <c r="R45" s="198" t="n"/>
      <c r="S45" s="198" t="n"/>
      <c r="T45" s="199" t="n"/>
      <c r="U45" s="400" t="n"/>
      <c r="V45" s="433" t="n"/>
      <c r="W45" s="106" t="n"/>
      <c r="X45" s="8" t="n"/>
      <c r="Y45" s="106" t="n"/>
      <c r="Z45" s="106" t="n"/>
      <c r="AA45" s="143" t="n"/>
    </row>
    <row r="46" ht="15" customHeight="1" thickBot="1">
      <c r="A46" s="1" t="n"/>
      <c r="B46" s="201" t="n"/>
      <c r="C46" s="168" t="n"/>
      <c r="D46" s="168" t="n"/>
      <c r="E46" s="168" t="n"/>
      <c r="F46" s="168" t="n"/>
      <c r="G46" s="168" t="n"/>
      <c r="H46" s="168" t="n"/>
      <c r="I46" s="168" t="n"/>
      <c r="J46" s="166" t="n"/>
      <c r="K46" s="168" t="n"/>
      <c r="L46" s="202" t="n"/>
      <c r="M46" s="201" t="n"/>
      <c r="N46" s="168" t="n"/>
      <c r="O46" s="168" t="n"/>
      <c r="P46" s="168" t="n"/>
      <c r="Q46" s="168" t="n"/>
      <c r="R46" s="168" t="n"/>
      <c r="S46" s="168" t="n"/>
      <c r="T46" s="168" t="n"/>
      <c r="U46" s="166" t="n"/>
      <c r="V46" s="168" t="n"/>
      <c r="W46" s="106" t="n"/>
      <c r="X46" s="8" t="n"/>
      <c r="Y46" s="106" t="n"/>
      <c r="Z46" s="106" t="n"/>
      <c r="AA46" s="143" t="n"/>
    </row>
    <row r="47" ht="13.3" customHeight="1" thickBot="1">
      <c r="A47" s="1" t="n"/>
      <c r="B47" s="203" t="n"/>
      <c r="C47" s="422" t="inlineStr">
        <is>
          <t>תגבורים\הערות</t>
        </is>
      </c>
      <c r="D47" s="423" t="n"/>
      <c r="E47" s="204" t="n"/>
      <c r="F47" s="228" t="n"/>
      <c r="G47" s="204" t="inlineStr">
        <is>
          <t>לחצנים</t>
        </is>
      </c>
      <c r="H47" s="204" t="n"/>
      <c r="I47" s="205" t="n"/>
      <c r="J47" s="205" t="n"/>
      <c r="K47" s="206" t="n"/>
      <c r="L47" s="163" t="n"/>
      <c r="M47" s="203" t="n"/>
      <c r="N47" s="422" t="inlineStr">
        <is>
          <t>תגבורים\הערות</t>
        </is>
      </c>
      <c r="O47" s="423" t="n"/>
      <c r="P47" s="345" t="n"/>
      <c r="Q47" s="346" t="inlineStr">
        <is>
          <t>לחצנים</t>
        </is>
      </c>
      <c r="R47" s="345" t="n"/>
      <c r="S47" s="345" t="n"/>
      <c r="T47" s="315" t="n"/>
      <c r="U47" s="315" t="n"/>
      <c r="V47" s="315" t="n"/>
      <c r="W47" s="106" t="n"/>
      <c r="X47" s="8" t="n"/>
      <c r="Y47" s="106" t="n"/>
      <c r="Z47" s="106" t="n"/>
      <c r="AA47" s="106" t="n"/>
      <c r="AD47" s="389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8" ht="13.3" customHeight="1" thickBot="1">
      <c r="A48" s="1" t="n"/>
      <c r="B48" s="412" t="inlineStr">
        <is>
          <t>לילה</t>
        </is>
      </c>
      <c r="C48" s="208" t="inlineStr">
        <is>
          <t>אחמ"ש</t>
        </is>
      </c>
      <c r="D48" s="172" t="inlineStr">
        <is>
          <t>23:00-7:00</t>
        </is>
      </c>
      <c r="E48" s="402" t="n"/>
      <c r="F48" s="402" t="n"/>
      <c r="G48" s="402" t="n"/>
      <c r="H48" s="402" t="n"/>
      <c r="I48" s="402" t="n"/>
      <c r="J48" s="402" t="n"/>
      <c r="K48" s="402" t="n"/>
      <c r="L48" s="163" t="n"/>
      <c r="M48" s="412" t="inlineStr">
        <is>
          <t>לילה</t>
        </is>
      </c>
      <c r="N48" s="208" t="inlineStr">
        <is>
          <t>אחמ"ש</t>
        </is>
      </c>
      <c r="O48" s="172" t="inlineStr">
        <is>
          <t>23:00-7:00</t>
        </is>
      </c>
      <c r="P48" s="402" t="n"/>
      <c r="Q48" s="402" t="n"/>
      <c r="R48" s="402" t="n"/>
      <c r="S48" s="402" t="n"/>
      <c r="T48" s="402" t="n"/>
      <c r="U48" s="402" t="n"/>
      <c r="V48" s="402" t="n"/>
      <c r="X48" s="8" t="n"/>
    </row>
    <row r="49">
      <c r="A49" s="1" t="n"/>
      <c r="B49" s="379" t="n"/>
      <c r="C49" s="209" t="inlineStr">
        <is>
          <t>בימ"ש</t>
        </is>
      </c>
      <c r="D49" s="210" t="inlineStr">
        <is>
          <t>23:00-7:00</t>
        </is>
      </c>
      <c r="E49" s="211" t="n"/>
      <c r="F49" s="211" t="n"/>
      <c r="G49" s="211" t="n"/>
      <c r="H49" s="211" t="n"/>
      <c r="I49" s="207" t="n"/>
      <c r="J49" s="207" t="n"/>
      <c r="K49" s="212" t="n"/>
      <c r="L49" s="163" t="n"/>
      <c r="M49" s="379" t="n"/>
      <c r="N49" s="209" t="inlineStr">
        <is>
          <t>בימ"ש</t>
        </is>
      </c>
      <c r="O49" s="210" t="inlineStr">
        <is>
          <t>23:00-7:00</t>
        </is>
      </c>
      <c r="P49" s="211" t="n"/>
      <c r="Q49" s="211" t="n"/>
      <c r="R49" s="211" t="n"/>
      <c r="S49" s="211" t="n"/>
      <c r="T49" s="207" t="n"/>
      <c r="U49" s="207" t="n"/>
      <c r="V49" s="316" t="n"/>
      <c r="X49" s="106" t="n"/>
    </row>
    <row r="50">
      <c r="A50" s="1" t="n"/>
      <c r="B50" s="379" t="n"/>
      <c r="C50" s="184" t="inlineStr">
        <is>
          <t>שלום</t>
        </is>
      </c>
      <c r="D50" s="210" t="inlineStr">
        <is>
          <t>23:00-7:00</t>
        </is>
      </c>
      <c r="E50" s="211" t="n"/>
      <c r="F50" s="211" t="n"/>
      <c r="G50" s="211" t="n"/>
      <c r="H50" s="211" t="n"/>
      <c r="I50" s="213" t="n"/>
      <c r="J50" s="214" t="n"/>
      <c r="K50" s="212" t="n"/>
      <c r="L50" s="163" t="n"/>
      <c r="M50" s="379" t="n"/>
      <c r="N50" s="184" t="inlineStr">
        <is>
          <t>שלום</t>
        </is>
      </c>
      <c r="O50" s="210" t="inlineStr">
        <is>
          <t>23:00-7:00</t>
        </is>
      </c>
      <c r="P50" s="211" t="n"/>
      <c r="Q50" s="211" t="n"/>
      <c r="R50" s="211" t="n"/>
      <c r="S50" s="211" t="n"/>
      <c r="T50" s="213" t="n"/>
      <c r="U50" s="214" t="n"/>
      <c r="V50" s="207" t="n"/>
      <c r="X50" s="106" t="n"/>
    </row>
    <row r="51" ht="13.3" customHeight="1" thickBot="1">
      <c r="A51" s="1" t="n"/>
      <c r="B51" s="382" t="n"/>
      <c r="C51" s="184" t="inlineStr">
        <is>
          <t>אימפריה</t>
        </is>
      </c>
      <c r="D51" s="215" t="inlineStr">
        <is>
          <t>23:00-7:00</t>
        </is>
      </c>
      <c r="E51" s="216" t="n"/>
      <c r="F51" s="216" t="n"/>
      <c r="G51" s="216" t="n"/>
      <c r="H51" s="216" t="n"/>
      <c r="I51" s="243" t="n"/>
      <c r="J51" s="217" t="n"/>
      <c r="K51" s="216" t="n"/>
      <c r="L51" s="163" t="n"/>
      <c r="M51" s="382" t="n"/>
      <c r="N51" s="184" t="inlineStr">
        <is>
          <t>אימפריה</t>
        </is>
      </c>
      <c r="O51" s="215" t="inlineStr">
        <is>
          <t>23:00-7:00</t>
        </is>
      </c>
      <c r="P51" s="216" t="n"/>
      <c r="Q51" s="313" t="n"/>
      <c r="R51" s="216" t="n"/>
      <c r="S51" s="216" t="n"/>
      <c r="T51" s="246" t="n"/>
      <c r="U51" s="217" t="n"/>
      <c r="V51" s="216" t="n"/>
    </row>
    <row r="52" ht="11.25" customFormat="1" customHeight="1" s="1">
      <c r="B52" s="218" t="n"/>
      <c r="C52" s="220" t="n"/>
      <c r="D52" s="218" t="n"/>
      <c r="E52" s="160" t="n"/>
      <c r="F52" s="244" t="n"/>
      <c r="G52" s="314" t="n"/>
      <c r="H52" s="219" t="n"/>
      <c r="I52" s="218" t="n"/>
      <c r="J52" s="160" t="n"/>
      <c r="K52" s="216" t="n"/>
      <c r="L52" s="218" t="n"/>
      <c r="M52" s="218" t="n"/>
      <c r="N52" s="220" t="n"/>
      <c r="O52" s="218" t="n"/>
      <c r="P52" s="219" t="n"/>
      <c r="Q52" s="219" t="n"/>
      <c r="R52" s="219" t="n"/>
      <c r="S52" s="219" t="n"/>
      <c r="T52" s="219" t="n"/>
      <c r="U52" s="160" t="n"/>
      <c r="V52" s="216" t="n"/>
    </row>
    <row r="53" ht="14.25" customHeight="1">
      <c r="B53" s="434" t="inlineStr">
        <is>
          <t>* יש להחתים 10 דקות לפני השעה המופיעה בשיבוץ</t>
        </is>
      </c>
      <c r="G53" s="220" t="n"/>
      <c r="H53" s="241" t="n"/>
      <c r="I53" s="220" t="n"/>
      <c r="J53" s="163" t="n"/>
      <c r="K53" s="217" t="n"/>
      <c r="L53" s="220" t="n"/>
      <c r="M53" s="220" t="n"/>
      <c r="N53" s="220" t="n"/>
      <c r="O53" s="220" t="n"/>
      <c r="P53" s="221" t="n"/>
      <c r="Q53" s="221" t="n"/>
      <c r="R53" s="221" t="n"/>
      <c r="S53" s="221" t="n"/>
      <c r="T53" s="221" t="n"/>
      <c r="U53" s="220" t="n"/>
      <c r="V53" s="222" t="n"/>
    </row>
    <row r="54" ht="15" customHeight="1">
      <c r="B54" s="220" t="n"/>
      <c r="C54" s="220" t="n"/>
      <c r="D54" s="220" t="n"/>
      <c r="E54" s="220" t="n"/>
      <c r="F54" s="220" t="n"/>
      <c r="G54" s="220" t="n"/>
      <c r="H54" s="220" t="n"/>
      <c r="I54" s="220" t="n"/>
      <c r="J54" s="220" t="n"/>
      <c r="K54" s="224" t="inlineStr">
        <is>
          <t>שנהב</t>
        </is>
      </c>
      <c r="L54" s="220" t="n"/>
      <c r="M54" s="220" t="n"/>
      <c r="N54" s="220" t="n"/>
      <c r="O54" s="220" t="n"/>
      <c r="P54" s="220" t="n"/>
      <c r="Q54" s="220" t="n"/>
      <c r="R54" s="220" t="n"/>
      <c r="S54" s="220" t="n"/>
      <c r="T54" s="220" t="n"/>
      <c r="U54" s="220" t="n"/>
      <c r="V54" s="224" t="inlineStr">
        <is>
          <t>שנהב</t>
        </is>
      </c>
    </row>
    <row r="55" ht="15" customHeight="1"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0" t="n"/>
      <c r="Q55" s="220" t="n"/>
      <c r="R55" s="220" t="n"/>
      <c r="S55" s="220" t="n"/>
      <c r="T55" s="220" t="n"/>
      <c r="U55" s="220" t="n"/>
      <c r="V55" s="220" t="n"/>
    </row>
    <row r="56" ht="17.25" customHeight="1">
      <c r="B56" s="220" t="n"/>
      <c r="C56" s="220" t="n"/>
      <c r="D56" s="220" t="n"/>
      <c r="E56" s="220" t="n"/>
      <c r="F56" s="220" t="n"/>
      <c r="G56" s="220" t="n"/>
      <c r="H56" s="220" t="n"/>
      <c r="I56" s="220" t="n"/>
      <c r="J56" s="220" t="n"/>
      <c r="K56" s="220" t="n"/>
      <c r="L56" s="220" t="n"/>
      <c r="M56" s="220" t="n"/>
      <c r="N56" s="220" t="n"/>
      <c r="O56" s="220" t="n"/>
      <c r="P56" s="220" t="n"/>
      <c r="Q56" s="220" t="n"/>
      <c r="R56" s="220" t="n"/>
      <c r="S56" s="220" t="n"/>
      <c r="T56" s="220" t="n"/>
      <c r="U56" s="220" t="n"/>
      <c r="V56" s="220" t="n"/>
    </row>
    <row r="57" ht="13.5" customHeight="1">
      <c r="B57" s="220" t="n"/>
      <c r="C57" s="220" t="n"/>
      <c r="D57" s="220" t="n"/>
      <c r="E57" s="220" t="n"/>
      <c r="F57" s="220" t="n"/>
      <c r="G57" s="220" t="n"/>
      <c r="H57" s="220" t="n"/>
      <c r="I57" s="220" t="n"/>
      <c r="J57" s="220" t="n"/>
      <c r="K57" s="220" t="n"/>
      <c r="L57" s="220" t="n"/>
      <c r="M57" s="220" t="n"/>
      <c r="Q57" s="220" t="n"/>
      <c r="R57" s="220" t="n"/>
      <c r="S57" s="220" t="n"/>
      <c r="T57" s="220" t="n"/>
      <c r="U57" s="220" t="n"/>
      <c r="V57" s="220" t="n"/>
    </row>
    <row r="58">
      <c r="B58" s="220" t="n"/>
      <c r="C58" s="220" t="n"/>
      <c r="D58" s="220" t="n"/>
      <c r="E58" s="220" t="n"/>
      <c r="F58" s="220" t="n"/>
      <c r="G58" s="220" t="n"/>
      <c r="H58" s="220" t="n"/>
      <c r="I58" s="220" t="n"/>
      <c r="J58" s="220" t="n"/>
      <c r="K58" s="220" t="n"/>
      <c r="L58" s="220" t="n"/>
      <c r="M58" s="220" t="n"/>
      <c r="Q58" s="220" t="n"/>
      <c r="R58" s="220" t="n"/>
      <c r="S58" s="220" t="n"/>
      <c r="T58" s="220" t="n"/>
      <c r="U58" s="220" t="n"/>
      <c r="V58" s="220" t="n"/>
    </row>
  </sheetData>
  <mergeCells count="168">
    <mergeCell ref="O12:O15"/>
    <mergeCell ref="V12:V33"/>
    <mergeCell ref="U25:U33"/>
    <mergeCell ref="U42:V45"/>
    <mergeCell ref="I16:I17"/>
    <mergeCell ref="P16:P17"/>
    <mergeCell ref="Q16:Q17"/>
    <mergeCell ref="R16:R17"/>
    <mergeCell ref="P21:P22"/>
    <mergeCell ref="Q21:Q22"/>
    <mergeCell ref="R21:R22"/>
    <mergeCell ref="T14:T15"/>
    <mergeCell ref="O16:O20"/>
    <mergeCell ref="P18:P20"/>
    <mergeCell ref="Q18:Q20"/>
    <mergeCell ref="R18:R20"/>
    <mergeCell ref="R12:R13"/>
    <mergeCell ref="T12:T13"/>
    <mergeCell ref="P14:P15"/>
    <mergeCell ref="Q14:Q15"/>
    <mergeCell ref="R14:R15"/>
    <mergeCell ref="I12:I13"/>
    <mergeCell ref="S12:S13"/>
    <mergeCell ref="S14:S15"/>
    <mergeCell ref="I14:I15"/>
    <mergeCell ref="D16:D20"/>
    <mergeCell ref="C24:C29"/>
    <mergeCell ref="N24:N29"/>
    <mergeCell ref="G16:G17"/>
    <mergeCell ref="H16:H17"/>
    <mergeCell ref="F18:F20"/>
    <mergeCell ref="G18:G20"/>
    <mergeCell ref="H18:H20"/>
    <mergeCell ref="F21:F22"/>
    <mergeCell ref="G21:G22"/>
    <mergeCell ref="H21:H22"/>
    <mergeCell ref="D12:D15"/>
    <mergeCell ref="G12:G13"/>
    <mergeCell ref="I21:I22"/>
    <mergeCell ref="H14:H15"/>
    <mergeCell ref="D31:D33"/>
    <mergeCell ref="O31:O33"/>
    <mergeCell ref="C30:C33"/>
    <mergeCell ref="N30:N33"/>
    <mergeCell ref="D37:D40"/>
    <mergeCell ref="O37:O40"/>
    <mergeCell ref="J25:J33"/>
    <mergeCell ref="F16:F17"/>
    <mergeCell ref="B53:F53"/>
    <mergeCell ref="O25:O29"/>
    <mergeCell ref="D25:D29"/>
    <mergeCell ref="E18:E20"/>
    <mergeCell ref="I18:I20"/>
    <mergeCell ref="J42:K45"/>
    <mergeCell ref="O21:O22"/>
    <mergeCell ref="B48:B51"/>
    <mergeCell ref="M48:M51"/>
    <mergeCell ref="C35:D35"/>
    <mergeCell ref="N35:O35"/>
    <mergeCell ref="B36:B44"/>
    <mergeCell ref="M36:M44"/>
    <mergeCell ref="C37:C42"/>
    <mergeCell ref="N37:N42"/>
    <mergeCell ref="C43:C44"/>
    <mergeCell ref="N43:N44"/>
    <mergeCell ref="C47:D47"/>
    <mergeCell ref="N47:O47"/>
    <mergeCell ref="E21:E22"/>
    <mergeCell ref="K12:K33"/>
    <mergeCell ref="N12:N13"/>
    <mergeCell ref="D21:D22"/>
    <mergeCell ref="E14:E15"/>
    <mergeCell ref="V3:V4"/>
    <mergeCell ref="P3:P4"/>
    <mergeCell ref="Q3:Q4"/>
    <mergeCell ref="S3:S4"/>
    <mergeCell ref="Q10:Q11"/>
    <mergeCell ref="V6:V7"/>
    <mergeCell ref="T6:T7"/>
    <mergeCell ref="U6:U7"/>
    <mergeCell ref="T3:T4"/>
    <mergeCell ref="U3:U4"/>
    <mergeCell ref="K6:K7"/>
    <mergeCell ref="S6:S7"/>
    <mergeCell ref="F6:F7"/>
    <mergeCell ref="G6:G7"/>
    <mergeCell ref="R3:R4"/>
    <mergeCell ref="R6:R7"/>
    <mergeCell ref="B5:B33"/>
    <mergeCell ref="C5:D5"/>
    <mergeCell ref="M5:M33"/>
    <mergeCell ref="N5:O5"/>
    <mergeCell ref="C6:C7"/>
    <mergeCell ref="D6:D7"/>
    <mergeCell ref="E6:E7"/>
    <mergeCell ref="J3:J4"/>
    <mergeCell ref="K3:K4"/>
    <mergeCell ref="O3:O4"/>
    <mergeCell ref="B1:B4"/>
    <mergeCell ref="C1:C4"/>
    <mergeCell ref="M1:M4"/>
    <mergeCell ref="D3:D4"/>
    <mergeCell ref="F3:F4"/>
    <mergeCell ref="C8:C9"/>
    <mergeCell ref="D8:D9"/>
    <mergeCell ref="E8:E9"/>
    <mergeCell ref="E3:E4"/>
    <mergeCell ref="H3:H4"/>
    <mergeCell ref="I3:I4"/>
    <mergeCell ref="J6:J7"/>
    <mergeCell ref="H6:H7"/>
    <mergeCell ref="I6:I7"/>
    <mergeCell ref="Q6:Q7"/>
    <mergeCell ref="N1:N4"/>
    <mergeCell ref="N6:N7"/>
    <mergeCell ref="O6:O7"/>
    <mergeCell ref="P6:P7"/>
    <mergeCell ref="G3:G4"/>
    <mergeCell ref="F8:F9"/>
    <mergeCell ref="N10:N11"/>
    <mergeCell ref="S8:S9"/>
    <mergeCell ref="S10:S11"/>
    <mergeCell ref="G8:G9"/>
    <mergeCell ref="R8:R9"/>
    <mergeCell ref="I10:I11"/>
    <mergeCell ref="H8:H9"/>
    <mergeCell ref="I8:I9"/>
    <mergeCell ref="V8:V9"/>
    <mergeCell ref="G10:G11"/>
    <mergeCell ref="H10:H11"/>
    <mergeCell ref="J8:J9"/>
    <mergeCell ref="K8:K9"/>
    <mergeCell ref="N8:N9"/>
    <mergeCell ref="O8:O9"/>
    <mergeCell ref="P8:P9"/>
    <mergeCell ref="Q8:Q9"/>
    <mergeCell ref="R10:R11"/>
    <mergeCell ref="T10:T11"/>
    <mergeCell ref="V10:V11"/>
    <mergeCell ref="O10:O11"/>
    <mergeCell ref="P10:P11"/>
    <mergeCell ref="U8:U9"/>
    <mergeCell ref="T8:T9"/>
    <mergeCell ref="K10:K11"/>
    <mergeCell ref="T16:T17"/>
    <mergeCell ref="S18:S20"/>
    <mergeCell ref="T18:T20"/>
    <mergeCell ref="S21:S22"/>
    <mergeCell ref="T21:T22"/>
    <mergeCell ref="C10:C11"/>
    <mergeCell ref="D10:D11"/>
    <mergeCell ref="C14:C15"/>
    <mergeCell ref="C16:C23"/>
    <mergeCell ref="C12:C13"/>
    <mergeCell ref="Q12:Q13"/>
    <mergeCell ref="E12:E13"/>
    <mergeCell ref="P12:P13"/>
    <mergeCell ref="E16:E17"/>
    <mergeCell ref="L13:L14"/>
    <mergeCell ref="N14:N15"/>
    <mergeCell ref="N16:N23"/>
    <mergeCell ref="F10:F11"/>
    <mergeCell ref="F12:F13"/>
    <mergeCell ref="H12:H13"/>
    <mergeCell ref="F14:F15"/>
    <mergeCell ref="G14:G15"/>
    <mergeCell ref="E10:E11"/>
    <mergeCell ref="S16:S17"/>
  </mergeCells>
  <printOptions horizontalCentered="1" verticalCentered="1" gridLinesSet="0"/>
  <pageMargins left="0.07874015748031496" right="0" top="0.07874015748031496" bottom="0.3937007874015748" header="0.1574803149606299" footer="0.3937007874015748"/>
  <pageSetup orientation="landscape" paperSize="9" scale="72"/>
  <colBreaks count="1" manualBreakCount="1">
    <brk id="23" min="0" max="1048575" man="1"/>
  </colBreaks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 fitToPage="1"/>
  </sheetPr>
  <dimension ref="A1:P87"/>
  <sheetViews>
    <sheetView rightToLeft="1" topLeftCell="A22" zoomScale="70" zoomScaleNormal="70" workbookViewId="0">
      <selection activeCell="B17" sqref="B17"/>
    </sheetView>
  </sheetViews>
  <sheetFormatPr baseColWidth="8" defaultColWidth="9.3046875" defaultRowHeight="18"/>
  <cols>
    <col width="5.3046875" customWidth="1" style="58" min="1" max="1"/>
    <col width="19.3046875" customWidth="1" style="58" min="2" max="2"/>
    <col width="10" bestFit="1" customWidth="1" style="58" min="3" max="3"/>
    <col width="9.69140625" customWidth="1" style="66" min="4" max="4"/>
    <col width="7" bestFit="1" customWidth="1" style="67" min="5" max="5"/>
    <col width="12.69140625" customWidth="1" style="84" min="6" max="6"/>
    <col width="25.3046875" bestFit="1" customWidth="1" style="58" min="7" max="7"/>
    <col width="8.69140625" bestFit="1" customWidth="1" style="62" min="8" max="8"/>
    <col width="12.3046875" bestFit="1" customWidth="1" style="63" min="9" max="9"/>
    <col width="20.4609375" customWidth="1" style="64" min="10" max="10"/>
    <col width="23.84375" bestFit="1" customWidth="1" style="68" min="11" max="11"/>
    <col width="24.4609375" customWidth="1" style="58" min="12" max="12"/>
    <col width="8.3046875" bestFit="1" customWidth="1" style="58" min="13" max="13"/>
    <col width="16.84375" bestFit="1" customWidth="1" style="58" min="14" max="14"/>
    <col width="17.4609375" bestFit="1" customWidth="1" style="58" min="15" max="15"/>
    <col width="9.3046875" customWidth="1" style="58" min="16" max="256"/>
    <col width="5.3046875" customWidth="1" style="58" min="257" max="257"/>
    <col width="19.3046875" customWidth="1" style="58" min="258" max="258"/>
    <col width="10" bestFit="1" customWidth="1" style="58" min="259" max="259"/>
    <col width="9.69140625" customWidth="1" style="58" min="260" max="260"/>
    <col width="7" bestFit="1" customWidth="1" style="58" min="261" max="261"/>
    <col width="12.69140625" customWidth="1" style="58" min="262" max="262"/>
    <col width="16.3046875" customWidth="1" style="58" min="263" max="263"/>
    <col width="8.69140625" bestFit="1" customWidth="1" style="58" min="264" max="264"/>
    <col width="12.3046875" bestFit="1" customWidth="1" style="58" min="265" max="265"/>
    <col width="20.4609375" customWidth="1" style="58" min="266" max="266"/>
    <col width="23.84375" bestFit="1" customWidth="1" style="58" min="267" max="267"/>
    <col width="24.4609375" customWidth="1" style="58" min="268" max="268"/>
    <col width="8.3046875" bestFit="1" customWidth="1" style="58" min="269" max="269"/>
    <col width="16.84375" bestFit="1" customWidth="1" style="58" min="270" max="270"/>
    <col width="17.4609375" bestFit="1" customWidth="1" style="58" min="271" max="271"/>
    <col width="9.3046875" customWidth="1" style="58" min="272" max="512"/>
    <col width="5.3046875" customWidth="1" style="58" min="513" max="513"/>
    <col width="19.3046875" customWidth="1" style="58" min="514" max="514"/>
    <col width="10" bestFit="1" customWidth="1" style="58" min="515" max="515"/>
    <col width="9.69140625" customWidth="1" style="58" min="516" max="516"/>
    <col width="7" bestFit="1" customWidth="1" style="58" min="517" max="517"/>
    <col width="12.69140625" customWidth="1" style="58" min="518" max="518"/>
    <col width="16.3046875" customWidth="1" style="58" min="519" max="519"/>
    <col width="8.69140625" bestFit="1" customWidth="1" style="58" min="520" max="520"/>
    <col width="12.3046875" bestFit="1" customWidth="1" style="58" min="521" max="521"/>
    <col width="20.4609375" customWidth="1" style="58" min="522" max="522"/>
    <col width="23.84375" bestFit="1" customWidth="1" style="58" min="523" max="523"/>
    <col width="24.4609375" customWidth="1" style="58" min="524" max="524"/>
    <col width="8.3046875" bestFit="1" customWidth="1" style="58" min="525" max="525"/>
    <col width="16.84375" bestFit="1" customWidth="1" style="58" min="526" max="526"/>
    <col width="17.4609375" bestFit="1" customWidth="1" style="58" min="527" max="527"/>
    <col width="9.3046875" customWidth="1" style="58" min="528" max="768"/>
    <col width="5.3046875" customWidth="1" style="58" min="769" max="769"/>
    <col width="19.3046875" customWidth="1" style="58" min="770" max="770"/>
    <col width="10" bestFit="1" customWidth="1" style="58" min="771" max="771"/>
    <col width="9.69140625" customWidth="1" style="58" min="772" max="772"/>
    <col width="7" bestFit="1" customWidth="1" style="58" min="773" max="773"/>
    <col width="12.69140625" customWidth="1" style="58" min="774" max="774"/>
    <col width="16.3046875" customWidth="1" style="58" min="775" max="775"/>
    <col width="8.69140625" bestFit="1" customWidth="1" style="58" min="776" max="776"/>
    <col width="12.3046875" bestFit="1" customWidth="1" style="58" min="777" max="777"/>
    <col width="20.4609375" customWidth="1" style="58" min="778" max="778"/>
    <col width="23.84375" bestFit="1" customWidth="1" style="58" min="779" max="779"/>
    <col width="24.4609375" customWidth="1" style="58" min="780" max="780"/>
    <col width="8.3046875" bestFit="1" customWidth="1" style="58" min="781" max="781"/>
    <col width="16.84375" bestFit="1" customWidth="1" style="58" min="782" max="782"/>
    <col width="17.4609375" bestFit="1" customWidth="1" style="58" min="783" max="783"/>
    <col width="9.3046875" customWidth="1" style="58" min="784" max="1024"/>
    <col width="5.3046875" customWidth="1" style="58" min="1025" max="1025"/>
    <col width="19.3046875" customWidth="1" style="58" min="1026" max="1026"/>
    <col width="10" bestFit="1" customWidth="1" style="58" min="1027" max="1027"/>
    <col width="9.69140625" customWidth="1" style="58" min="1028" max="1028"/>
    <col width="7" bestFit="1" customWidth="1" style="58" min="1029" max="1029"/>
    <col width="12.69140625" customWidth="1" style="58" min="1030" max="1030"/>
    <col width="16.3046875" customWidth="1" style="58" min="1031" max="1031"/>
    <col width="8.69140625" bestFit="1" customWidth="1" style="58" min="1032" max="1032"/>
    <col width="12.3046875" bestFit="1" customWidth="1" style="58" min="1033" max="1033"/>
    <col width="20.4609375" customWidth="1" style="58" min="1034" max="1034"/>
    <col width="23.84375" bestFit="1" customWidth="1" style="58" min="1035" max="1035"/>
    <col width="24.4609375" customWidth="1" style="58" min="1036" max="1036"/>
    <col width="8.3046875" bestFit="1" customWidth="1" style="58" min="1037" max="1037"/>
    <col width="16.84375" bestFit="1" customWidth="1" style="58" min="1038" max="1038"/>
    <col width="17.4609375" bestFit="1" customWidth="1" style="58" min="1039" max="1039"/>
    <col width="9.3046875" customWidth="1" style="58" min="1040" max="1280"/>
    <col width="5.3046875" customWidth="1" style="58" min="1281" max="1281"/>
    <col width="19.3046875" customWidth="1" style="58" min="1282" max="1282"/>
    <col width="10" bestFit="1" customWidth="1" style="58" min="1283" max="1283"/>
    <col width="9.69140625" customWidth="1" style="58" min="1284" max="1284"/>
    <col width="7" bestFit="1" customWidth="1" style="58" min="1285" max="1285"/>
    <col width="12.69140625" customWidth="1" style="58" min="1286" max="1286"/>
    <col width="16.3046875" customWidth="1" style="58" min="1287" max="1287"/>
    <col width="8.69140625" bestFit="1" customWidth="1" style="58" min="1288" max="1288"/>
    <col width="12.3046875" bestFit="1" customWidth="1" style="58" min="1289" max="1289"/>
    <col width="20.4609375" customWidth="1" style="58" min="1290" max="1290"/>
    <col width="23.84375" bestFit="1" customWidth="1" style="58" min="1291" max="1291"/>
    <col width="24.4609375" customWidth="1" style="58" min="1292" max="1292"/>
    <col width="8.3046875" bestFit="1" customWidth="1" style="58" min="1293" max="1293"/>
    <col width="16.84375" bestFit="1" customWidth="1" style="58" min="1294" max="1294"/>
    <col width="17.4609375" bestFit="1" customWidth="1" style="58" min="1295" max="1295"/>
    <col width="9.3046875" customWidth="1" style="58" min="1296" max="1536"/>
    <col width="5.3046875" customWidth="1" style="58" min="1537" max="1537"/>
    <col width="19.3046875" customWidth="1" style="58" min="1538" max="1538"/>
    <col width="10" bestFit="1" customWidth="1" style="58" min="1539" max="1539"/>
    <col width="9.69140625" customWidth="1" style="58" min="1540" max="1540"/>
    <col width="7" bestFit="1" customWidth="1" style="58" min="1541" max="1541"/>
    <col width="12.69140625" customWidth="1" style="58" min="1542" max="1542"/>
    <col width="16.3046875" customWidth="1" style="58" min="1543" max="1543"/>
    <col width="8.69140625" bestFit="1" customWidth="1" style="58" min="1544" max="1544"/>
    <col width="12.3046875" bestFit="1" customWidth="1" style="58" min="1545" max="1545"/>
    <col width="20.4609375" customWidth="1" style="58" min="1546" max="1546"/>
    <col width="23.84375" bestFit="1" customWidth="1" style="58" min="1547" max="1547"/>
    <col width="24.4609375" customWidth="1" style="58" min="1548" max="1548"/>
    <col width="8.3046875" bestFit="1" customWidth="1" style="58" min="1549" max="1549"/>
    <col width="16.84375" bestFit="1" customWidth="1" style="58" min="1550" max="1550"/>
    <col width="17.4609375" bestFit="1" customWidth="1" style="58" min="1551" max="1551"/>
    <col width="9.3046875" customWidth="1" style="58" min="1552" max="1792"/>
    <col width="5.3046875" customWidth="1" style="58" min="1793" max="1793"/>
    <col width="19.3046875" customWidth="1" style="58" min="1794" max="1794"/>
    <col width="10" bestFit="1" customWidth="1" style="58" min="1795" max="1795"/>
    <col width="9.69140625" customWidth="1" style="58" min="1796" max="1796"/>
    <col width="7" bestFit="1" customWidth="1" style="58" min="1797" max="1797"/>
    <col width="12.69140625" customWidth="1" style="58" min="1798" max="1798"/>
    <col width="16.3046875" customWidth="1" style="58" min="1799" max="1799"/>
    <col width="8.69140625" bestFit="1" customWidth="1" style="58" min="1800" max="1800"/>
    <col width="12.3046875" bestFit="1" customWidth="1" style="58" min="1801" max="1801"/>
    <col width="20.4609375" customWidth="1" style="58" min="1802" max="1802"/>
    <col width="23.84375" bestFit="1" customWidth="1" style="58" min="1803" max="1803"/>
    <col width="24.4609375" customWidth="1" style="58" min="1804" max="1804"/>
    <col width="8.3046875" bestFit="1" customWidth="1" style="58" min="1805" max="1805"/>
    <col width="16.84375" bestFit="1" customWidth="1" style="58" min="1806" max="1806"/>
    <col width="17.4609375" bestFit="1" customWidth="1" style="58" min="1807" max="1807"/>
    <col width="9.3046875" customWidth="1" style="58" min="1808" max="2048"/>
    <col width="5.3046875" customWidth="1" style="58" min="2049" max="2049"/>
    <col width="19.3046875" customWidth="1" style="58" min="2050" max="2050"/>
    <col width="10" bestFit="1" customWidth="1" style="58" min="2051" max="2051"/>
    <col width="9.69140625" customWidth="1" style="58" min="2052" max="2052"/>
    <col width="7" bestFit="1" customWidth="1" style="58" min="2053" max="2053"/>
    <col width="12.69140625" customWidth="1" style="58" min="2054" max="2054"/>
    <col width="16.3046875" customWidth="1" style="58" min="2055" max="2055"/>
    <col width="8.69140625" bestFit="1" customWidth="1" style="58" min="2056" max="2056"/>
    <col width="12.3046875" bestFit="1" customWidth="1" style="58" min="2057" max="2057"/>
    <col width="20.4609375" customWidth="1" style="58" min="2058" max="2058"/>
    <col width="23.84375" bestFit="1" customWidth="1" style="58" min="2059" max="2059"/>
    <col width="24.4609375" customWidth="1" style="58" min="2060" max="2060"/>
    <col width="8.3046875" bestFit="1" customWidth="1" style="58" min="2061" max="2061"/>
    <col width="16.84375" bestFit="1" customWidth="1" style="58" min="2062" max="2062"/>
    <col width="17.4609375" bestFit="1" customWidth="1" style="58" min="2063" max="2063"/>
    <col width="9.3046875" customWidth="1" style="58" min="2064" max="2304"/>
    <col width="5.3046875" customWidth="1" style="58" min="2305" max="2305"/>
    <col width="19.3046875" customWidth="1" style="58" min="2306" max="2306"/>
    <col width="10" bestFit="1" customWidth="1" style="58" min="2307" max="2307"/>
    <col width="9.69140625" customWidth="1" style="58" min="2308" max="2308"/>
    <col width="7" bestFit="1" customWidth="1" style="58" min="2309" max="2309"/>
    <col width="12.69140625" customWidth="1" style="58" min="2310" max="2310"/>
    <col width="16.3046875" customWidth="1" style="58" min="2311" max="2311"/>
    <col width="8.69140625" bestFit="1" customWidth="1" style="58" min="2312" max="2312"/>
    <col width="12.3046875" bestFit="1" customWidth="1" style="58" min="2313" max="2313"/>
    <col width="20.4609375" customWidth="1" style="58" min="2314" max="2314"/>
    <col width="23.84375" bestFit="1" customWidth="1" style="58" min="2315" max="2315"/>
    <col width="24.4609375" customWidth="1" style="58" min="2316" max="2316"/>
    <col width="8.3046875" bestFit="1" customWidth="1" style="58" min="2317" max="2317"/>
    <col width="16.84375" bestFit="1" customWidth="1" style="58" min="2318" max="2318"/>
    <col width="17.4609375" bestFit="1" customWidth="1" style="58" min="2319" max="2319"/>
    <col width="9.3046875" customWidth="1" style="58" min="2320" max="2560"/>
    <col width="5.3046875" customWidth="1" style="58" min="2561" max="2561"/>
    <col width="19.3046875" customWidth="1" style="58" min="2562" max="2562"/>
    <col width="10" bestFit="1" customWidth="1" style="58" min="2563" max="2563"/>
    <col width="9.69140625" customWidth="1" style="58" min="2564" max="2564"/>
    <col width="7" bestFit="1" customWidth="1" style="58" min="2565" max="2565"/>
    <col width="12.69140625" customWidth="1" style="58" min="2566" max="2566"/>
    <col width="16.3046875" customWidth="1" style="58" min="2567" max="2567"/>
    <col width="8.69140625" bestFit="1" customWidth="1" style="58" min="2568" max="2568"/>
    <col width="12.3046875" bestFit="1" customWidth="1" style="58" min="2569" max="2569"/>
    <col width="20.4609375" customWidth="1" style="58" min="2570" max="2570"/>
    <col width="23.84375" bestFit="1" customWidth="1" style="58" min="2571" max="2571"/>
    <col width="24.4609375" customWidth="1" style="58" min="2572" max="2572"/>
    <col width="8.3046875" bestFit="1" customWidth="1" style="58" min="2573" max="2573"/>
    <col width="16.84375" bestFit="1" customWidth="1" style="58" min="2574" max="2574"/>
    <col width="17.4609375" bestFit="1" customWidth="1" style="58" min="2575" max="2575"/>
    <col width="9.3046875" customWidth="1" style="58" min="2576" max="2816"/>
    <col width="5.3046875" customWidth="1" style="58" min="2817" max="2817"/>
    <col width="19.3046875" customWidth="1" style="58" min="2818" max="2818"/>
    <col width="10" bestFit="1" customWidth="1" style="58" min="2819" max="2819"/>
    <col width="9.69140625" customWidth="1" style="58" min="2820" max="2820"/>
    <col width="7" bestFit="1" customWidth="1" style="58" min="2821" max="2821"/>
    <col width="12.69140625" customWidth="1" style="58" min="2822" max="2822"/>
    <col width="16.3046875" customWidth="1" style="58" min="2823" max="2823"/>
    <col width="8.69140625" bestFit="1" customWidth="1" style="58" min="2824" max="2824"/>
    <col width="12.3046875" bestFit="1" customWidth="1" style="58" min="2825" max="2825"/>
    <col width="20.4609375" customWidth="1" style="58" min="2826" max="2826"/>
    <col width="23.84375" bestFit="1" customWidth="1" style="58" min="2827" max="2827"/>
    <col width="24.4609375" customWidth="1" style="58" min="2828" max="2828"/>
    <col width="8.3046875" bestFit="1" customWidth="1" style="58" min="2829" max="2829"/>
    <col width="16.84375" bestFit="1" customWidth="1" style="58" min="2830" max="2830"/>
    <col width="17.4609375" bestFit="1" customWidth="1" style="58" min="2831" max="2831"/>
    <col width="9.3046875" customWidth="1" style="58" min="2832" max="3072"/>
    <col width="5.3046875" customWidth="1" style="58" min="3073" max="3073"/>
    <col width="19.3046875" customWidth="1" style="58" min="3074" max="3074"/>
    <col width="10" bestFit="1" customWidth="1" style="58" min="3075" max="3075"/>
    <col width="9.69140625" customWidth="1" style="58" min="3076" max="3076"/>
    <col width="7" bestFit="1" customWidth="1" style="58" min="3077" max="3077"/>
    <col width="12.69140625" customWidth="1" style="58" min="3078" max="3078"/>
    <col width="16.3046875" customWidth="1" style="58" min="3079" max="3079"/>
    <col width="8.69140625" bestFit="1" customWidth="1" style="58" min="3080" max="3080"/>
    <col width="12.3046875" bestFit="1" customWidth="1" style="58" min="3081" max="3081"/>
    <col width="20.4609375" customWidth="1" style="58" min="3082" max="3082"/>
    <col width="23.84375" bestFit="1" customWidth="1" style="58" min="3083" max="3083"/>
    <col width="24.4609375" customWidth="1" style="58" min="3084" max="3084"/>
    <col width="8.3046875" bestFit="1" customWidth="1" style="58" min="3085" max="3085"/>
    <col width="16.84375" bestFit="1" customWidth="1" style="58" min="3086" max="3086"/>
    <col width="17.4609375" bestFit="1" customWidth="1" style="58" min="3087" max="3087"/>
    <col width="9.3046875" customWidth="1" style="58" min="3088" max="3328"/>
    <col width="5.3046875" customWidth="1" style="58" min="3329" max="3329"/>
    <col width="19.3046875" customWidth="1" style="58" min="3330" max="3330"/>
    <col width="10" bestFit="1" customWidth="1" style="58" min="3331" max="3331"/>
    <col width="9.69140625" customWidth="1" style="58" min="3332" max="3332"/>
    <col width="7" bestFit="1" customWidth="1" style="58" min="3333" max="3333"/>
    <col width="12.69140625" customWidth="1" style="58" min="3334" max="3334"/>
    <col width="16.3046875" customWidth="1" style="58" min="3335" max="3335"/>
    <col width="8.69140625" bestFit="1" customWidth="1" style="58" min="3336" max="3336"/>
    <col width="12.3046875" bestFit="1" customWidth="1" style="58" min="3337" max="3337"/>
    <col width="20.4609375" customWidth="1" style="58" min="3338" max="3338"/>
    <col width="23.84375" bestFit="1" customWidth="1" style="58" min="3339" max="3339"/>
    <col width="24.4609375" customWidth="1" style="58" min="3340" max="3340"/>
    <col width="8.3046875" bestFit="1" customWidth="1" style="58" min="3341" max="3341"/>
    <col width="16.84375" bestFit="1" customWidth="1" style="58" min="3342" max="3342"/>
    <col width="17.4609375" bestFit="1" customWidth="1" style="58" min="3343" max="3343"/>
    <col width="9.3046875" customWidth="1" style="58" min="3344" max="3584"/>
    <col width="5.3046875" customWidth="1" style="58" min="3585" max="3585"/>
    <col width="19.3046875" customWidth="1" style="58" min="3586" max="3586"/>
    <col width="10" bestFit="1" customWidth="1" style="58" min="3587" max="3587"/>
    <col width="9.69140625" customWidth="1" style="58" min="3588" max="3588"/>
    <col width="7" bestFit="1" customWidth="1" style="58" min="3589" max="3589"/>
    <col width="12.69140625" customWidth="1" style="58" min="3590" max="3590"/>
    <col width="16.3046875" customWidth="1" style="58" min="3591" max="3591"/>
    <col width="8.69140625" bestFit="1" customWidth="1" style="58" min="3592" max="3592"/>
    <col width="12.3046875" bestFit="1" customWidth="1" style="58" min="3593" max="3593"/>
    <col width="20.4609375" customWidth="1" style="58" min="3594" max="3594"/>
    <col width="23.84375" bestFit="1" customWidth="1" style="58" min="3595" max="3595"/>
    <col width="24.4609375" customWidth="1" style="58" min="3596" max="3596"/>
    <col width="8.3046875" bestFit="1" customWidth="1" style="58" min="3597" max="3597"/>
    <col width="16.84375" bestFit="1" customWidth="1" style="58" min="3598" max="3598"/>
    <col width="17.4609375" bestFit="1" customWidth="1" style="58" min="3599" max="3599"/>
    <col width="9.3046875" customWidth="1" style="58" min="3600" max="3840"/>
    <col width="5.3046875" customWidth="1" style="58" min="3841" max="3841"/>
    <col width="19.3046875" customWidth="1" style="58" min="3842" max="3842"/>
    <col width="10" bestFit="1" customWidth="1" style="58" min="3843" max="3843"/>
    <col width="9.69140625" customWidth="1" style="58" min="3844" max="3844"/>
    <col width="7" bestFit="1" customWidth="1" style="58" min="3845" max="3845"/>
    <col width="12.69140625" customWidth="1" style="58" min="3846" max="3846"/>
    <col width="16.3046875" customWidth="1" style="58" min="3847" max="3847"/>
    <col width="8.69140625" bestFit="1" customWidth="1" style="58" min="3848" max="3848"/>
    <col width="12.3046875" bestFit="1" customWidth="1" style="58" min="3849" max="3849"/>
    <col width="20.4609375" customWidth="1" style="58" min="3850" max="3850"/>
    <col width="23.84375" bestFit="1" customWidth="1" style="58" min="3851" max="3851"/>
    <col width="24.4609375" customWidth="1" style="58" min="3852" max="3852"/>
    <col width="8.3046875" bestFit="1" customWidth="1" style="58" min="3853" max="3853"/>
    <col width="16.84375" bestFit="1" customWidth="1" style="58" min="3854" max="3854"/>
    <col width="17.4609375" bestFit="1" customWidth="1" style="58" min="3855" max="3855"/>
    <col width="9.3046875" customWidth="1" style="58" min="3856" max="4096"/>
    <col width="5.3046875" customWidth="1" style="58" min="4097" max="4097"/>
    <col width="19.3046875" customWidth="1" style="58" min="4098" max="4098"/>
    <col width="10" bestFit="1" customWidth="1" style="58" min="4099" max="4099"/>
    <col width="9.69140625" customWidth="1" style="58" min="4100" max="4100"/>
    <col width="7" bestFit="1" customWidth="1" style="58" min="4101" max="4101"/>
    <col width="12.69140625" customWidth="1" style="58" min="4102" max="4102"/>
    <col width="16.3046875" customWidth="1" style="58" min="4103" max="4103"/>
    <col width="8.69140625" bestFit="1" customWidth="1" style="58" min="4104" max="4104"/>
    <col width="12.3046875" bestFit="1" customWidth="1" style="58" min="4105" max="4105"/>
    <col width="20.4609375" customWidth="1" style="58" min="4106" max="4106"/>
    <col width="23.84375" bestFit="1" customWidth="1" style="58" min="4107" max="4107"/>
    <col width="24.4609375" customWidth="1" style="58" min="4108" max="4108"/>
    <col width="8.3046875" bestFit="1" customWidth="1" style="58" min="4109" max="4109"/>
    <col width="16.84375" bestFit="1" customWidth="1" style="58" min="4110" max="4110"/>
    <col width="17.4609375" bestFit="1" customWidth="1" style="58" min="4111" max="4111"/>
    <col width="9.3046875" customWidth="1" style="58" min="4112" max="4352"/>
    <col width="5.3046875" customWidth="1" style="58" min="4353" max="4353"/>
    <col width="19.3046875" customWidth="1" style="58" min="4354" max="4354"/>
    <col width="10" bestFit="1" customWidth="1" style="58" min="4355" max="4355"/>
    <col width="9.69140625" customWidth="1" style="58" min="4356" max="4356"/>
    <col width="7" bestFit="1" customWidth="1" style="58" min="4357" max="4357"/>
    <col width="12.69140625" customWidth="1" style="58" min="4358" max="4358"/>
    <col width="16.3046875" customWidth="1" style="58" min="4359" max="4359"/>
    <col width="8.69140625" bestFit="1" customWidth="1" style="58" min="4360" max="4360"/>
    <col width="12.3046875" bestFit="1" customWidth="1" style="58" min="4361" max="4361"/>
    <col width="20.4609375" customWidth="1" style="58" min="4362" max="4362"/>
    <col width="23.84375" bestFit="1" customWidth="1" style="58" min="4363" max="4363"/>
    <col width="24.4609375" customWidth="1" style="58" min="4364" max="4364"/>
    <col width="8.3046875" bestFit="1" customWidth="1" style="58" min="4365" max="4365"/>
    <col width="16.84375" bestFit="1" customWidth="1" style="58" min="4366" max="4366"/>
    <col width="17.4609375" bestFit="1" customWidth="1" style="58" min="4367" max="4367"/>
    <col width="9.3046875" customWidth="1" style="58" min="4368" max="4608"/>
    <col width="5.3046875" customWidth="1" style="58" min="4609" max="4609"/>
    <col width="19.3046875" customWidth="1" style="58" min="4610" max="4610"/>
    <col width="10" bestFit="1" customWidth="1" style="58" min="4611" max="4611"/>
    <col width="9.69140625" customWidth="1" style="58" min="4612" max="4612"/>
    <col width="7" bestFit="1" customWidth="1" style="58" min="4613" max="4613"/>
    <col width="12.69140625" customWidth="1" style="58" min="4614" max="4614"/>
    <col width="16.3046875" customWidth="1" style="58" min="4615" max="4615"/>
    <col width="8.69140625" bestFit="1" customWidth="1" style="58" min="4616" max="4616"/>
    <col width="12.3046875" bestFit="1" customWidth="1" style="58" min="4617" max="4617"/>
    <col width="20.4609375" customWidth="1" style="58" min="4618" max="4618"/>
    <col width="23.84375" bestFit="1" customWidth="1" style="58" min="4619" max="4619"/>
    <col width="24.4609375" customWidth="1" style="58" min="4620" max="4620"/>
    <col width="8.3046875" bestFit="1" customWidth="1" style="58" min="4621" max="4621"/>
    <col width="16.84375" bestFit="1" customWidth="1" style="58" min="4622" max="4622"/>
    <col width="17.4609375" bestFit="1" customWidth="1" style="58" min="4623" max="4623"/>
    <col width="9.3046875" customWidth="1" style="58" min="4624" max="4864"/>
    <col width="5.3046875" customWidth="1" style="58" min="4865" max="4865"/>
    <col width="19.3046875" customWidth="1" style="58" min="4866" max="4866"/>
    <col width="10" bestFit="1" customWidth="1" style="58" min="4867" max="4867"/>
    <col width="9.69140625" customWidth="1" style="58" min="4868" max="4868"/>
    <col width="7" bestFit="1" customWidth="1" style="58" min="4869" max="4869"/>
    <col width="12.69140625" customWidth="1" style="58" min="4870" max="4870"/>
    <col width="16.3046875" customWidth="1" style="58" min="4871" max="4871"/>
    <col width="8.69140625" bestFit="1" customWidth="1" style="58" min="4872" max="4872"/>
    <col width="12.3046875" bestFit="1" customWidth="1" style="58" min="4873" max="4873"/>
    <col width="20.4609375" customWidth="1" style="58" min="4874" max="4874"/>
    <col width="23.84375" bestFit="1" customWidth="1" style="58" min="4875" max="4875"/>
    <col width="24.4609375" customWidth="1" style="58" min="4876" max="4876"/>
    <col width="8.3046875" bestFit="1" customWidth="1" style="58" min="4877" max="4877"/>
    <col width="16.84375" bestFit="1" customWidth="1" style="58" min="4878" max="4878"/>
    <col width="17.4609375" bestFit="1" customWidth="1" style="58" min="4879" max="4879"/>
    <col width="9.3046875" customWidth="1" style="58" min="4880" max="5120"/>
    <col width="5.3046875" customWidth="1" style="58" min="5121" max="5121"/>
    <col width="19.3046875" customWidth="1" style="58" min="5122" max="5122"/>
    <col width="10" bestFit="1" customWidth="1" style="58" min="5123" max="5123"/>
    <col width="9.69140625" customWidth="1" style="58" min="5124" max="5124"/>
    <col width="7" bestFit="1" customWidth="1" style="58" min="5125" max="5125"/>
    <col width="12.69140625" customWidth="1" style="58" min="5126" max="5126"/>
    <col width="16.3046875" customWidth="1" style="58" min="5127" max="5127"/>
    <col width="8.69140625" bestFit="1" customWidth="1" style="58" min="5128" max="5128"/>
    <col width="12.3046875" bestFit="1" customWidth="1" style="58" min="5129" max="5129"/>
    <col width="20.4609375" customWidth="1" style="58" min="5130" max="5130"/>
    <col width="23.84375" bestFit="1" customWidth="1" style="58" min="5131" max="5131"/>
    <col width="24.4609375" customWidth="1" style="58" min="5132" max="5132"/>
    <col width="8.3046875" bestFit="1" customWidth="1" style="58" min="5133" max="5133"/>
    <col width="16.84375" bestFit="1" customWidth="1" style="58" min="5134" max="5134"/>
    <col width="17.4609375" bestFit="1" customWidth="1" style="58" min="5135" max="5135"/>
    <col width="9.3046875" customWidth="1" style="58" min="5136" max="5376"/>
    <col width="5.3046875" customWidth="1" style="58" min="5377" max="5377"/>
    <col width="19.3046875" customWidth="1" style="58" min="5378" max="5378"/>
    <col width="10" bestFit="1" customWidth="1" style="58" min="5379" max="5379"/>
    <col width="9.69140625" customWidth="1" style="58" min="5380" max="5380"/>
    <col width="7" bestFit="1" customWidth="1" style="58" min="5381" max="5381"/>
    <col width="12.69140625" customWidth="1" style="58" min="5382" max="5382"/>
    <col width="16.3046875" customWidth="1" style="58" min="5383" max="5383"/>
    <col width="8.69140625" bestFit="1" customWidth="1" style="58" min="5384" max="5384"/>
    <col width="12.3046875" bestFit="1" customWidth="1" style="58" min="5385" max="5385"/>
    <col width="20.4609375" customWidth="1" style="58" min="5386" max="5386"/>
    <col width="23.84375" bestFit="1" customWidth="1" style="58" min="5387" max="5387"/>
    <col width="24.4609375" customWidth="1" style="58" min="5388" max="5388"/>
    <col width="8.3046875" bestFit="1" customWidth="1" style="58" min="5389" max="5389"/>
    <col width="16.84375" bestFit="1" customWidth="1" style="58" min="5390" max="5390"/>
    <col width="17.4609375" bestFit="1" customWidth="1" style="58" min="5391" max="5391"/>
    <col width="9.3046875" customWidth="1" style="58" min="5392" max="5632"/>
    <col width="5.3046875" customWidth="1" style="58" min="5633" max="5633"/>
    <col width="19.3046875" customWidth="1" style="58" min="5634" max="5634"/>
    <col width="10" bestFit="1" customWidth="1" style="58" min="5635" max="5635"/>
    <col width="9.69140625" customWidth="1" style="58" min="5636" max="5636"/>
    <col width="7" bestFit="1" customWidth="1" style="58" min="5637" max="5637"/>
    <col width="12.69140625" customWidth="1" style="58" min="5638" max="5638"/>
    <col width="16.3046875" customWidth="1" style="58" min="5639" max="5639"/>
    <col width="8.69140625" bestFit="1" customWidth="1" style="58" min="5640" max="5640"/>
    <col width="12.3046875" bestFit="1" customWidth="1" style="58" min="5641" max="5641"/>
    <col width="20.4609375" customWidth="1" style="58" min="5642" max="5642"/>
    <col width="23.84375" bestFit="1" customWidth="1" style="58" min="5643" max="5643"/>
    <col width="24.4609375" customWidth="1" style="58" min="5644" max="5644"/>
    <col width="8.3046875" bestFit="1" customWidth="1" style="58" min="5645" max="5645"/>
    <col width="16.84375" bestFit="1" customWidth="1" style="58" min="5646" max="5646"/>
    <col width="17.4609375" bestFit="1" customWidth="1" style="58" min="5647" max="5647"/>
    <col width="9.3046875" customWidth="1" style="58" min="5648" max="5888"/>
    <col width="5.3046875" customWidth="1" style="58" min="5889" max="5889"/>
    <col width="19.3046875" customWidth="1" style="58" min="5890" max="5890"/>
    <col width="10" bestFit="1" customWidth="1" style="58" min="5891" max="5891"/>
    <col width="9.69140625" customWidth="1" style="58" min="5892" max="5892"/>
    <col width="7" bestFit="1" customWidth="1" style="58" min="5893" max="5893"/>
    <col width="12.69140625" customWidth="1" style="58" min="5894" max="5894"/>
    <col width="16.3046875" customWidth="1" style="58" min="5895" max="5895"/>
    <col width="8.69140625" bestFit="1" customWidth="1" style="58" min="5896" max="5896"/>
    <col width="12.3046875" bestFit="1" customWidth="1" style="58" min="5897" max="5897"/>
    <col width="20.4609375" customWidth="1" style="58" min="5898" max="5898"/>
    <col width="23.84375" bestFit="1" customWidth="1" style="58" min="5899" max="5899"/>
    <col width="24.4609375" customWidth="1" style="58" min="5900" max="5900"/>
    <col width="8.3046875" bestFit="1" customWidth="1" style="58" min="5901" max="5901"/>
    <col width="16.84375" bestFit="1" customWidth="1" style="58" min="5902" max="5902"/>
    <col width="17.4609375" bestFit="1" customWidth="1" style="58" min="5903" max="5903"/>
    <col width="9.3046875" customWidth="1" style="58" min="5904" max="6144"/>
    <col width="5.3046875" customWidth="1" style="58" min="6145" max="6145"/>
    <col width="19.3046875" customWidth="1" style="58" min="6146" max="6146"/>
    <col width="10" bestFit="1" customWidth="1" style="58" min="6147" max="6147"/>
    <col width="9.69140625" customWidth="1" style="58" min="6148" max="6148"/>
    <col width="7" bestFit="1" customWidth="1" style="58" min="6149" max="6149"/>
    <col width="12.69140625" customWidth="1" style="58" min="6150" max="6150"/>
    <col width="16.3046875" customWidth="1" style="58" min="6151" max="6151"/>
    <col width="8.69140625" bestFit="1" customWidth="1" style="58" min="6152" max="6152"/>
    <col width="12.3046875" bestFit="1" customWidth="1" style="58" min="6153" max="6153"/>
    <col width="20.4609375" customWidth="1" style="58" min="6154" max="6154"/>
    <col width="23.84375" bestFit="1" customWidth="1" style="58" min="6155" max="6155"/>
    <col width="24.4609375" customWidth="1" style="58" min="6156" max="6156"/>
    <col width="8.3046875" bestFit="1" customWidth="1" style="58" min="6157" max="6157"/>
    <col width="16.84375" bestFit="1" customWidth="1" style="58" min="6158" max="6158"/>
    <col width="17.4609375" bestFit="1" customWidth="1" style="58" min="6159" max="6159"/>
    <col width="9.3046875" customWidth="1" style="58" min="6160" max="6400"/>
    <col width="5.3046875" customWidth="1" style="58" min="6401" max="6401"/>
    <col width="19.3046875" customWidth="1" style="58" min="6402" max="6402"/>
    <col width="10" bestFit="1" customWidth="1" style="58" min="6403" max="6403"/>
    <col width="9.69140625" customWidth="1" style="58" min="6404" max="6404"/>
    <col width="7" bestFit="1" customWidth="1" style="58" min="6405" max="6405"/>
    <col width="12.69140625" customWidth="1" style="58" min="6406" max="6406"/>
    <col width="16.3046875" customWidth="1" style="58" min="6407" max="6407"/>
    <col width="8.69140625" bestFit="1" customWidth="1" style="58" min="6408" max="6408"/>
    <col width="12.3046875" bestFit="1" customWidth="1" style="58" min="6409" max="6409"/>
    <col width="20.4609375" customWidth="1" style="58" min="6410" max="6410"/>
    <col width="23.84375" bestFit="1" customWidth="1" style="58" min="6411" max="6411"/>
    <col width="24.4609375" customWidth="1" style="58" min="6412" max="6412"/>
    <col width="8.3046875" bestFit="1" customWidth="1" style="58" min="6413" max="6413"/>
    <col width="16.84375" bestFit="1" customWidth="1" style="58" min="6414" max="6414"/>
    <col width="17.4609375" bestFit="1" customWidth="1" style="58" min="6415" max="6415"/>
    <col width="9.3046875" customWidth="1" style="58" min="6416" max="6656"/>
    <col width="5.3046875" customWidth="1" style="58" min="6657" max="6657"/>
    <col width="19.3046875" customWidth="1" style="58" min="6658" max="6658"/>
    <col width="10" bestFit="1" customWidth="1" style="58" min="6659" max="6659"/>
    <col width="9.69140625" customWidth="1" style="58" min="6660" max="6660"/>
    <col width="7" bestFit="1" customWidth="1" style="58" min="6661" max="6661"/>
    <col width="12.69140625" customWidth="1" style="58" min="6662" max="6662"/>
    <col width="16.3046875" customWidth="1" style="58" min="6663" max="6663"/>
    <col width="8.69140625" bestFit="1" customWidth="1" style="58" min="6664" max="6664"/>
    <col width="12.3046875" bestFit="1" customWidth="1" style="58" min="6665" max="6665"/>
    <col width="20.4609375" customWidth="1" style="58" min="6666" max="6666"/>
    <col width="23.84375" bestFit="1" customWidth="1" style="58" min="6667" max="6667"/>
    <col width="24.4609375" customWidth="1" style="58" min="6668" max="6668"/>
    <col width="8.3046875" bestFit="1" customWidth="1" style="58" min="6669" max="6669"/>
    <col width="16.84375" bestFit="1" customWidth="1" style="58" min="6670" max="6670"/>
    <col width="17.4609375" bestFit="1" customWidth="1" style="58" min="6671" max="6671"/>
    <col width="9.3046875" customWidth="1" style="58" min="6672" max="6912"/>
    <col width="5.3046875" customWidth="1" style="58" min="6913" max="6913"/>
    <col width="19.3046875" customWidth="1" style="58" min="6914" max="6914"/>
    <col width="10" bestFit="1" customWidth="1" style="58" min="6915" max="6915"/>
    <col width="9.69140625" customWidth="1" style="58" min="6916" max="6916"/>
    <col width="7" bestFit="1" customWidth="1" style="58" min="6917" max="6917"/>
    <col width="12.69140625" customWidth="1" style="58" min="6918" max="6918"/>
    <col width="16.3046875" customWidth="1" style="58" min="6919" max="6919"/>
    <col width="8.69140625" bestFit="1" customWidth="1" style="58" min="6920" max="6920"/>
    <col width="12.3046875" bestFit="1" customWidth="1" style="58" min="6921" max="6921"/>
    <col width="20.4609375" customWidth="1" style="58" min="6922" max="6922"/>
    <col width="23.84375" bestFit="1" customWidth="1" style="58" min="6923" max="6923"/>
    <col width="24.4609375" customWidth="1" style="58" min="6924" max="6924"/>
    <col width="8.3046875" bestFit="1" customWidth="1" style="58" min="6925" max="6925"/>
    <col width="16.84375" bestFit="1" customWidth="1" style="58" min="6926" max="6926"/>
    <col width="17.4609375" bestFit="1" customWidth="1" style="58" min="6927" max="6927"/>
    <col width="9.3046875" customWidth="1" style="58" min="6928" max="7168"/>
    <col width="5.3046875" customWidth="1" style="58" min="7169" max="7169"/>
    <col width="19.3046875" customWidth="1" style="58" min="7170" max="7170"/>
    <col width="10" bestFit="1" customWidth="1" style="58" min="7171" max="7171"/>
    <col width="9.69140625" customWidth="1" style="58" min="7172" max="7172"/>
    <col width="7" bestFit="1" customWidth="1" style="58" min="7173" max="7173"/>
    <col width="12.69140625" customWidth="1" style="58" min="7174" max="7174"/>
    <col width="16.3046875" customWidth="1" style="58" min="7175" max="7175"/>
    <col width="8.69140625" bestFit="1" customWidth="1" style="58" min="7176" max="7176"/>
    <col width="12.3046875" bestFit="1" customWidth="1" style="58" min="7177" max="7177"/>
    <col width="20.4609375" customWidth="1" style="58" min="7178" max="7178"/>
    <col width="23.84375" bestFit="1" customWidth="1" style="58" min="7179" max="7179"/>
    <col width="24.4609375" customWidth="1" style="58" min="7180" max="7180"/>
    <col width="8.3046875" bestFit="1" customWidth="1" style="58" min="7181" max="7181"/>
    <col width="16.84375" bestFit="1" customWidth="1" style="58" min="7182" max="7182"/>
    <col width="17.4609375" bestFit="1" customWidth="1" style="58" min="7183" max="7183"/>
    <col width="9.3046875" customWidth="1" style="58" min="7184" max="7424"/>
    <col width="5.3046875" customWidth="1" style="58" min="7425" max="7425"/>
    <col width="19.3046875" customWidth="1" style="58" min="7426" max="7426"/>
    <col width="10" bestFit="1" customWidth="1" style="58" min="7427" max="7427"/>
    <col width="9.69140625" customWidth="1" style="58" min="7428" max="7428"/>
    <col width="7" bestFit="1" customWidth="1" style="58" min="7429" max="7429"/>
    <col width="12.69140625" customWidth="1" style="58" min="7430" max="7430"/>
    <col width="16.3046875" customWidth="1" style="58" min="7431" max="7431"/>
    <col width="8.69140625" bestFit="1" customWidth="1" style="58" min="7432" max="7432"/>
    <col width="12.3046875" bestFit="1" customWidth="1" style="58" min="7433" max="7433"/>
    <col width="20.4609375" customWidth="1" style="58" min="7434" max="7434"/>
    <col width="23.84375" bestFit="1" customWidth="1" style="58" min="7435" max="7435"/>
    <col width="24.4609375" customWidth="1" style="58" min="7436" max="7436"/>
    <col width="8.3046875" bestFit="1" customWidth="1" style="58" min="7437" max="7437"/>
    <col width="16.84375" bestFit="1" customWidth="1" style="58" min="7438" max="7438"/>
    <col width="17.4609375" bestFit="1" customWidth="1" style="58" min="7439" max="7439"/>
    <col width="9.3046875" customWidth="1" style="58" min="7440" max="7680"/>
    <col width="5.3046875" customWidth="1" style="58" min="7681" max="7681"/>
    <col width="19.3046875" customWidth="1" style="58" min="7682" max="7682"/>
    <col width="10" bestFit="1" customWidth="1" style="58" min="7683" max="7683"/>
    <col width="9.69140625" customWidth="1" style="58" min="7684" max="7684"/>
    <col width="7" bestFit="1" customWidth="1" style="58" min="7685" max="7685"/>
    <col width="12.69140625" customWidth="1" style="58" min="7686" max="7686"/>
    <col width="16.3046875" customWidth="1" style="58" min="7687" max="7687"/>
    <col width="8.69140625" bestFit="1" customWidth="1" style="58" min="7688" max="7688"/>
    <col width="12.3046875" bestFit="1" customWidth="1" style="58" min="7689" max="7689"/>
    <col width="20.4609375" customWidth="1" style="58" min="7690" max="7690"/>
    <col width="23.84375" bestFit="1" customWidth="1" style="58" min="7691" max="7691"/>
    <col width="24.4609375" customWidth="1" style="58" min="7692" max="7692"/>
    <col width="8.3046875" bestFit="1" customWidth="1" style="58" min="7693" max="7693"/>
    <col width="16.84375" bestFit="1" customWidth="1" style="58" min="7694" max="7694"/>
    <col width="17.4609375" bestFit="1" customWidth="1" style="58" min="7695" max="7695"/>
    <col width="9.3046875" customWidth="1" style="58" min="7696" max="7936"/>
    <col width="5.3046875" customWidth="1" style="58" min="7937" max="7937"/>
    <col width="19.3046875" customWidth="1" style="58" min="7938" max="7938"/>
    <col width="10" bestFit="1" customWidth="1" style="58" min="7939" max="7939"/>
    <col width="9.69140625" customWidth="1" style="58" min="7940" max="7940"/>
    <col width="7" bestFit="1" customWidth="1" style="58" min="7941" max="7941"/>
    <col width="12.69140625" customWidth="1" style="58" min="7942" max="7942"/>
    <col width="16.3046875" customWidth="1" style="58" min="7943" max="7943"/>
    <col width="8.69140625" bestFit="1" customWidth="1" style="58" min="7944" max="7944"/>
    <col width="12.3046875" bestFit="1" customWidth="1" style="58" min="7945" max="7945"/>
    <col width="20.4609375" customWidth="1" style="58" min="7946" max="7946"/>
    <col width="23.84375" bestFit="1" customWidth="1" style="58" min="7947" max="7947"/>
    <col width="24.4609375" customWidth="1" style="58" min="7948" max="7948"/>
    <col width="8.3046875" bestFit="1" customWidth="1" style="58" min="7949" max="7949"/>
    <col width="16.84375" bestFit="1" customWidth="1" style="58" min="7950" max="7950"/>
    <col width="17.4609375" bestFit="1" customWidth="1" style="58" min="7951" max="7951"/>
    <col width="9.3046875" customWidth="1" style="58" min="7952" max="8192"/>
    <col width="5.3046875" customWidth="1" style="58" min="8193" max="8193"/>
    <col width="19.3046875" customWidth="1" style="58" min="8194" max="8194"/>
    <col width="10" bestFit="1" customWidth="1" style="58" min="8195" max="8195"/>
    <col width="9.69140625" customWidth="1" style="58" min="8196" max="8196"/>
    <col width="7" bestFit="1" customWidth="1" style="58" min="8197" max="8197"/>
    <col width="12.69140625" customWidth="1" style="58" min="8198" max="8198"/>
    <col width="16.3046875" customWidth="1" style="58" min="8199" max="8199"/>
    <col width="8.69140625" bestFit="1" customWidth="1" style="58" min="8200" max="8200"/>
    <col width="12.3046875" bestFit="1" customWidth="1" style="58" min="8201" max="8201"/>
    <col width="20.4609375" customWidth="1" style="58" min="8202" max="8202"/>
    <col width="23.84375" bestFit="1" customWidth="1" style="58" min="8203" max="8203"/>
    <col width="24.4609375" customWidth="1" style="58" min="8204" max="8204"/>
    <col width="8.3046875" bestFit="1" customWidth="1" style="58" min="8205" max="8205"/>
    <col width="16.84375" bestFit="1" customWidth="1" style="58" min="8206" max="8206"/>
    <col width="17.4609375" bestFit="1" customWidth="1" style="58" min="8207" max="8207"/>
    <col width="9.3046875" customWidth="1" style="58" min="8208" max="8448"/>
    <col width="5.3046875" customWidth="1" style="58" min="8449" max="8449"/>
    <col width="19.3046875" customWidth="1" style="58" min="8450" max="8450"/>
    <col width="10" bestFit="1" customWidth="1" style="58" min="8451" max="8451"/>
    <col width="9.69140625" customWidth="1" style="58" min="8452" max="8452"/>
    <col width="7" bestFit="1" customWidth="1" style="58" min="8453" max="8453"/>
    <col width="12.69140625" customWidth="1" style="58" min="8454" max="8454"/>
    <col width="16.3046875" customWidth="1" style="58" min="8455" max="8455"/>
    <col width="8.69140625" bestFit="1" customWidth="1" style="58" min="8456" max="8456"/>
    <col width="12.3046875" bestFit="1" customWidth="1" style="58" min="8457" max="8457"/>
    <col width="20.4609375" customWidth="1" style="58" min="8458" max="8458"/>
    <col width="23.84375" bestFit="1" customWidth="1" style="58" min="8459" max="8459"/>
    <col width="24.4609375" customWidth="1" style="58" min="8460" max="8460"/>
    <col width="8.3046875" bestFit="1" customWidth="1" style="58" min="8461" max="8461"/>
    <col width="16.84375" bestFit="1" customWidth="1" style="58" min="8462" max="8462"/>
    <col width="17.4609375" bestFit="1" customWidth="1" style="58" min="8463" max="8463"/>
    <col width="9.3046875" customWidth="1" style="58" min="8464" max="8704"/>
    <col width="5.3046875" customWidth="1" style="58" min="8705" max="8705"/>
    <col width="19.3046875" customWidth="1" style="58" min="8706" max="8706"/>
    <col width="10" bestFit="1" customWidth="1" style="58" min="8707" max="8707"/>
    <col width="9.69140625" customWidth="1" style="58" min="8708" max="8708"/>
    <col width="7" bestFit="1" customWidth="1" style="58" min="8709" max="8709"/>
    <col width="12.69140625" customWidth="1" style="58" min="8710" max="8710"/>
    <col width="16.3046875" customWidth="1" style="58" min="8711" max="8711"/>
    <col width="8.69140625" bestFit="1" customWidth="1" style="58" min="8712" max="8712"/>
    <col width="12.3046875" bestFit="1" customWidth="1" style="58" min="8713" max="8713"/>
    <col width="20.4609375" customWidth="1" style="58" min="8714" max="8714"/>
    <col width="23.84375" bestFit="1" customWidth="1" style="58" min="8715" max="8715"/>
    <col width="24.4609375" customWidth="1" style="58" min="8716" max="8716"/>
    <col width="8.3046875" bestFit="1" customWidth="1" style="58" min="8717" max="8717"/>
    <col width="16.84375" bestFit="1" customWidth="1" style="58" min="8718" max="8718"/>
    <col width="17.4609375" bestFit="1" customWidth="1" style="58" min="8719" max="8719"/>
    <col width="9.3046875" customWidth="1" style="58" min="8720" max="8960"/>
    <col width="5.3046875" customWidth="1" style="58" min="8961" max="8961"/>
    <col width="19.3046875" customWidth="1" style="58" min="8962" max="8962"/>
    <col width="10" bestFit="1" customWidth="1" style="58" min="8963" max="8963"/>
    <col width="9.69140625" customWidth="1" style="58" min="8964" max="8964"/>
    <col width="7" bestFit="1" customWidth="1" style="58" min="8965" max="8965"/>
    <col width="12.69140625" customWidth="1" style="58" min="8966" max="8966"/>
    <col width="16.3046875" customWidth="1" style="58" min="8967" max="8967"/>
    <col width="8.69140625" bestFit="1" customWidth="1" style="58" min="8968" max="8968"/>
    <col width="12.3046875" bestFit="1" customWidth="1" style="58" min="8969" max="8969"/>
    <col width="20.4609375" customWidth="1" style="58" min="8970" max="8970"/>
    <col width="23.84375" bestFit="1" customWidth="1" style="58" min="8971" max="8971"/>
    <col width="24.4609375" customWidth="1" style="58" min="8972" max="8972"/>
    <col width="8.3046875" bestFit="1" customWidth="1" style="58" min="8973" max="8973"/>
    <col width="16.84375" bestFit="1" customWidth="1" style="58" min="8974" max="8974"/>
    <col width="17.4609375" bestFit="1" customWidth="1" style="58" min="8975" max="8975"/>
    <col width="9.3046875" customWidth="1" style="58" min="8976" max="9216"/>
    <col width="5.3046875" customWidth="1" style="58" min="9217" max="9217"/>
    <col width="19.3046875" customWidth="1" style="58" min="9218" max="9218"/>
    <col width="10" bestFit="1" customWidth="1" style="58" min="9219" max="9219"/>
    <col width="9.69140625" customWidth="1" style="58" min="9220" max="9220"/>
    <col width="7" bestFit="1" customWidth="1" style="58" min="9221" max="9221"/>
    <col width="12.69140625" customWidth="1" style="58" min="9222" max="9222"/>
    <col width="16.3046875" customWidth="1" style="58" min="9223" max="9223"/>
    <col width="8.69140625" bestFit="1" customWidth="1" style="58" min="9224" max="9224"/>
    <col width="12.3046875" bestFit="1" customWidth="1" style="58" min="9225" max="9225"/>
    <col width="20.4609375" customWidth="1" style="58" min="9226" max="9226"/>
    <col width="23.84375" bestFit="1" customWidth="1" style="58" min="9227" max="9227"/>
    <col width="24.4609375" customWidth="1" style="58" min="9228" max="9228"/>
    <col width="8.3046875" bestFit="1" customWidth="1" style="58" min="9229" max="9229"/>
    <col width="16.84375" bestFit="1" customWidth="1" style="58" min="9230" max="9230"/>
    <col width="17.4609375" bestFit="1" customWidth="1" style="58" min="9231" max="9231"/>
    <col width="9.3046875" customWidth="1" style="58" min="9232" max="9472"/>
    <col width="5.3046875" customWidth="1" style="58" min="9473" max="9473"/>
    <col width="19.3046875" customWidth="1" style="58" min="9474" max="9474"/>
    <col width="10" bestFit="1" customWidth="1" style="58" min="9475" max="9475"/>
    <col width="9.69140625" customWidth="1" style="58" min="9476" max="9476"/>
    <col width="7" bestFit="1" customWidth="1" style="58" min="9477" max="9477"/>
    <col width="12.69140625" customWidth="1" style="58" min="9478" max="9478"/>
    <col width="16.3046875" customWidth="1" style="58" min="9479" max="9479"/>
    <col width="8.69140625" bestFit="1" customWidth="1" style="58" min="9480" max="9480"/>
    <col width="12.3046875" bestFit="1" customWidth="1" style="58" min="9481" max="9481"/>
    <col width="20.4609375" customWidth="1" style="58" min="9482" max="9482"/>
    <col width="23.84375" bestFit="1" customWidth="1" style="58" min="9483" max="9483"/>
    <col width="24.4609375" customWidth="1" style="58" min="9484" max="9484"/>
    <col width="8.3046875" bestFit="1" customWidth="1" style="58" min="9485" max="9485"/>
    <col width="16.84375" bestFit="1" customWidth="1" style="58" min="9486" max="9486"/>
    <col width="17.4609375" bestFit="1" customWidth="1" style="58" min="9487" max="9487"/>
    <col width="9.3046875" customWidth="1" style="58" min="9488" max="9728"/>
    <col width="5.3046875" customWidth="1" style="58" min="9729" max="9729"/>
    <col width="19.3046875" customWidth="1" style="58" min="9730" max="9730"/>
    <col width="10" bestFit="1" customWidth="1" style="58" min="9731" max="9731"/>
    <col width="9.69140625" customWidth="1" style="58" min="9732" max="9732"/>
    <col width="7" bestFit="1" customWidth="1" style="58" min="9733" max="9733"/>
    <col width="12.69140625" customWidth="1" style="58" min="9734" max="9734"/>
    <col width="16.3046875" customWidth="1" style="58" min="9735" max="9735"/>
    <col width="8.69140625" bestFit="1" customWidth="1" style="58" min="9736" max="9736"/>
    <col width="12.3046875" bestFit="1" customWidth="1" style="58" min="9737" max="9737"/>
    <col width="20.4609375" customWidth="1" style="58" min="9738" max="9738"/>
    <col width="23.84375" bestFit="1" customWidth="1" style="58" min="9739" max="9739"/>
    <col width="24.4609375" customWidth="1" style="58" min="9740" max="9740"/>
    <col width="8.3046875" bestFit="1" customWidth="1" style="58" min="9741" max="9741"/>
    <col width="16.84375" bestFit="1" customWidth="1" style="58" min="9742" max="9742"/>
    <col width="17.4609375" bestFit="1" customWidth="1" style="58" min="9743" max="9743"/>
    <col width="9.3046875" customWidth="1" style="58" min="9744" max="9984"/>
    <col width="5.3046875" customWidth="1" style="58" min="9985" max="9985"/>
    <col width="19.3046875" customWidth="1" style="58" min="9986" max="9986"/>
    <col width="10" bestFit="1" customWidth="1" style="58" min="9987" max="9987"/>
    <col width="9.69140625" customWidth="1" style="58" min="9988" max="9988"/>
    <col width="7" bestFit="1" customWidth="1" style="58" min="9989" max="9989"/>
    <col width="12.69140625" customWidth="1" style="58" min="9990" max="9990"/>
    <col width="16.3046875" customWidth="1" style="58" min="9991" max="9991"/>
    <col width="8.69140625" bestFit="1" customWidth="1" style="58" min="9992" max="9992"/>
    <col width="12.3046875" bestFit="1" customWidth="1" style="58" min="9993" max="9993"/>
    <col width="20.4609375" customWidth="1" style="58" min="9994" max="9994"/>
    <col width="23.84375" bestFit="1" customWidth="1" style="58" min="9995" max="9995"/>
    <col width="24.4609375" customWidth="1" style="58" min="9996" max="9996"/>
    <col width="8.3046875" bestFit="1" customWidth="1" style="58" min="9997" max="9997"/>
    <col width="16.84375" bestFit="1" customWidth="1" style="58" min="9998" max="9998"/>
    <col width="17.4609375" bestFit="1" customWidth="1" style="58" min="9999" max="9999"/>
    <col width="9.3046875" customWidth="1" style="58" min="10000" max="10240"/>
    <col width="5.3046875" customWidth="1" style="58" min="10241" max="10241"/>
    <col width="19.3046875" customWidth="1" style="58" min="10242" max="10242"/>
    <col width="10" bestFit="1" customWidth="1" style="58" min="10243" max="10243"/>
    <col width="9.69140625" customWidth="1" style="58" min="10244" max="10244"/>
    <col width="7" bestFit="1" customWidth="1" style="58" min="10245" max="10245"/>
    <col width="12.69140625" customWidth="1" style="58" min="10246" max="10246"/>
    <col width="16.3046875" customWidth="1" style="58" min="10247" max="10247"/>
    <col width="8.69140625" bestFit="1" customWidth="1" style="58" min="10248" max="10248"/>
    <col width="12.3046875" bestFit="1" customWidth="1" style="58" min="10249" max="10249"/>
    <col width="20.4609375" customWidth="1" style="58" min="10250" max="10250"/>
    <col width="23.84375" bestFit="1" customWidth="1" style="58" min="10251" max="10251"/>
    <col width="24.4609375" customWidth="1" style="58" min="10252" max="10252"/>
    <col width="8.3046875" bestFit="1" customWidth="1" style="58" min="10253" max="10253"/>
    <col width="16.84375" bestFit="1" customWidth="1" style="58" min="10254" max="10254"/>
    <col width="17.4609375" bestFit="1" customWidth="1" style="58" min="10255" max="10255"/>
    <col width="9.3046875" customWidth="1" style="58" min="10256" max="10496"/>
    <col width="5.3046875" customWidth="1" style="58" min="10497" max="10497"/>
    <col width="19.3046875" customWidth="1" style="58" min="10498" max="10498"/>
    <col width="10" bestFit="1" customWidth="1" style="58" min="10499" max="10499"/>
    <col width="9.69140625" customWidth="1" style="58" min="10500" max="10500"/>
    <col width="7" bestFit="1" customWidth="1" style="58" min="10501" max="10501"/>
    <col width="12.69140625" customWidth="1" style="58" min="10502" max="10502"/>
    <col width="16.3046875" customWidth="1" style="58" min="10503" max="10503"/>
    <col width="8.69140625" bestFit="1" customWidth="1" style="58" min="10504" max="10504"/>
    <col width="12.3046875" bestFit="1" customWidth="1" style="58" min="10505" max="10505"/>
    <col width="20.4609375" customWidth="1" style="58" min="10506" max="10506"/>
    <col width="23.84375" bestFit="1" customWidth="1" style="58" min="10507" max="10507"/>
    <col width="24.4609375" customWidth="1" style="58" min="10508" max="10508"/>
    <col width="8.3046875" bestFit="1" customWidth="1" style="58" min="10509" max="10509"/>
    <col width="16.84375" bestFit="1" customWidth="1" style="58" min="10510" max="10510"/>
    <col width="17.4609375" bestFit="1" customWidth="1" style="58" min="10511" max="10511"/>
    <col width="9.3046875" customWidth="1" style="58" min="10512" max="10752"/>
    <col width="5.3046875" customWidth="1" style="58" min="10753" max="10753"/>
    <col width="19.3046875" customWidth="1" style="58" min="10754" max="10754"/>
    <col width="10" bestFit="1" customWidth="1" style="58" min="10755" max="10755"/>
    <col width="9.69140625" customWidth="1" style="58" min="10756" max="10756"/>
    <col width="7" bestFit="1" customWidth="1" style="58" min="10757" max="10757"/>
    <col width="12.69140625" customWidth="1" style="58" min="10758" max="10758"/>
    <col width="16.3046875" customWidth="1" style="58" min="10759" max="10759"/>
    <col width="8.69140625" bestFit="1" customWidth="1" style="58" min="10760" max="10760"/>
    <col width="12.3046875" bestFit="1" customWidth="1" style="58" min="10761" max="10761"/>
    <col width="20.4609375" customWidth="1" style="58" min="10762" max="10762"/>
    <col width="23.84375" bestFit="1" customWidth="1" style="58" min="10763" max="10763"/>
    <col width="24.4609375" customWidth="1" style="58" min="10764" max="10764"/>
    <col width="8.3046875" bestFit="1" customWidth="1" style="58" min="10765" max="10765"/>
    <col width="16.84375" bestFit="1" customWidth="1" style="58" min="10766" max="10766"/>
    <col width="17.4609375" bestFit="1" customWidth="1" style="58" min="10767" max="10767"/>
    <col width="9.3046875" customWidth="1" style="58" min="10768" max="11008"/>
    <col width="5.3046875" customWidth="1" style="58" min="11009" max="11009"/>
    <col width="19.3046875" customWidth="1" style="58" min="11010" max="11010"/>
    <col width="10" bestFit="1" customWidth="1" style="58" min="11011" max="11011"/>
    <col width="9.69140625" customWidth="1" style="58" min="11012" max="11012"/>
    <col width="7" bestFit="1" customWidth="1" style="58" min="11013" max="11013"/>
    <col width="12.69140625" customWidth="1" style="58" min="11014" max="11014"/>
    <col width="16.3046875" customWidth="1" style="58" min="11015" max="11015"/>
    <col width="8.69140625" bestFit="1" customWidth="1" style="58" min="11016" max="11016"/>
    <col width="12.3046875" bestFit="1" customWidth="1" style="58" min="11017" max="11017"/>
    <col width="20.4609375" customWidth="1" style="58" min="11018" max="11018"/>
    <col width="23.84375" bestFit="1" customWidth="1" style="58" min="11019" max="11019"/>
    <col width="24.4609375" customWidth="1" style="58" min="11020" max="11020"/>
    <col width="8.3046875" bestFit="1" customWidth="1" style="58" min="11021" max="11021"/>
    <col width="16.84375" bestFit="1" customWidth="1" style="58" min="11022" max="11022"/>
    <col width="17.4609375" bestFit="1" customWidth="1" style="58" min="11023" max="11023"/>
    <col width="9.3046875" customWidth="1" style="58" min="11024" max="11264"/>
    <col width="5.3046875" customWidth="1" style="58" min="11265" max="11265"/>
    <col width="19.3046875" customWidth="1" style="58" min="11266" max="11266"/>
    <col width="10" bestFit="1" customWidth="1" style="58" min="11267" max="11267"/>
    <col width="9.69140625" customWidth="1" style="58" min="11268" max="11268"/>
    <col width="7" bestFit="1" customWidth="1" style="58" min="11269" max="11269"/>
    <col width="12.69140625" customWidth="1" style="58" min="11270" max="11270"/>
    <col width="16.3046875" customWidth="1" style="58" min="11271" max="11271"/>
    <col width="8.69140625" bestFit="1" customWidth="1" style="58" min="11272" max="11272"/>
    <col width="12.3046875" bestFit="1" customWidth="1" style="58" min="11273" max="11273"/>
    <col width="20.4609375" customWidth="1" style="58" min="11274" max="11274"/>
    <col width="23.84375" bestFit="1" customWidth="1" style="58" min="11275" max="11275"/>
    <col width="24.4609375" customWidth="1" style="58" min="11276" max="11276"/>
    <col width="8.3046875" bestFit="1" customWidth="1" style="58" min="11277" max="11277"/>
    <col width="16.84375" bestFit="1" customWidth="1" style="58" min="11278" max="11278"/>
    <col width="17.4609375" bestFit="1" customWidth="1" style="58" min="11279" max="11279"/>
    <col width="9.3046875" customWidth="1" style="58" min="11280" max="11520"/>
    <col width="5.3046875" customWidth="1" style="58" min="11521" max="11521"/>
    <col width="19.3046875" customWidth="1" style="58" min="11522" max="11522"/>
    <col width="10" bestFit="1" customWidth="1" style="58" min="11523" max="11523"/>
    <col width="9.69140625" customWidth="1" style="58" min="11524" max="11524"/>
    <col width="7" bestFit="1" customWidth="1" style="58" min="11525" max="11525"/>
    <col width="12.69140625" customWidth="1" style="58" min="11526" max="11526"/>
    <col width="16.3046875" customWidth="1" style="58" min="11527" max="11527"/>
    <col width="8.69140625" bestFit="1" customWidth="1" style="58" min="11528" max="11528"/>
    <col width="12.3046875" bestFit="1" customWidth="1" style="58" min="11529" max="11529"/>
    <col width="20.4609375" customWidth="1" style="58" min="11530" max="11530"/>
    <col width="23.84375" bestFit="1" customWidth="1" style="58" min="11531" max="11531"/>
    <col width="24.4609375" customWidth="1" style="58" min="11532" max="11532"/>
    <col width="8.3046875" bestFit="1" customWidth="1" style="58" min="11533" max="11533"/>
    <col width="16.84375" bestFit="1" customWidth="1" style="58" min="11534" max="11534"/>
    <col width="17.4609375" bestFit="1" customWidth="1" style="58" min="11535" max="11535"/>
    <col width="9.3046875" customWidth="1" style="58" min="11536" max="11776"/>
    <col width="5.3046875" customWidth="1" style="58" min="11777" max="11777"/>
    <col width="19.3046875" customWidth="1" style="58" min="11778" max="11778"/>
    <col width="10" bestFit="1" customWidth="1" style="58" min="11779" max="11779"/>
    <col width="9.69140625" customWidth="1" style="58" min="11780" max="11780"/>
    <col width="7" bestFit="1" customWidth="1" style="58" min="11781" max="11781"/>
    <col width="12.69140625" customWidth="1" style="58" min="11782" max="11782"/>
    <col width="16.3046875" customWidth="1" style="58" min="11783" max="11783"/>
    <col width="8.69140625" bestFit="1" customWidth="1" style="58" min="11784" max="11784"/>
    <col width="12.3046875" bestFit="1" customWidth="1" style="58" min="11785" max="11785"/>
    <col width="20.4609375" customWidth="1" style="58" min="11786" max="11786"/>
    <col width="23.84375" bestFit="1" customWidth="1" style="58" min="11787" max="11787"/>
    <col width="24.4609375" customWidth="1" style="58" min="11788" max="11788"/>
    <col width="8.3046875" bestFit="1" customWidth="1" style="58" min="11789" max="11789"/>
    <col width="16.84375" bestFit="1" customWidth="1" style="58" min="11790" max="11790"/>
    <col width="17.4609375" bestFit="1" customWidth="1" style="58" min="11791" max="11791"/>
    <col width="9.3046875" customWidth="1" style="58" min="11792" max="12032"/>
    <col width="5.3046875" customWidth="1" style="58" min="12033" max="12033"/>
    <col width="19.3046875" customWidth="1" style="58" min="12034" max="12034"/>
    <col width="10" bestFit="1" customWidth="1" style="58" min="12035" max="12035"/>
    <col width="9.69140625" customWidth="1" style="58" min="12036" max="12036"/>
    <col width="7" bestFit="1" customWidth="1" style="58" min="12037" max="12037"/>
    <col width="12.69140625" customWidth="1" style="58" min="12038" max="12038"/>
    <col width="16.3046875" customWidth="1" style="58" min="12039" max="12039"/>
    <col width="8.69140625" bestFit="1" customWidth="1" style="58" min="12040" max="12040"/>
    <col width="12.3046875" bestFit="1" customWidth="1" style="58" min="12041" max="12041"/>
    <col width="20.4609375" customWidth="1" style="58" min="12042" max="12042"/>
    <col width="23.84375" bestFit="1" customWidth="1" style="58" min="12043" max="12043"/>
    <col width="24.4609375" customWidth="1" style="58" min="12044" max="12044"/>
    <col width="8.3046875" bestFit="1" customWidth="1" style="58" min="12045" max="12045"/>
    <col width="16.84375" bestFit="1" customWidth="1" style="58" min="12046" max="12046"/>
    <col width="17.4609375" bestFit="1" customWidth="1" style="58" min="12047" max="12047"/>
    <col width="9.3046875" customWidth="1" style="58" min="12048" max="12288"/>
    <col width="5.3046875" customWidth="1" style="58" min="12289" max="12289"/>
    <col width="19.3046875" customWidth="1" style="58" min="12290" max="12290"/>
    <col width="10" bestFit="1" customWidth="1" style="58" min="12291" max="12291"/>
    <col width="9.69140625" customWidth="1" style="58" min="12292" max="12292"/>
    <col width="7" bestFit="1" customWidth="1" style="58" min="12293" max="12293"/>
    <col width="12.69140625" customWidth="1" style="58" min="12294" max="12294"/>
    <col width="16.3046875" customWidth="1" style="58" min="12295" max="12295"/>
    <col width="8.69140625" bestFit="1" customWidth="1" style="58" min="12296" max="12296"/>
    <col width="12.3046875" bestFit="1" customWidth="1" style="58" min="12297" max="12297"/>
    <col width="20.4609375" customWidth="1" style="58" min="12298" max="12298"/>
    <col width="23.84375" bestFit="1" customWidth="1" style="58" min="12299" max="12299"/>
    <col width="24.4609375" customWidth="1" style="58" min="12300" max="12300"/>
    <col width="8.3046875" bestFit="1" customWidth="1" style="58" min="12301" max="12301"/>
    <col width="16.84375" bestFit="1" customWidth="1" style="58" min="12302" max="12302"/>
    <col width="17.4609375" bestFit="1" customWidth="1" style="58" min="12303" max="12303"/>
    <col width="9.3046875" customWidth="1" style="58" min="12304" max="12544"/>
    <col width="5.3046875" customWidth="1" style="58" min="12545" max="12545"/>
    <col width="19.3046875" customWidth="1" style="58" min="12546" max="12546"/>
    <col width="10" bestFit="1" customWidth="1" style="58" min="12547" max="12547"/>
    <col width="9.69140625" customWidth="1" style="58" min="12548" max="12548"/>
    <col width="7" bestFit="1" customWidth="1" style="58" min="12549" max="12549"/>
    <col width="12.69140625" customWidth="1" style="58" min="12550" max="12550"/>
    <col width="16.3046875" customWidth="1" style="58" min="12551" max="12551"/>
    <col width="8.69140625" bestFit="1" customWidth="1" style="58" min="12552" max="12552"/>
    <col width="12.3046875" bestFit="1" customWidth="1" style="58" min="12553" max="12553"/>
    <col width="20.4609375" customWidth="1" style="58" min="12554" max="12554"/>
    <col width="23.84375" bestFit="1" customWidth="1" style="58" min="12555" max="12555"/>
    <col width="24.4609375" customWidth="1" style="58" min="12556" max="12556"/>
    <col width="8.3046875" bestFit="1" customWidth="1" style="58" min="12557" max="12557"/>
    <col width="16.84375" bestFit="1" customWidth="1" style="58" min="12558" max="12558"/>
    <col width="17.4609375" bestFit="1" customWidth="1" style="58" min="12559" max="12559"/>
    <col width="9.3046875" customWidth="1" style="58" min="12560" max="12800"/>
    <col width="5.3046875" customWidth="1" style="58" min="12801" max="12801"/>
    <col width="19.3046875" customWidth="1" style="58" min="12802" max="12802"/>
    <col width="10" bestFit="1" customWidth="1" style="58" min="12803" max="12803"/>
    <col width="9.69140625" customWidth="1" style="58" min="12804" max="12804"/>
    <col width="7" bestFit="1" customWidth="1" style="58" min="12805" max="12805"/>
    <col width="12.69140625" customWidth="1" style="58" min="12806" max="12806"/>
    <col width="16.3046875" customWidth="1" style="58" min="12807" max="12807"/>
    <col width="8.69140625" bestFit="1" customWidth="1" style="58" min="12808" max="12808"/>
    <col width="12.3046875" bestFit="1" customWidth="1" style="58" min="12809" max="12809"/>
    <col width="20.4609375" customWidth="1" style="58" min="12810" max="12810"/>
    <col width="23.84375" bestFit="1" customWidth="1" style="58" min="12811" max="12811"/>
    <col width="24.4609375" customWidth="1" style="58" min="12812" max="12812"/>
    <col width="8.3046875" bestFit="1" customWidth="1" style="58" min="12813" max="12813"/>
    <col width="16.84375" bestFit="1" customWidth="1" style="58" min="12814" max="12814"/>
    <col width="17.4609375" bestFit="1" customWidth="1" style="58" min="12815" max="12815"/>
    <col width="9.3046875" customWidth="1" style="58" min="12816" max="13056"/>
    <col width="5.3046875" customWidth="1" style="58" min="13057" max="13057"/>
    <col width="19.3046875" customWidth="1" style="58" min="13058" max="13058"/>
    <col width="10" bestFit="1" customWidth="1" style="58" min="13059" max="13059"/>
    <col width="9.69140625" customWidth="1" style="58" min="13060" max="13060"/>
    <col width="7" bestFit="1" customWidth="1" style="58" min="13061" max="13061"/>
    <col width="12.69140625" customWidth="1" style="58" min="13062" max="13062"/>
    <col width="16.3046875" customWidth="1" style="58" min="13063" max="13063"/>
    <col width="8.69140625" bestFit="1" customWidth="1" style="58" min="13064" max="13064"/>
    <col width="12.3046875" bestFit="1" customWidth="1" style="58" min="13065" max="13065"/>
    <col width="20.4609375" customWidth="1" style="58" min="13066" max="13066"/>
    <col width="23.84375" bestFit="1" customWidth="1" style="58" min="13067" max="13067"/>
    <col width="24.4609375" customWidth="1" style="58" min="13068" max="13068"/>
    <col width="8.3046875" bestFit="1" customWidth="1" style="58" min="13069" max="13069"/>
    <col width="16.84375" bestFit="1" customWidth="1" style="58" min="13070" max="13070"/>
    <col width="17.4609375" bestFit="1" customWidth="1" style="58" min="13071" max="13071"/>
    <col width="9.3046875" customWidth="1" style="58" min="13072" max="13312"/>
    <col width="5.3046875" customWidth="1" style="58" min="13313" max="13313"/>
    <col width="19.3046875" customWidth="1" style="58" min="13314" max="13314"/>
    <col width="10" bestFit="1" customWidth="1" style="58" min="13315" max="13315"/>
    <col width="9.69140625" customWidth="1" style="58" min="13316" max="13316"/>
    <col width="7" bestFit="1" customWidth="1" style="58" min="13317" max="13317"/>
    <col width="12.69140625" customWidth="1" style="58" min="13318" max="13318"/>
    <col width="16.3046875" customWidth="1" style="58" min="13319" max="13319"/>
    <col width="8.69140625" bestFit="1" customWidth="1" style="58" min="13320" max="13320"/>
    <col width="12.3046875" bestFit="1" customWidth="1" style="58" min="13321" max="13321"/>
    <col width="20.4609375" customWidth="1" style="58" min="13322" max="13322"/>
    <col width="23.84375" bestFit="1" customWidth="1" style="58" min="13323" max="13323"/>
    <col width="24.4609375" customWidth="1" style="58" min="13324" max="13324"/>
    <col width="8.3046875" bestFit="1" customWidth="1" style="58" min="13325" max="13325"/>
    <col width="16.84375" bestFit="1" customWidth="1" style="58" min="13326" max="13326"/>
    <col width="17.4609375" bestFit="1" customWidth="1" style="58" min="13327" max="13327"/>
    <col width="9.3046875" customWidth="1" style="58" min="13328" max="13568"/>
    <col width="5.3046875" customWidth="1" style="58" min="13569" max="13569"/>
    <col width="19.3046875" customWidth="1" style="58" min="13570" max="13570"/>
    <col width="10" bestFit="1" customWidth="1" style="58" min="13571" max="13571"/>
    <col width="9.69140625" customWidth="1" style="58" min="13572" max="13572"/>
    <col width="7" bestFit="1" customWidth="1" style="58" min="13573" max="13573"/>
    <col width="12.69140625" customWidth="1" style="58" min="13574" max="13574"/>
    <col width="16.3046875" customWidth="1" style="58" min="13575" max="13575"/>
    <col width="8.69140625" bestFit="1" customWidth="1" style="58" min="13576" max="13576"/>
    <col width="12.3046875" bestFit="1" customWidth="1" style="58" min="13577" max="13577"/>
    <col width="20.4609375" customWidth="1" style="58" min="13578" max="13578"/>
    <col width="23.84375" bestFit="1" customWidth="1" style="58" min="13579" max="13579"/>
    <col width="24.4609375" customWidth="1" style="58" min="13580" max="13580"/>
    <col width="8.3046875" bestFit="1" customWidth="1" style="58" min="13581" max="13581"/>
    <col width="16.84375" bestFit="1" customWidth="1" style="58" min="13582" max="13582"/>
    <col width="17.4609375" bestFit="1" customWidth="1" style="58" min="13583" max="13583"/>
    <col width="9.3046875" customWidth="1" style="58" min="13584" max="13824"/>
    <col width="5.3046875" customWidth="1" style="58" min="13825" max="13825"/>
    <col width="19.3046875" customWidth="1" style="58" min="13826" max="13826"/>
    <col width="10" bestFit="1" customWidth="1" style="58" min="13827" max="13827"/>
    <col width="9.69140625" customWidth="1" style="58" min="13828" max="13828"/>
    <col width="7" bestFit="1" customWidth="1" style="58" min="13829" max="13829"/>
    <col width="12.69140625" customWidth="1" style="58" min="13830" max="13830"/>
    <col width="16.3046875" customWidth="1" style="58" min="13831" max="13831"/>
    <col width="8.69140625" bestFit="1" customWidth="1" style="58" min="13832" max="13832"/>
    <col width="12.3046875" bestFit="1" customWidth="1" style="58" min="13833" max="13833"/>
    <col width="20.4609375" customWidth="1" style="58" min="13834" max="13834"/>
    <col width="23.84375" bestFit="1" customWidth="1" style="58" min="13835" max="13835"/>
    <col width="24.4609375" customWidth="1" style="58" min="13836" max="13836"/>
    <col width="8.3046875" bestFit="1" customWidth="1" style="58" min="13837" max="13837"/>
    <col width="16.84375" bestFit="1" customWidth="1" style="58" min="13838" max="13838"/>
    <col width="17.4609375" bestFit="1" customWidth="1" style="58" min="13839" max="13839"/>
    <col width="9.3046875" customWidth="1" style="58" min="13840" max="14080"/>
    <col width="5.3046875" customWidth="1" style="58" min="14081" max="14081"/>
    <col width="19.3046875" customWidth="1" style="58" min="14082" max="14082"/>
    <col width="10" bestFit="1" customWidth="1" style="58" min="14083" max="14083"/>
    <col width="9.69140625" customWidth="1" style="58" min="14084" max="14084"/>
    <col width="7" bestFit="1" customWidth="1" style="58" min="14085" max="14085"/>
    <col width="12.69140625" customWidth="1" style="58" min="14086" max="14086"/>
    <col width="16.3046875" customWidth="1" style="58" min="14087" max="14087"/>
    <col width="8.69140625" bestFit="1" customWidth="1" style="58" min="14088" max="14088"/>
    <col width="12.3046875" bestFit="1" customWidth="1" style="58" min="14089" max="14089"/>
    <col width="20.4609375" customWidth="1" style="58" min="14090" max="14090"/>
    <col width="23.84375" bestFit="1" customWidth="1" style="58" min="14091" max="14091"/>
    <col width="24.4609375" customWidth="1" style="58" min="14092" max="14092"/>
    <col width="8.3046875" bestFit="1" customWidth="1" style="58" min="14093" max="14093"/>
    <col width="16.84375" bestFit="1" customWidth="1" style="58" min="14094" max="14094"/>
    <col width="17.4609375" bestFit="1" customWidth="1" style="58" min="14095" max="14095"/>
    <col width="9.3046875" customWidth="1" style="58" min="14096" max="14336"/>
    <col width="5.3046875" customWidth="1" style="58" min="14337" max="14337"/>
    <col width="19.3046875" customWidth="1" style="58" min="14338" max="14338"/>
    <col width="10" bestFit="1" customWidth="1" style="58" min="14339" max="14339"/>
    <col width="9.69140625" customWidth="1" style="58" min="14340" max="14340"/>
    <col width="7" bestFit="1" customWidth="1" style="58" min="14341" max="14341"/>
    <col width="12.69140625" customWidth="1" style="58" min="14342" max="14342"/>
    <col width="16.3046875" customWidth="1" style="58" min="14343" max="14343"/>
    <col width="8.69140625" bestFit="1" customWidth="1" style="58" min="14344" max="14344"/>
    <col width="12.3046875" bestFit="1" customWidth="1" style="58" min="14345" max="14345"/>
    <col width="20.4609375" customWidth="1" style="58" min="14346" max="14346"/>
    <col width="23.84375" bestFit="1" customWidth="1" style="58" min="14347" max="14347"/>
    <col width="24.4609375" customWidth="1" style="58" min="14348" max="14348"/>
    <col width="8.3046875" bestFit="1" customWidth="1" style="58" min="14349" max="14349"/>
    <col width="16.84375" bestFit="1" customWidth="1" style="58" min="14350" max="14350"/>
    <col width="17.4609375" bestFit="1" customWidth="1" style="58" min="14351" max="14351"/>
    <col width="9.3046875" customWidth="1" style="58" min="14352" max="14592"/>
    <col width="5.3046875" customWidth="1" style="58" min="14593" max="14593"/>
    <col width="19.3046875" customWidth="1" style="58" min="14594" max="14594"/>
    <col width="10" bestFit="1" customWidth="1" style="58" min="14595" max="14595"/>
    <col width="9.69140625" customWidth="1" style="58" min="14596" max="14596"/>
    <col width="7" bestFit="1" customWidth="1" style="58" min="14597" max="14597"/>
    <col width="12.69140625" customWidth="1" style="58" min="14598" max="14598"/>
    <col width="16.3046875" customWidth="1" style="58" min="14599" max="14599"/>
    <col width="8.69140625" bestFit="1" customWidth="1" style="58" min="14600" max="14600"/>
    <col width="12.3046875" bestFit="1" customWidth="1" style="58" min="14601" max="14601"/>
    <col width="20.4609375" customWidth="1" style="58" min="14602" max="14602"/>
    <col width="23.84375" bestFit="1" customWidth="1" style="58" min="14603" max="14603"/>
    <col width="24.4609375" customWidth="1" style="58" min="14604" max="14604"/>
    <col width="8.3046875" bestFit="1" customWidth="1" style="58" min="14605" max="14605"/>
    <col width="16.84375" bestFit="1" customWidth="1" style="58" min="14606" max="14606"/>
    <col width="17.4609375" bestFit="1" customWidth="1" style="58" min="14607" max="14607"/>
    <col width="9.3046875" customWidth="1" style="58" min="14608" max="14848"/>
    <col width="5.3046875" customWidth="1" style="58" min="14849" max="14849"/>
    <col width="19.3046875" customWidth="1" style="58" min="14850" max="14850"/>
    <col width="10" bestFit="1" customWidth="1" style="58" min="14851" max="14851"/>
    <col width="9.69140625" customWidth="1" style="58" min="14852" max="14852"/>
    <col width="7" bestFit="1" customWidth="1" style="58" min="14853" max="14853"/>
    <col width="12.69140625" customWidth="1" style="58" min="14854" max="14854"/>
    <col width="16.3046875" customWidth="1" style="58" min="14855" max="14855"/>
    <col width="8.69140625" bestFit="1" customWidth="1" style="58" min="14856" max="14856"/>
    <col width="12.3046875" bestFit="1" customWidth="1" style="58" min="14857" max="14857"/>
    <col width="20.4609375" customWidth="1" style="58" min="14858" max="14858"/>
    <col width="23.84375" bestFit="1" customWidth="1" style="58" min="14859" max="14859"/>
    <col width="24.4609375" customWidth="1" style="58" min="14860" max="14860"/>
    <col width="8.3046875" bestFit="1" customWidth="1" style="58" min="14861" max="14861"/>
    <col width="16.84375" bestFit="1" customWidth="1" style="58" min="14862" max="14862"/>
    <col width="17.4609375" bestFit="1" customWidth="1" style="58" min="14863" max="14863"/>
    <col width="9.3046875" customWidth="1" style="58" min="14864" max="15104"/>
    <col width="5.3046875" customWidth="1" style="58" min="15105" max="15105"/>
    <col width="19.3046875" customWidth="1" style="58" min="15106" max="15106"/>
    <col width="10" bestFit="1" customWidth="1" style="58" min="15107" max="15107"/>
    <col width="9.69140625" customWidth="1" style="58" min="15108" max="15108"/>
    <col width="7" bestFit="1" customWidth="1" style="58" min="15109" max="15109"/>
    <col width="12.69140625" customWidth="1" style="58" min="15110" max="15110"/>
    <col width="16.3046875" customWidth="1" style="58" min="15111" max="15111"/>
    <col width="8.69140625" bestFit="1" customWidth="1" style="58" min="15112" max="15112"/>
    <col width="12.3046875" bestFit="1" customWidth="1" style="58" min="15113" max="15113"/>
    <col width="20.4609375" customWidth="1" style="58" min="15114" max="15114"/>
    <col width="23.84375" bestFit="1" customWidth="1" style="58" min="15115" max="15115"/>
    <col width="24.4609375" customWidth="1" style="58" min="15116" max="15116"/>
    <col width="8.3046875" bestFit="1" customWidth="1" style="58" min="15117" max="15117"/>
    <col width="16.84375" bestFit="1" customWidth="1" style="58" min="15118" max="15118"/>
    <col width="17.4609375" bestFit="1" customWidth="1" style="58" min="15119" max="15119"/>
    <col width="9.3046875" customWidth="1" style="58" min="15120" max="15360"/>
    <col width="5.3046875" customWidth="1" style="58" min="15361" max="15361"/>
    <col width="19.3046875" customWidth="1" style="58" min="15362" max="15362"/>
    <col width="10" bestFit="1" customWidth="1" style="58" min="15363" max="15363"/>
    <col width="9.69140625" customWidth="1" style="58" min="15364" max="15364"/>
    <col width="7" bestFit="1" customWidth="1" style="58" min="15365" max="15365"/>
    <col width="12.69140625" customWidth="1" style="58" min="15366" max="15366"/>
    <col width="16.3046875" customWidth="1" style="58" min="15367" max="15367"/>
    <col width="8.69140625" bestFit="1" customWidth="1" style="58" min="15368" max="15368"/>
    <col width="12.3046875" bestFit="1" customWidth="1" style="58" min="15369" max="15369"/>
    <col width="20.4609375" customWidth="1" style="58" min="15370" max="15370"/>
    <col width="23.84375" bestFit="1" customWidth="1" style="58" min="15371" max="15371"/>
    <col width="24.4609375" customWidth="1" style="58" min="15372" max="15372"/>
    <col width="8.3046875" bestFit="1" customWidth="1" style="58" min="15373" max="15373"/>
    <col width="16.84375" bestFit="1" customWidth="1" style="58" min="15374" max="15374"/>
    <col width="17.4609375" bestFit="1" customWidth="1" style="58" min="15375" max="15375"/>
    <col width="9.3046875" customWidth="1" style="58" min="15376" max="15616"/>
    <col width="5.3046875" customWidth="1" style="58" min="15617" max="15617"/>
    <col width="19.3046875" customWidth="1" style="58" min="15618" max="15618"/>
    <col width="10" bestFit="1" customWidth="1" style="58" min="15619" max="15619"/>
    <col width="9.69140625" customWidth="1" style="58" min="15620" max="15620"/>
    <col width="7" bestFit="1" customWidth="1" style="58" min="15621" max="15621"/>
    <col width="12.69140625" customWidth="1" style="58" min="15622" max="15622"/>
    <col width="16.3046875" customWidth="1" style="58" min="15623" max="15623"/>
    <col width="8.69140625" bestFit="1" customWidth="1" style="58" min="15624" max="15624"/>
    <col width="12.3046875" bestFit="1" customWidth="1" style="58" min="15625" max="15625"/>
    <col width="20.4609375" customWidth="1" style="58" min="15626" max="15626"/>
    <col width="23.84375" bestFit="1" customWidth="1" style="58" min="15627" max="15627"/>
    <col width="24.4609375" customWidth="1" style="58" min="15628" max="15628"/>
    <col width="8.3046875" bestFit="1" customWidth="1" style="58" min="15629" max="15629"/>
    <col width="16.84375" bestFit="1" customWidth="1" style="58" min="15630" max="15630"/>
    <col width="17.4609375" bestFit="1" customWidth="1" style="58" min="15631" max="15631"/>
    <col width="9.3046875" customWidth="1" style="58" min="15632" max="15872"/>
    <col width="5.3046875" customWidth="1" style="58" min="15873" max="15873"/>
    <col width="19.3046875" customWidth="1" style="58" min="15874" max="15874"/>
    <col width="10" bestFit="1" customWidth="1" style="58" min="15875" max="15875"/>
    <col width="9.69140625" customWidth="1" style="58" min="15876" max="15876"/>
    <col width="7" bestFit="1" customWidth="1" style="58" min="15877" max="15877"/>
    <col width="12.69140625" customWidth="1" style="58" min="15878" max="15878"/>
    <col width="16.3046875" customWidth="1" style="58" min="15879" max="15879"/>
    <col width="8.69140625" bestFit="1" customWidth="1" style="58" min="15880" max="15880"/>
    <col width="12.3046875" bestFit="1" customWidth="1" style="58" min="15881" max="15881"/>
    <col width="20.4609375" customWidth="1" style="58" min="15882" max="15882"/>
    <col width="23.84375" bestFit="1" customWidth="1" style="58" min="15883" max="15883"/>
    <col width="24.4609375" customWidth="1" style="58" min="15884" max="15884"/>
    <col width="8.3046875" bestFit="1" customWidth="1" style="58" min="15885" max="15885"/>
    <col width="16.84375" bestFit="1" customWidth="1" style="58" min="15886" max="15886"/>
    <col width="17.4609375" bestFit="1" customWidth="1" style="58" min="15887" max="15887"/>
    <col width="9.3046875" customWidth="1" style="58" min="15888" max="16128"/>
    <col width="5.3046875" customWidth="1" style="58" min="16129" max="16129"/>
    <col width="19.3046875" customWidth="1" style="58" min="16130" max="16130"/>
    <col width="10" bestFit="1" customWidth="1" style="58" min="16131" max="16131"/>
    <col width="9.69140625" customWidth="1" style="58" min="16132" max="16132"/>
    <col width="7" bestFit="1" customWidth="1" style="58" min="16133" max="16133"/>
    <col width="12.69140625" customWidth="1" style="58" min="16134" max="16134"/>
    <col width="16.3046875" customWidth="1" style="58" min="16135" max="16135"/>
    <col width="8.69140625" bestFit="1" customWidth="1" style="58" min="16136" max="16136"/>
    <col width="12.3046875" bestFit="1" customWidth="1" style="58" min="16137" max="16137"/>
    <col width="20.4609375" customWidth="1" style="58" min="16138" max="16138"/>
    <col width="23.84375" bestFit="1" customWidth="1" style="58" min="16139" max="16139"/>
    <col width="24.4609375" customWidth="1" style="58" min="16140" max="16140"/>
    <col width="8.3046875" bestFit="1" customWidth="1" style="58" min="16141" max="16141"/>
    <col width="16.84375" bestFit="1" customWidth="1" style="58" min="16142" max="16142"/>
    <col width="17.4609375" bestFit="1" customWidth="1" style="58" min="16143" max="16143"/>
    <col width="9.3046875" customWidth="1" style="58" min="16144" max="16384"/>
  </cols>
  <sheetData>
    <row r="1" ht="27.75" customHeight="1">
      <c r="A1" s="58" t="inlineStr">
        <is>
          <t xml:space="preserve"> </t>
        </is>
      </c>
      <c r="B1" s="59" t="inlineStr">
        <is>
          <t>צדק</t>
        </is>
      </c>
      <c r="C1" s="60" t="n"/>
      <c r="D1" s="61" t="n"/>
      <c r="E1" s="115" t="n"/>
      <c r="F1" s="61" t="n"/>
      <c r="G1" s="115" t="n"/>
      <c r="K1" s="115" t="n"/>
    </row>
    <row r="2" ht="1.5" customHeight="1" thickBot="1">
      <c r="B2" s="65" t="n"/>
      <c r="C2" s="65" t="n"/>
    </row>
    <row r="3" ht="19.5" customHeight="1" thickBot="1">
      <c r="A3" s="449" t="inlineStr">
        <is>
          <t>מס'</t>
        </is>
      </c>
      <c r="B3" s="450" t="inlineStr">
        <is>
          <t>שם</t>
        </is>
      </c>
      <c r="C3" s="451" t="inlineStr">
        <is>
          <t>בקרים</t>
        </is>
      </c>
      <c r="D3" s="452" t="n"/>
      <c r="E3" s="411" t="n"/>
      <c r="F3" s="453" t="inlineStr">
        <is>
          <t>איכות</t>
        </is>
      </c>
      <c r="G3" s="452" t="n"/>
      <c r="H3" s="411" t="n"/>
      <c r="I3" s="69" t="inlineStr">
        <is>
          <t xml:space="preserve">יחס </t>
        </is>
      </c>
      <c r="J3" s="70" t="inlineStr">
        <is>
          <t>אחוז</t>
        </is>
      </c>
      <c r="K3" s="71" t="n"/>
      <c r="L3" s="62" t="n"/>
      <c r="M3" s="62" t="n"/>
      <c r="N3" s="62" t="n"/>
      <c r="O3" s="62" t="n"/>
    </row>
    <row r="4" ht="18.45" customHeight="1" thickBot="1">
      <c r="A4" s="400" t="n"/>
      <c r="B4" s="379" t="n"/>
      <c r="C4" s="72" t="inlineStr">
        <is>
          <t>הגיש</t>
        </is>
      </c>
      <c r="D4" s="72" t="inlineStr">
        <is>
          <t>שינויים</t>
        </is>
      </c>
      <c r="E4" s="73" t="inlineStr">
        <is>
          <t>סופי</t>
        </is>
      </c>
      <c r="F4" s="69" t="inlineStr">
        <is>
          <t>צריך לקבל</t>
        </is>
      </c>
      <c r="G4" s="450" t="inlineStr">
        <is>
          <t>הערות</t>
        </is>
      </c>
      <c r="H4" s="74" t="inlineStr">
        <is>
          <t>קיבל</t>
        </is>
      </c>
      <c r="I4" s="75" t="inlineStr">
        <is>
          <t xml:space="preserve">בוקר איכות </t>
        </is>
      </c>
      <c r="J4" s="76" t="inlineStr">
        <is>
          <t>צריך לקבל / קיבל</t>
        </is>
      </c>
      <c r="K4" s="95" t="inlineStr">
        <is>
          <t>איכות:</t>
        </is>
      </c>
      <c r="L4" s="86" t="inlineStr">
        <is>
          <t>#</t>
        </is>
      </c>
      <c r="M4" s="87" t="inlineStr">
        <is>
          <t>%</t>
        </is>
      </c>
      <c r="N4" s="88" t="n"/>
    </row>
    <row r="5" ht="18.45" customHeight="1" thickBot="1">
      <c r="A5" s="348" t="n">
        <v>1</v>
      </c>
      <c r="B5" s="96" t="inlineStr">
        <is>
          <t>דולב פרץ</t>
        </is>
      </c>
      <c r="C5" s="77" t="n">
        <v>0</v>
      </c>
      <c r="D5" s="97" t="n"/>
      <c r="E5" s="78">
        <f>C5+D5</f>
        <v/>
      </c>
      <c r="F5" s="79">
        <f>IFERROR(E5*$N$8,"אין חישוב")</f>
        <v/>
      </c>
      <c r="G5" s="119" t="n"/>
      <c r="H5" s="120" t="n"/>
      <c r="I5" s="80">
        <f>IFERROR(H5/E5,"0")</f>
        <v/>
      </c>
      <c r="J5" s="81">
        <f>IFERROR(H5/F5,"0")</f>
        <v/>
      </c>
      <c r="K5" s="98" t="inlineStr">
        <is>
          <t>לילה (150</t>
        </is>
      </c>
      <c r="L5" s="89" t="n">
        <v>40</v>
      </c>
      <c r="M5" s="90">
        <f>(L5*150)</f>
        <v/>
      </c>
      <c r="N5" s="91" t="n"/>
    </row>
    <row r="6" ht="18.45" customHeight="1" thickBot="1">
      <c r="A6" s="349" t="n">
        <v>2</v>
      </c>
      <c r="B6" s="96" t="inlineStr">
        <is>
          <t>שרה מלמד</t>
        </is>
      </c>
      <c r="C6" s="82" t="n">
        <v>0</v>
      </c>
      <c r="D6" s="82" t="n"/>
      <c r="E6" s="78">
        <f>C6+D6</f>
        <v/>
      </c>
      <c r="F6" s="79">
        <f>IFERROR(E6*$N$8,"אין חישוב")</f>
        <v/>
      </c>
      <c r="G6" s="121" t="n"/>
      <c r="H6" s="227" t="n"/>
      <c r="I6" s="80">
        <f>IFERROR(H6/E6,"0")</f>
        <v/>
      </c>
      <c r="J6" s="81">
        <f>IFERROR(H6/F6,"0")</f>
        <v/>
      </c>
      <c r="K6" s="98" t="inlineStr">
        <is>
          <t>שישי / שבת לילה (300)</t>
        </is>
      </c>
      <c r="L6" s="89" t="n">
        <v>20</v>
      </c>
      <c r="M6" s="90">
        <f>L6*300</f>
        <v/>
      </c>
      <c r="N6" s="91" t="n"/>
    </row>
    <row r="7" ht="18.45" customHeight="1" thickBot="1">
      <c r="A7" s="348" t="n">
        <v>3</v>
      </c>
      <c r="B7" s="96" t="inlineStr">
        <is>
          <t>שלמה רודריג</t>
        </is>
      </c>
      <c r="C7" s="117" t="n">
        <v>4</v>
      </c>
      <c r="D7" s="117" t="n"/>
      <c r="E7" s="78">
        <f>C7+D7</f>
        <v/>
      </c>
      <c r="F7" s="79">
        <f>IFERROR(E7*$N$8,"אין חישוב")</f>
        <v/>
      </c>
      <c r="G7" s="124" t="n"/>
      <c r="H7" s="227" t="n"/>
      <c r="I7" s="80">
        <f>IFERROR(H7/E7,"0")</f>
        <v/>
      </c>
      <c r="J7" s="81">
        <f>IFERROR(H7/F7,"0")</f>
        <v/>
      </c>
      <c r="K7" s="98" t="inlineStr">
        <is>
          <t>שבת (250)</t>
        </is>
      </c>
      <c r="L7" s="89" t="n">
        <v>16</v>
      </c>
      <c r="M7" s="90">
        <f>L7*250</f>
        <v/>
      </c>
      <c r="N7" s="85" t="inlineStr">
        <is>
          <t>יחס בוקר-איכות</t>
        </is>
      </c>
    </row>
    <row r="8" ht="18.45" customHeight="1" thickBot="1">
      <c r="A8" s="225" t="n">
        <v>4</v>
      </c>
      <c r="B8" s="96" t="inlineStr">
        <is>
          <t>מירון אוחנה</t>
        </is>
      </c>
      <c r="C8" s="117" t="n">
        <v>3</v>
      </c>
      <c r="D8" s="117" t="n"/>
      <c r="E8" s="78">
        <f>C8+D8</f>
        <v/>
      </c>
      <c r="F8" s="79">
        <f>IFERROR(E8*$N$8,"אין חישוב")</f>
        <v/>
      </c>
      <c r="G8" s="227" t="n"/>
      <c r="H8" s="227" t="n"/>
      <c r="I8" s="80">
        <f>IFERROR(H8/E8,"0")</f>
        <v/>
      </c>
      <c r="J8" s="81">
        <f>IFERROR(H8/F8,"0")</f>
        <v/>
      </c>
      <c r="K8" s="98" t="inlineStr">
        <is>
          <t>סה''כ</t>
        </is>
      </c>
      <c r="L8" s="89" t="n"/>
      <c r="M8" s="90">
        <f>SUM(M5:M7)</f>
        <v/>
      </c>
      <c r="N8" s="90">
        <f>IFERROR(M8/E47,"אין חישוב")</f>
        <v/>
      </c>
    </row>
    <row r="9" ht="18.45" customHeight="1" thickBot="1">
      <c r="A9" s="226" t="n">
        <v>5</v>
      </c>
      <c r="B9" s="96" t="inlineStr">
        <is>
          <t>אורי אורנבוך</t>
        </is>
      </c>
      <c r="C9" s="117" t="n">
        <v>4</v>
      </c>
      <c r="D9" s="117" t="n"/>
      <c r="E9" s="78">
        <f>C9+D9</f>
        <v/>
      </c>
      <c r="F9" s="79">
        <f>IFERROR(E9*$N$8,"אין חישוב")</f>
        <v/>
      </c>
      <c r="G9" s="121" t="n"/>
      <c r="H9" s="227" t="n"/>
      <c r="I9" s="80">
        <f>IFERROR(H9/E9,"0")</f>
        <v/>
      </c>
      <c r="J9" s="81">
        <f>IFERROR(H9/F9,"0")</f>
        <v/>
      </c>
      <c r="K9" s="115" t="n"/>
      <c r="L9" s="62" t="n"/>
      <c r="M9" s="62" t="n"/>
      <c r="N9" s="62" t="n"/>
      <c r="O9" s="62" t="n"/>
    </row>
    <row r="10" ht="18.45" customHeight="1" thickBot="1">
      <c r="A10" s="225" t="n">
        <v>6</v>
      </c>
      <c r="B10" s="99" t="inlineStr">
        <is>
          <t>שי שוורץ</t>
        </is>
      </c>
      <c r="C10" s="117" t="n">
        <v>4</v>
      </c>
      <c r="D10" s="117" t="n"/>
      <c r="E10" s="78">
        <f>C10+D10</f>
        <v/>
      </c>
      <c r="F10" s="79">
        <f>IFERROR(E10*$N$8,"אין חישוב")</f>
        <v/>
      </c>
      <c r="G10" s="122" t="n"/>
      <c r="H10" s="227" t="n"/>
      <c r="I10" s="80">
        <f>IFERROR(H10/E10,"0")</f>
        <v/>
      </c>
      <c r="J10" s="81">
        <f>IFERROR(H10/F10,"0")</f>
        <v/>
      </c>
      <c r="K10" s="115" t="n"/>
      <c r="L10" s="62" t="n"/>
      <c r="M10" s="62" t="n"/>
      <c r="N10" s="62" t="n"/>
      <c r="O10" s="62" t="n"/>
      <c r="P10" s="58">
        <f>RANDBETWEEN(3,42)</f>
        <v/>
      </c>
    </row>
    <row r="11" ht="18.45" customHeight="1" thickBot="1">
      <c r="A11" s="348" t="n">
        <v>7</v>
      </c>
      <c r="B11" s="99" t="inlineStr">
        <is>
          <t>נועם ארמוזה</t>
        </is>
      </c>
      <c r="C11" s="117" t="n">
        <v>5</v>
      </c>
      <c r="D11" s="117" t="n"/>
      <c r="E11" s="78">
        <f>C11+D11</f>
        <v/>
      </c>
      <c r="F11" s="79">
        <f>IFERROR(E11*$N$8,"אין חישוב")</f>
        <v/>
      </c>
      <c r="G11" s="227" t="n"/>
      <c r="H11" s="227" t="n"/>
      <c r="I11" s="80">
        <f>IFERROR(H11/E11,"0")</f>
        <v/>
      </c>
      <c r="J11" s="81">
        <f>IFERROR(H11/F11,"0")</f>
        <v/>
      </c>
      <c r="K11" s="115" t="n"/>
      <c r="L11" s="62" t="n"/>
      <c r="M11" s="62" t="n"/>
      <c r="N11" s="62" t="n"/>
      <c r="O11" s="62" t="n"/>
    </row>
    <row r="12" ht="18.45" customHeight="1" thickBot="1">
      <c r="A12" s="349" t="n">
        <v>8</v>
      </c>
      <c r="B12" s="99" t="inlineStr">
        <is>
          <t>ארי זימר</t>
        </is>
      </c>
      <c r="C12" s="117" t="n">
        <v>9</v>
      </c>
      <c r="D12" s="117" t="n"/>
      <c r="E12" s="78">
        <f>C12+D12</f>
        <v/>
      </c>
      <c r="F12" s="79">
        <f>IFERROR(E12*$N$8,"אין חישוב")</f>
        <v/>
      </c>
      <c r="G12" s="124" t="n"/>
      <c r="H12" s="227" t="n"/>
      <c r="I12" s="80">
        <f>IFERROR(H12/E12,"0")</f>
        <v/>
      </c>
      <c r="J12" s="81">
        <f>IFERROR(H12/F12,"0")</f>
        <v/>
      </c>
      <c r="K12" s="115" t="n"/>
      <c r="L12" s="62" t="n"/>
      <c r="M12" s="62" t="n"/>
      <c r="N12" s="62" t="n"/>
      <c r="O12" s="62" t="n"/>
    </row>
    <row r="13" ht="18.45" customHeight="1" thickBot="1">
      <c r="A13" s="348" t="n">
        <v>9</v>
      </c>
      <c r="B13" s="100" t="inlineStr">
        <is>
          <t>ליהי סויקר</t>
        </is>
      </c>
      <c r="C13" s="117" t="n">
        <v>9</v>
      </c>
      <c r="D13" s="117" t="n"/>
      <c r="E13" s="78">
        <f>C13+D13</f>
        <v/>
      </c>
      <c r="F13" s="79">
        <f>IFERROR(E13*$N$8,"אין חישוב")</f>
        <v/>
      </c>
      <c r="G13" s="227" t="n"/>
      <c r="H13" s="227" t="n"/>
      <c r="I13" s="80">
        <f>IFERROR(H13/E13,"0")</f>
        <v/>
      </c>
      <c r="J13" s="81">
        <f>IFERROR(H13/F13,"0")</f>
        <v/>
      </c>
      <c r="K13" s="115" t="n"/>
      <c r="L13" s="62" t="n"/>
      <c r="M13" s="62" t="n"/>
      <c r="N13" s="62" t="n"/>
      <c r="O13" s="62" t="n"/>
    </row>
    <row r="14" ht="18.45" customHeight="1" thickBot="1">
      <c r="A14" s="225" t="n">
        <v>10</v>
      </c>
      <c r="B14" s="99" t="inlineStr">
        <is>
          <t>אמציה עציון</t>
        </is>
      </c>
      <c r="C14" s="117" t="n">
        <v>5</v>
      </c>
      <c r="D14" s="117" t="n"/>
      <c r="E14" s="78">
        <f>C14+D14</f>
        <v/>
      </c>
      <c r="F14" s="79">
        <f>IFERROR(E14*$N$8,"אין חישוב")</f>
        <v/>
      </c>
      <c r="G14" s="122" t="n"/>
      <c r="H14" s="227" t="n"/>
      <c r="I14" s="80">
        <f>IFERROR(H14/E14,"0")</f>
        <v/>
      </c>
      <c r="J14" s="81">
        <f>IFERROR(H14/F14,"0")</f>
        <v/>
      </c>
      <c r="K14" s="115" t="n"/>
      <c r="L14" s="62" t="n"/>
      <c r="M14" s="62" t="n"/>
      <c r="N14" s="62" t="n"/>
      <c r="O14" s="62" t="n"/>
    </row>
    <row r="15" ht="18.45" customHeight="1" thickBot="1">
      <c r="A15" s="348" t="n">
        <v>11</v>
      </c>
      <c r="B15" s="99" t="inlineStr">
        <is>
          <t>יהודה אנטין</t>
        </is>
      </c>
      <c r="C15" s="117" t="n">
        <v>4</v>
      </c>
      <c r="D15" s="117" t="n"/>
      <c r="E15" s="78">
        <f>C15+D15</f>
        <v/>
      </c>
      <c r="F15" s="79">
        <f>IFERROR(E15*$N$8,"אין חישוב")</f>
        <v/>
      </c>
      <c r="G15" s="227" t="n"/>
      <c r="H15" s="227" t="n"/>
      <c r="I15" s="80">
        <f>IFERROR(H15/E15,"0")</f>
        <v/>
      </c>
      <c r="J15" s="81">
        <f>IFERROR(H15/F15,"0")</f>
        <v/>
      </c>
      <c r="K15" s="115" t="n"/>
      <c r="L15" s="62" t="n"/>
      <c r="M15" s="62" t="n"/>
      <c r="N15" s="62" t="n"/>
      <c r="O15" s="62" t="n"/>
    </row>
    <row r="16" ht="18.45" customHeight="1" thickBot="1">
      <c r="A16" s="225" t="n">
        <v>12</v>
      </c>
      <c r="B16" s="99" t="inlineStr">
        <is>
          <t xml:space="preserve">אוהד לוי </t>
        </is>
      </c>
      <c r="C16" s="117" t="n">
        <v>6</v>
      </c>
      <c r="D16" s="117" t="n"/>
      <c r="E16" s="78">
        <f>C16+D16</f>
        <v/>
      </c>
      <c r="F16" s="79">
        <f>IFERROR(E16*$N$8,"אין חישוב")</f>
        <v/>
      </c>
      <c r="G16" s="122" t="n"/>
      <c r="H16" s="227" t="n"/>
      <c r="I16" s="80">
        <f>IFERROR(H16/E16,"0")</f>
        <v/>
      </c>
      <c r="J16" s="81">
        <f>IFERROR(H16/F16,"0")</f>
        <v/>
      </c>
      <c r="K16" s="115" t="n"/>
      <c r="L16" s="62" t="n"/>
      <c r="M16" s="62" t="n"/>
      <c r="N16" s="62" t="n"/>
      <c r="O16" s="62" t="n"/>
    </row>
    <row r="17" ht="18.45" customHeight="1" thickBot="1">
      <c r="A17" s="348" t="n">
        <v>13</v>
      </c>
      <c r="B17" s="99" t="inlineStr">
        <is>
          <t>אבישי חגג</t>
        </is>
      </c>
      <c r="C17" s="117" t="n">
        <v>6</v>
      </c>
      <c r="D17" s="117" t="n"/>
      <c r="E17" s="78">
        <f>C17+D17</f>
        <v/>
      </c>
      <c r="F17" s="79">
        <f>IFERROR(E17*$N$8,"אין חישוב")</f>
        <v/>
      </c>
      <c r="G17" s="122" t="n"/>
      <c r="H17" s="227" t="n"/>
      <c r="I17" s="80">
        <f>IFERROR(H17/E17,"0")</f>
        <v/>
      </c>
      <c r="J17" s="81">
        <f>IFERROR(H17/F17,"0")</f>
        <v/>
      </c>
      <c r="K17" s="115" t="n"/>
      <c r="L17" s="62" t="n"/>
      <c r="M17" s="62" t="n"/>
      <c r="N17" s="62" t="n"/>
      <c r="O17" s="62" t="n"/>
    </row>
    <row r="18" ht="18.45" customHeight="1" thickBot="1">
      <c r="A18" s="349" t="n">
        <v>14</v>
      </c>
      <c r="B18" s="99" t="inlineStr">
        <is>
          <t>מעיין צבי</t>
        </is>
      </c>
      <c r="C18" s="117" t="n">
        <v>4</v>
      </c>
      <c r="D18" s="117" t="n"/>
      <c r="E18" s="78">
        <f>C18+D18</f>
        <v/>
      </c>
      <c r="F18" s="79">
        <f>IFERROR(E18*$N$8,"אין חישוב")</f>
        <v/>
      </c>
      <c r="G18" s="122" t="n"/>
      <c r="H18" s="227" t="n"/>
      <c r="I18" s="80">
        <f>IFERROR(H18/E18,"0")</f>
        <v/>
      </c>
      <c r="J18" s="81">
        <f>IFERROR(H18/F18,"0")</f>
        <v/>
      </c>
      <c r="K18" s="115" t="n"/>
      <c r="L18" s="62" t="n"/>
      <c r="M18" s="62" t="n"/>
      <c r="N18" s="62" t="n"/>
      <c r="O18" s="62" t="n"/>
    </row>
    <row r="19" ht="18.45" customHeight="1" thickBot="1">
      <c r="A19" s="226" t="n">
        <v>15</v>
      </c>
      <c r="B19" s="99" t="inlineStr">
        <is>
          <t>נתנאל ביים</t>
        </is>
      </c>
      <c r="C19" s="117" t="n">
        <v>5</v>
      </c>
      <c r="D19" s="117" t="n"/>
      <c r="E19" s="78">
        <f>C19+D19</f>
        <v/>
      </c>
      <c r="F19" s="79">
        <f>IFERROR(E19*$N$8,"אין חישוב")</f>
        <v/>
      </c>
      <c r="G19" s="122" t="n"/>
      <c r="H19" s="227" t="n"/>
      <c r="I19" s="80">
        <f>IFERROR(H19/E19,"0")</f>
        <v/>
      </c>
      <c r="J19" s="81">
        <f>IFERROR(H19/F19,"0")</f>
        <v/>
      </c>
      <c r="K19" s="115" t="n"/>
      <c r="L19" s="62" t="n"/>
      <c r="M19" s="62" t="n"/>
      <c r="N19" s="62" t="n"/>
      <c r="O19" s="62" t="n"/>
    </row>
    <row r="20" ht="18.45" customHeight="1" thickBot="1">
      <c r="A20" s="349" t="n">
        <v>16</v>
      </c>
      <c r="B20" s="99" t="inlineStr">
        <is>
          <t>איתמר אסרף</t>
        </is>
      </c>
      <c r="C20" s="117" t="n">
        <v>7</v>
      </c>
      <c r="D20" s="117" t="n"/>
      <c r="E20" s="78">
        <f>C20+D20</f>
        <v/>
      </c>
      <c r="F20" s="79">
        <f>IFERROR(E20*$N$8,"אין חישוב")</f>
        <v/>
      </c>
      <c r="G20" s="122" t="n"/>
      <c r="H20" s="227" t="n"/>
      <c r="I20" s="80">
        <f>IFERROR(H20/E20,"0")</f>
        <v/>
      </c>
      <c r="J20" s="81">
        <f>IFERROR(H20/F20,"0")</f>
        <v/>
      </c>
      <c r="K20" s="115" t="n"/>
      <c r="L20" s="62" t="n"/>
      <c r="M20" s="62" t="n"/>
      <c r="N20" s="62" t="n"/>
      <c r="O20" s="62" t="n"/>
    </row>
    <row r="21" ht="18.45" customHeight="1" thickBot="1">
      <c r="A21" s="226" t="n">
        <v>17</v>
      </c>
      <c r="B21" s="99" t="inlineStr">
        <is>
          <t>דניאל פרידגוט</t>
        </is>
      </c>
      <c r="C21" s="117" t="n">
        <v>2</v>
      </c>
      <c r="D21" s="117" t="n"/>
      <c r="E21" s="78">
        <f>C21+D21</f>
        <v/>
      </c>
      <c r="F21" s="79">
        <f>IFERROR(E21*$N$8,"אין חישוב")</f>
        <v/>
      </c>
      <c r="G21" s="122" t="n"/>
      <c r="H21" s="227" t="n"/>
      <c r="I21" s="80">
        <f>IFERROR(H21/E21,"0")</f>
        <v/>
      </c>
      <c r="J21" s="81">
        <f>IFERROR(H21/F21,"0")</f>
        <v/>
      </c>
      <c r="K21" s="115" t="n"/>
      <c r="L21" s="62" t="n"/>
      <c r="M21" s="62" t="n"/>
      <c r="N21" s="62" t="n"/>
      <c r="O21" s="62" t="n"/>
    </row>
    <row r="22" ht="18.45" customHeight="1" thickBot="1">
      <c r="A22" s="349" t="n">
        <v>18</v>
      </c>
      <c r="B22" s="99" t="inlineStr">
        <is>
          <t>אוריה כהן</t>
        </is>
      </c>
      <c r="C22" s="117" t="n">
        <v>5</v>
      </c>
      <c r="D22" s="117" t="n"/>
      <c r="E22" s="78">
        <f>C22+D22</f>
        <v/>
      </c>
      <c r="F22" s="79">
        <f>IFERROR(E22*$N$8,"אין חישוב")</f>
        <v/>
      </c>
      <c r="G22" s="227" t="n"/>
      <c r="H22" s="227" t="n"/>
      <c r="I22" s="80">
        <f>IFERROR(H22/E22,"0")</f>
        <v/>
      </c>
      <c r="J22" s="81">
        <f>IFERROR(H22/F22,"0")</f>
        <v/>
      </c>
      <c r="K22" s="115" t="n"/>
      <c r="L22" s="62" t="n">
        <v>5</v>
      </c>
      <c r="M22" s="62" t="n"/>
      <c r="N22" s="62" t="n"/>
      <c r="O22" s="62" t="n"/>
    </row>
    <row r="23" ht="18.45" customHeight="1" thickBot="1">
      <c r="A23" s="226" t="n">
        <v>19</v>
      </c>
      <c r="B23" s="99" t="inlineStr">
        <is>
          <t>אלעד מורסיאנו</t>
        </is>
      </c>
      <c r="C23" s="117" t="n">
        <v>7</v>
      </c>
      <c r="D23" s="117" t="n"/>
      <c r="E23" s="78">
        <f>C23+D23</f>
        <v/>
      </c>
      <c r="F23" s="79">
        <f>IFERROR(E23*$N$8,"אין חישוב")</f>
        <v/>
      </c>
      <c r="G23" s="122" t="n"/>
      <c r="H23" s="227" t="n"/>
      <c r="I23" s="80">
        <f>IFERROR(H23/E23,"0")</f>
        <v/>
      </c>
      <c r="J23" s="81">
        <f>IFERROR(H23/F23,"0")</f>
        <v/>
      </c>
      <c r="K23" s="115" t="n"/>
      <c r="L23" s="62" t="n"/>
      <c r="M23" s="62" t="n"/>
      <c r="N23" s="62" t="n"/>
      <c r="O23" s="62" t="n"/>
    </row>
    <row r="24" ht="18.45" customHeight="1" thickBot="1">
      <c r="A24" s="225" t="n">
        <v>20</v>
      </c>
      <c r="B24" s="99" t="inlineStr">
        <is>
          <t>בעז וקס</t>
        </is>
      </c>
      <c r="C24" s="101" t="n">
        <v>4</v>
      </c>
      <c r="D24" s="101" t="n"/>
      <c r="E24" s="78">
        <f>C24+D24</f>
        <v/>
      </c>
      <c r="F24" s="79">
        <f>IFERROR(E24*$N$8,"אין חישוב")</f>
        <v/>
      </c>
      <c r="G24" s="128" t="n"/>
      <c r="H24" s="123" t="n"/>
      <c r="I24" s="80">
        <f>IFERROR(H24/E24,"0")</f>
        <v/>
      </c>
      <c r="J24" s="81">
        <f>IFERROR(H24/F24,"0")</f>
        <v/>
      </c>
      <c r="K24" s="115" t="n"/>
      <c r="L24" s="62" t="n"/>
      <c r="M24" s="62" t="n"/>
      <c r="N24" s="62" t="n"/>
      <c r="O24" s="62" t="n"/>
    </row>
    <row r="25" ht="18.45" customHeight="1" thickBot="1">
      <c r="A25" s="226" t="n">
        <v>21</v>
      </c>
      <c r="B25" s="99" t="inlineStr">
        <is>
          <t>אביאל רדי</t>
        </is>
      </c>
      <c r="C25" s="101" t="n">
        <v>5</v>
      </c>
      <c r="D25" s="101" t="n"/>
      <c r="E25" s="78">
        <f>C25+D25</f>
        <v/>
      </c>
      <c r="F25" s="79">
        <f>IFERROR(E25*$N$8,"אין חישוב")</f>
        <v/>
      </c>
      <c r="G25" s="125" t="n"/>
      <c r="H25" s="123" t="n"/>
      <c r="I25" s="80">
        <f>IFERROR(H25/E25,"0")</f>
        <v/>
      </c>
      <c r="J25" s="81">
        <f>IFERROR(H25/F25,"0")</f>
        <v/>
      </c>
      <c r="K25" s="115" t="n"/>
      <c r="L25" s="62" t="n"/>
      <c r="M25" s="129" t="n"/>
      <c r="N25" s="62" t="n"/>
      <c r="O25" s="62" t="n"/>
    </row>
    <row r="26" ht="18.45" customHeight="1" thickBot="1">
      <c r="A26" s="349" t="n">
        <v>22</v>
      </c>
      <c r="B26" s="102" t="inlineStr">
        <is>
          <t>גל פדידה</t>
        </is>
      </c>
      <c r="C26" s="101" t="n">
        <v>3</v>
      </c>
      <c r="D26" s="101" t="n"/>
      <c r="E26" s="78">
        <f>C26+D26</f>
        <v/>
      </c>
      <c r="F26" s="79">
        <f>IFERROR(E26*$N$8,"אין חישוב")</f>
        <v/>
      </c>
      <c r="G26" s="223" t="n"/>
      <c r="H26" s="123" t="n"/>
      <c r="I26" s="80">
        <f>IFERROR(H26/E26,"0")</f>
        <v/>
      </c>
      <c r="J26" s="81">
        <f>IFERROR(H26/F26,"0")</f>
        <v/>
      </c>
      <c r="K26" s="115" t="n"/>
      <c r="L26" s="62" t="n"/>
      <c r="M26" s="62" t="n"/>
      <c r="N26" s="62" t="n"/>
      <c r="O26" s="62" t="n"/>
    </row>
    <row r="27" ht="18.45" customHeight="1" thickBot="1">
      <c r="A27" s="348" t="n">
        <v>23</v>
      </c>
      <c r="B27" s="242" t="inlineStr">
        <is>
          <t>זוהר מויאל</t>
        </is>
      </c>
      <c r="C27" s="83" t="n">
        <v>5</v>
      </c>
      <c r="D27" s="101" t="n"/>
      <c r="E27" s="78">
        <f>C27+D27</f>
        <v/>
      </c>
      <c r="F27" s="79">
        <f>IFERROR(E27*$N$8,"אין חישוב")</f>
        <v/>
      </c>
      <c r="G27" s="125" t="n"/>
      <c r="H27" s="123" t="n"/>
      <c r="I27" s="80">
        <f>IFERROR(H27/E27,"0")</f>
        <v/>
      </c>
      <c r="J27" s="81">
        <f>IFERROR(H27/F27,"0")</f>
        <v/>
      </c>
      <c r="K27" s="115" t="n"/>
      <c r="L27" s="62" t="n"/>
      <c r="M27" s="62" t="n"/>
      <c r="N27" s="62" t="n"/>
      <c r="O27" s="62" t="n"/>
    </row>
    <row r="28" ht="18.45" customHeight="1" thickBot="1">
      <c r="A28" s="349" t="n">
        <v>24</v>
      </c>
      <c r="B28" s="242" t="inlineStr">
        <is>
          <t>עזרא בן דוד</t>
        </is>
      </c>
      <c r="C28" s="83" t="n">
        <v>3</v>
      </c>
      <c r="D28" s="101" t="n"/>
      <c r="E28" s="78">
        <f>C28+D28</f>
        <v/>
      </c>
      <c r="F28" s="79">
        <f>IFERROR(E28*$N$8,"אין חישוב")</f>
        <v/>
      </c>
      <c r="G28" s="125" t="n"/>
      <c r="H28" s="123" t="n"/>
      <c r="I28" s="80">
        <f>IFERROR(H28/E28,"0")</f>
        <v/>
      </c>
      <c r="J28" s="81">
        <f>IFERROR(H28/F28,"0")</f>
        <v/>
      </c>
      <c r="K28" s="115" t="n"/>
      <c r="L28" s="62" t="n"/>
      <c r="M28" s="62" t="n"/>
      <c r="N28" s="62" t="n"/>
      <c r="O28" s="62" t="n"/>
    </row>
    <row r="29" ht="18.45" customHeight="1" thickBot="1">
      <c r="A29" s="348" t="n">
        <v>25</v>
      </c>
      <c r="B29" s="242" t="inlineStr">
        <is>
          <t>יובל מלכה</t>
        </is>
      </c>
      <c r="C29" s="83" t="n">
        <v>0</v>
      </c>
      <c r="D29" s="101" t="n"/>
      <c r="E29" s="78">
        <f>C29+D29</f>
        <v/>
      </c>
      <c r="F29" s="79">
        <f>IFERROR(E29*$N$8,"אין חישוב")</f>
        <v/>
      </c>
      <c r="G29" s="125" t="n"/>
      <c r="H29" s="123" t="n"/>
      <c r="I29" s="80">
        <f>IFERROR(H29/E29,"0")</f>
        <v/>
      </c>
      <c r="J29" s="81">
        <f>IFERROR(H29/F29,"0")</f>
        <v/>
      </c>
      <c r="K29" s="115" t="n"/>
      <c r="L29" s="62" t="n"/>
      <c r="M29" s="62" t="n"/>
      <c r="N29" s="62" t="n"/>
      <c r="O29" s="62" t="n"/>
    </row>
    <row r="30" ht="18.45" customHeight="1" thickBot="1">
      <c r="A30" s="225" t="n">
        <v>26</v>
      </c>
      <c r="B30" s="242" t="inlineStr">
        <is>
          <t>עומר בן ישי</t>
        </is>
      </c>
      <c r="C30" s="83" t="n">
        <v>4</v>
      </c>
      <c r="D30" s="101" t="n"/>
      <c r="E30" s="78">
        <f>C30+D30</f>
        <v/>
      </c>
      <c r="F30" s="79">
        <f>IFERROR(E30*$N$8,"אין חישוב")</f>
        <v/>
      </c>
      <c r="G30" s="130" t="n"/>
      <c r="H30" s="123" t="n"/>
      <c r="I30" s="80">
        <f>IFERROR(H30/E30,"0")</f>
        <v/>
      </c>
      <c r="J30" s="81">
        <f>IFERROR(H30/F30,"0")</f>
        <v/>
      </c>
      <c r="K30" s="115" t="n"/>
      <c r="L30" s="62" t="n"/>
      <c r="M30" s="62" t="n"/>
      <c r="N30" s="62" t="n"/>
      <c r="O30" s="62" t="n"/>
    </row>
    <row r="31" ht="18.45" customHeight="1" thickBot="1">
      <c r="A31" s="348" t="n">
        <v>27</v>
      </c>
      <c r="B31" s="242" t="inlineStr">
        <is>
          <t>שחר כיהלי</t>
        </is>
      </c>
      <c r="C31" s="83" t="n">
        <v>7</v>
      </c>
      <c r="D31" s="101" t="n"/>
      <c r="E31" s="78">
        <f>C31+D31</f>
        <v/>
      </c>
      <c r="F31" s="79">
        <f>IFERROR(E31*$N$8,"אין חישוב")</f>
        <v/>
      </c>
      <c r="G31" s="128" t="n"/>
      <c r="H31" s="123" t="n"/>
      <c r="I31" s="80">
        <f>IFERROR(H31/E31,"0")</f>
        <v/>
      </c>
      <c r="J31" s="81">
        <f>IFERROR(H31/F31,"0")</f>
        <v/>
      </c>
      <c r="K31" s="115" t="n"/>
      <c r="L31" s="62" t="n"/>
      <c r="M31" s="62" t="n"/>
      <c r="N31" s="62" t="n"/>
      <c r="O31" s="62" t="n"/>
    </row>
    <row r="32" ht="18.45" customHeight="1" thickBot="1">
      <c r="A32" s="349" t="n">
        <v>28</v>
      </c>
      <c r="B32" s="242" t="inlineStr">
        <is>
          <t>ישראל קלר</t>
        </is>
      </c>
      <c r="C32" s="83" t="n">
        <v>10</v>
      </c>
      <c r="D32" s="101" t="n"/>
      <c r="E32" s="78">
        <f>C32+D32</f>
        <v/>
      </c>
      <c r="F32" s="79">
        <f>IFERROR(E32*$N$8,"אין חישוב")</f>
        <v/>
      </c>
      <c r="G32" s="223" t="n"/>
      <c r="H32" s="123" t="n"/>
      <c r="I32" s="80">
        <f>IFERROR(H32/E32,"0")</f>
        <v/>
      </c>
      <c r="J32" s="81">
        <f>IFERROR(H32/F32,"0")</f>
        <v/>
      </c>
      <c r="K32" s="115" t="n"/>
      <c r="L32" s="62" t="n"/>
      <c r="M32" s="62" t="n"/>
      <c r="N32" s="62" t="n"/>
      <c r="O32" s="62" t="n"/>
    </row>
    <row r="33" ht="18.45" customHeight="1" thickBot="1">
      <c r="A33" s="226" t="n">
        <v>29</v>
      </c>
      <c r="B33" s="242" t="inlineStr">
        <is>
          <t>אביתר הרוש</t>
        </is>
      </c>
      <c r="C33" s="83" t="n">
        <v>7</v>
      </c>
      <c r="D33" s="101" t="n"/>
      <c r="E33" s="78">
        <f>C33+D33</f>
        <v/>
      </c>
      <c r="F33" s="79">
        <f>IFERROR(E33*$N$8,"אין חישוב")</f>
        <v/>
      </c>
      <c r="G33" s="125" t="n"/>
      <c r="H33" s="123" t="n"/>
      <c r="I33" s="80">
        <f>IFERROR(H33/E33,"0")</f>
        <v/>
      </c>
      <c r="J33" s="81">
        <f>IFERROR(H33/F33,"0")</f>
        <v/>
      </c>
      <c r="K33" s="115" t="n"/>
      <c r="L33" s="62" t="n"/>
      <c r="M33" s="62" t="n"/>
      <c r="N33" s="62" t="n"/>
      <c r="O33" s="62" t="n"/>
    </row>
    <row r="34" ht="18.45" customHeight="1" thickBot="1">
      <c r="A34" s="349" t="n">
        <v>30</v>
      </c>
      <c r="B34" s="242" t="inlineStr">
        <is>
          <t>נועה חליקה</t>
        </is>
      </c>
      <c r="C34" s="83" t="n">
        <v>7</v>
      </c>
      <c r="D34" s="101" t="n"/>
      <c r="E34" s="78">
        <f>C34+D34</f>
        <v/>
      </c>
      <c r="F34" s="79">
        <f>IFERROR(E34*$N$8,"אין חישוב")</f>
        <v/>
      </c>
      <c r="G34" s="125" t="n"/>
      <c r="H34" s="123" t="n"/>
      <c r="I34" s="80">
        <f>IFERROR(H34/E34,"0")</f>
        <v/>
      </c>
      <c r="J34" s="81">
        <f>IFERROR(H34/F34,"0")</f>
        <v/>
      </c>
      <c r="K34" s="115" t="n"/>
      <c r="L34" s="62" t="n"/>
      <c r="M34" s="62" t="n"/>
      <c r="N34" s="62" t="n"/>
      <c r="O34" s="62" t="n"/>
    </row>
    <row r="35" ht="18.45" customHeight="1" thickBot="1">
      <c r="A35" s="226" t="n">
        <v>31</v>
      </c>
      <c r="B35" s="242" t="inlineStr">
        <is>
          <t>ניב נגר</t>
        </is>
      </c>
      <c r="C35" s="83" t="n">
        <v>6</v>
      </c>
      <c r="D35" s="101" t="n"/>
      <c r="E35" s="78">
        <f>C35+D35</f>
        <v/>
      </c>
      <c r="F35" s="79">
        <f>IFERROR(E35*$N$8,"אין חישוב")</f>
        <v/>
      </c>
      <c r="G35" s="125" t="n"/>
      <c r="H35" s="123" t="n"/>
      <c r="I35" s="80">
        <f>IFERROR(H35/E35,"0")</f>
        <v/>
      </c>
      <c r="J35" s="81">
        <f>IFERROR(H35/F35,"0")</f>
        <v/>
      </c>
      <c r="K35" s="115" t="n"/>
      <c r="L35" s="62" t="n"/>
      <c r="M35" s="62" t="n"/>
      <c r="N35" s="62" t="n"/>
      <c r="O35" s="62" t="n"/>
    </row>
    <row r="36" ht="18.45" customHeight="1" thickBot="1">
      <c r="A36" s="349" t="n">
        <v>32</v>
      </c>
      <c r="B36" s="242" t="inlineStr">
        <is>
          <t>יובל עמיר</t>
        </is>
      </c>
      <c r="C36" s="83" t="n">
        <v>8</v>
      </c>
      <c r="D36" s="101" t="n"/>
      <c r="E36" s="78">
        <f>C36+D36</f>
        <v/>
      </c>
      <c r="F36" s="79">
        <f>IFERROR(E36*$N$8,"אין חישוב")</f>
        <v/>
      </c>
      <c r="G36" s="130" t="n"/>
      <c r="H36" s="123" t="n"/>
      <c r="I36" s="80">
        <f>IFERROR(H36/E36,"0")</f>
        <v/>
      </c>
      <c r="J36" s="81">
        <f>IFERROR(H36/F36,"0")</f>
        <v/>
      </c>
      <c r="K36" s="115" t="n"/>
      <c r="L36" s="62" t="n"/>
      <c r="M36" s="62" t="n"/>
      <c r="N36" s="62" t="n"/>
      <c r="O36" s="62" t="n"/>
    </row>
    <row r="37" ht="18.45" customHeight="1" thickBot="1">
      <c r="A37" s="348" t="n">
        <v>33</v>
      </c>
      <c r="B37" s="242" t="inlineStr">
        <is>
          <t>משה בן עזר</t>
        </is>
      </c>
      <c r="C37" s="83" t="n">
        <v>6</v>
      </c>
      <c r="D37" s="101" t="n"/>
      <c r="E37" s="78">
        <f>C37+D37</f>
        <v/>
      </c>
      <c r="F37" s="79">
        <f>IFERROR(E37*$N$8,"אין חישוב")</f>
        <v/>
      </c>
      <c r="G37" s="223" t="n"/>
      <c r="H37" s="123" t="n"/>
      <c r="I37" s="80">
        <f>IFERROR(H37/E37,"0")</f>
        <v/>
      </c>
      <c r="J37" s="81">
        <f>IFERROR(H37/F37,"0")</f>
        <v/>
      </c>
      <c r="K37" s="115" t="n"/>
      <c r="L37" s="62" t="n"/>
      <c r="M37" s="62" t="n"/>
      <c r="N37" s="62" t="n"/>
      <c r="O37" s="62" t="n"/>
    </row>
    <row r="38" ht="18.45" customHeight="1" thickBot="1">
      <c r="A38" s="349" t="n">
        <v>34</v>
      </c>
      <c r="B38" s="229" t="inlineStr">
        <is>
          <t>עמית ברנשטיין</t>
        </is>
      </c>
      <c r="C38" s="83" t="n">
        <v>7</v>
      </c>
      <c r="D38" s="101" t="n"/>
      <c r="E38" s="78">
        <f>C38+D38</f>
        <v/>
      </c>
      <c r="F38" s="79">
        <f>IFERROR(E38*$N$8,"אין חישוב")</f>
        <v/>
      </c>
      <c r="G38" s="144" t="n"/>
      <c r="H38" s="123" t="n"/>
      <c r="I38" s="80">
        <f>IFERROR(H38/E38,"0")</f>
        <v/>
      </c>
      <c r="J38" s="81">
        <f>IFERROR(H38/F38,"0")</f>
        <v/>
      </c>
      <c r="K38" s="115" t="n"/>
      <c r="L38" s="62" t="n"/>
      <c r="M38" s="62" t="n"/>
      <c r="N38" s="62" t="n"/>
      <c r="O38" s="62" t="n"/>
    </row>
    <row r="39" ht="18.45" customHeight="1" thickBot="1">
      <c r="A39" s="348" t="n">
        <v>35</v>
      </c>
      <c r="B39" s="227" t="inlineStr">
        <is>
          <t>עדן מזרחי</t>
        </is>
      </c>
      <c r="C39" s="83" t="n">
        <v>4</v>
      </c>
      <c r="D39" s="101" t="n"/>
      <c r="E39" s="78">
        <f>C39+D39</f>
        <v/>
      </c>
      <c r="F39" s="79">
        <f>IFERROR(E39*$N$8,"אין חישוב")</f>
        <v/>
      </c>
      <c r="G39" s="223" t="n"/>
      <c r="H39" s="123" t="n"/>
      <c r="I39" s="80">
        <f>IFERROR(H39/E39,"0")</f>
        <v/>
      </c>
      <c r="J39" s="81">
        <f>IFERROR(H39/F39,"0")</f>
        <v/>
      </c>
      <c r="K39" s="115" t="n"/>
      <c r="L39" s="62" t="n"/>
      <c r="M39" s="62" t="n"/>
      <c r="N39" s="62" t="n"/>
      <c r="O39" s="62" t="n"/>
    </row>
    <row r="40" ht="18.45" customHeight="1" thickBot="1">
      <c r="A40" s="349" t="n">
        <v>36</v>
      </c>
      <c r="B40" s="227" t="inlineStr">
        <is>
          <t>דן קלימובסקי</t>
        </is>
      </c>
      <c r="C40" s="83" t="n">
        <v>9</v>
      </c>
      <c r="D40" s="101" t="n"/>
      <c r="E40" s="78">
        <f>C40+D40</f>
        <v/>
      </c>
      <c r="F40" s="79">
        <f>IFERROR(E40*$N$8,"אין חישוב")</f>
        <v/>
      </c>
      <c r="G40" s="223" t="n"/>
      <c r="H40" s="123" t="n"/>
      <c r="I40" s="80">
        <f>IFERROR(H40/E40,"0")</f>
        <v/>
      </c>
      <c r="J40" s="81">
        <f>IFERROR(H40/F40,"0")</f>
        <v/>
      </c>
      <c r="K40" s="115" t="n"/>
      <c r="L40" s="62" t="n"/>
      <c r="M40" s="62" t="n"/>
      <c r="N40" s="62" t="n"/>
      <c r="O40" s="62" t="n"/>
    </row>
    <row r="41" ht="18.45" customHeight="1" thickBot="1">
      <c r="A41" s="348" t="n">
        <v>37</v>
      </c>
      <c r="B41" s="227" t="inlineStr">
        <is>
          <t>דביר בנעים</t>
        </is>
      </c>
      <c r="C41" s="83" t="n">
        <v>6</v>
      </c>
      <c r="D41" s="101" t="n"/>
      <c r="E41" s="78">
        <f>C41+D41</f>
        <v/>
      </c>
      <c r="F41" s="79">
        <f>IFERROR(E41*$N$8,"אין חישוב")</f>
        <v/>
      </c>
      <c r="G41" s="140" t="n"/>
      <c r="H41" s="123" t="n"/>
      <c r="I41" s="80">
        <f>IFERROR(H41/E41,"0")</f>
        <v/>
      </c>
      <c r="J41" s="81">
        <f>IFERROR(H41/F41,"0")</f>
        <v/>
      </c>
      <c r="K41" s="115" t="n"/>
      <c r="L41" s="62" t="n"/>
      <c r="M41" s="62" t="n"/>
      <c r="N41" s="62" t="n"/>
      <c r="O41" s="62" t="n"/>
    </row>
    <row r="42" ht="18.45" customHeight="1" thickBot="1">
      <c r="A42" s="225" t="n">
        <v>38</v>
      </c>
      <c r="B42" s="227" t="inlineStr">
        <is>
          <t>רועי גולן</t>
        </is>
      </c>
      <c r="C42" s="83" t="n">
        <v>4</v>
      </c>
      <c r="D42" s="101" t="n"/>
      <c r="E42" s="78">
        <f>C42+D42</f>
        <v/>
      </c>
      <c r="F42" s="79">
        <f>IFERROR(E42*$N$8,"אין חישוב")</f>
        <v/>
      </c>
      <c r="G42" s="223" t="n"/>
      <c r="H42" s="123" t="n"/>
      <c r="I42" s="80">
        <f>IFERROR(H42/E42,"0")</f>
        <v/>
      </c>
      <c r="J42" s="81">
        <f>IFERROR(H42/F42,"0")</f>
        <v/>
      </c>
      <c r="K42" s="115" t="n"/>
      <c r="L42" s="62" t="n"/>
      <c r="M42" s="62" t="n"/>
      <c r="N42" s="62" t="n"/>
      <c r="O42" s="62" t="n"/>
    </row>
    <row r="43" ht="18.45" customHeight="1" thickBot="1">
      <c r="A43" s="226" t="n">
        <v>39</v>
      </c>
      <c r="B43" s="227" t="inlineStr">
        <is>
          <t>דניאל ישראלי</t>
        </is>
      </c>
      <c r="C43" s="83" t="n">
        <v>7</v>
      </c>
      <c r="D43" s="101" t="n"/>
      <c r="E43" s="78">
        <f>C43+D43</f>
        <v/>
      </c>
      <c r="F43" s="79">
        <f>IFERROR(E43*$N$8,"אין חישוב")</f>
        <v/>
      </c>
      <c r="G43" s="234" t="n"/>
      <c r="H43" s="123" t="n"/>
      <c r="I43" s="80">
        <f>IFERROR(H43/E43,"0")</f>
        <v/>
      </c>
      <c r="J43" s="81">
        <f>IFERROR(H43/F43,"0")</f>
        <v/>
      </c>
      <c r="K43" s="115" t="n"/>
    </row>
    <row r="44">
      <c r="A44" s="350" t="n">
        <v>40</v>
      </c>
      <c r="B44" s="227" t="inlineStr">
        <is>
          <t>תמר גילור</t>
        </is>
      </c>
      <c r="C44" s="230" t="n">
        <v>2</v>
      </c>
      <c r="D44" s="231" t="n"/>
      <c r="E44" s="232">
        <f>C44+D44</f>
        <v/>
      </c>
      <c r="F44" s="233">
        <f>IFERROR(E44*$N$8,"אין חישוב")</f>
        <v/>
      </c>
      <c r="G44" s="130" t="n"/>
      <c r="H44" s="235" t="n"/>
      <c r="I44" s="236">
        <f>IFERROR(H44/E44,"0")</f>
        <v/>
      </c>
      <c r="J44" s="237">
        <f>IFERROR(H44/F44,"0")</f>
        <v/>
      </c>
      <c r="K44" s="115" t="n"/>
    </row>
    <row r="45">
      <c r="A45" s="363" t="n">
        <v>41</v>
      </c>
      <c r="B45" s="227" t="inlineStr">
        <is>
          <t>מאור שוקרון</t>
        </is>
      </c>
      <c r="C45" s="83" t="n">
        <v>6</v>
      </c>
      <c r="D45" s="101" t="n"/>
      <c r="E45" s="117">
        <f>C45+D45</f>
        <v/>
      </c>
      <c r="F45" s="238">
        <f>IFERROR(E45*$N$8,"אין חישוב")</f>
        <v/>
      </c>
      <c r="G45" s="130" t="n"/>
      <c r="H45" s="123" t="n"/>
      <c r="I45" s="239">
        <f>IFERROR(H45/E45,"0")</f>
        <v/>
      </c>
      <c r="J45" s="240">
        <f>IFERROR(H45/F45,"0")</f>
        <v/>
      </c>
      <c r="K45" s="115" t="n"/>
    </row>
    <row r="46">
      <c r="A46" s="351" t="n">
        <v>42</v>
      </c>
      <c r="B46" s="227" t="inlineStr">
        <is>
          <t>צחי מירלשווילי</t>
        </is>
      </c>
      <c r="C46" s="83" t="n">
        <v>6</v>
      </c>
      <c r="D46" s="101" t="n"/>
      <c r="E46" s="117">
        <f>C46+D46</f>
        <v/>
      </c>
      <c r="F46" s="238">
        <f>IFERROR(E46*$N$8,"אין חישוב")</f>
        <v/>
      </c>
      <c r="G46" s="130" t="n"/>
      <c r="H46" s="123" t="n"/>
      <c r="I46" s="239">
        <f>IFERROR(H46/E46,"0")</f>
        <v/>
      </c>
      <c r="J46" s="240">
        <f>IFERROR(H46/F46,"0")</f>
        <v/>
      </c>
      <c r="K46" s="115" t="n"/>
    </row>
    <row r="47">
      <c r="B47" s="62" t="n"/>
      <c r="C47" s="115">
        <f>AVERAGE($C$5:$C$46)</f>
        <v/>
      </c>
      <c r="E47" s="61">
        <f>SUM($E$5:$E$46)</f>
        <v/>
      </c>
      <c r="F47" s="61" t="n"/>
      <c r="G47" s="62" t="n"/>
      <c r="I47" s="66">
        <f>H47/E47</f>
        <v/>
      </c>
      <c r="J47" s="64">
        <f>AVERAGE(J5:J46)</f>
        <v/>
      </c>
      <c r="K47" s="115" t="n"/>
    </row>
    <row r="48">
      <c r="K48" s="115" t="n"/>
    </row>
    <row r="49">
      <c r="K49" s="115" t="n"/>
    </row>
    <row r="50">
      <c r="K50" s="115" t="n"/>
    </row>
    <row r="51">
      <c r="K51" s="115" t="n"/>
    </row>
    <row r="52">
      <c r="K52" s="115" t="n"/>
    </row>
    <row r="53">
      <c r="K53" s="115" t="n"/>
    </row>
    <row r="54">
      <c r="K54" s="115" t="n"/>
    </row>
    <row r="55">
      <c r="K55" s="115" t="n"/>
    </row>
    <row r="56">
      <c r="K56" s="115" t="n"/>
    </row>
    <row r="57">
      <c r="K57" s="115" t="n"/>
    </row>
    <row r="58">
      <c r="K58" s="115" t="n"/>
    </row>
    <row r="59">
      <c r="K59" s="115" t="n"/>
    </row>
    <row r="60">
      <c r="K60" s="115" t="n"/>
    </row>
    <row r="61">
      <c r="K61" s="115" t="n"/>
    </row>
    <row r="62">
      <c r="K62" s="115" t="n"/>
    </row>
    <row r="63">
      <c r="K63" s="115" t="n"/>
    </row>
    <row r="64">
      <c r="K64" s="115" t="n"/>
    </row>
    <row r="65">
      <c r="K65" s="115" t="n"/>
    </row>
    <row r="66">
      <c r="K66" s="115" t="n"/>
    </row>
    <row r="67">
      <c r="K67" s="115" t="n"/>
    </row>
    <row r="68">
      <c r="K68" s="115" t="n"/>
    </row>
    <row r="69">
      <c r="K69" s="115" t="n"/>
    </row>
    <row r="70">
      <c r="K70" s="115" t="n"/>
    </row>
    <row r="71">
      <c r="K71" s="115" t="n"/>
    </row>
    <row r="72">
      <c r="K72" s="115" t="n"/>
    </row>
    <row r="73">
      <c r="K73" s="115" t="n"/>
    </row>
    <row r="74">
      <c r="K74" s="115" t="n"/>
    </row>
    <row r="75">
      <c r="K75" s="115" t="n"/>
    </row>
    <row r="76">
      <c r="K76" s="115" t="n"/>
    </row>
    <row r="77">
      <c r="K77" s="115" t="n"/>
    </row>
    <row r="78">
      <c r="K78" s="115" t="n"/>
    </row>
    <row r="79">
      <c r="K79" s="115" t="n"/>
    </row>
    <row r="80">
      <c r="K80" s="115" t="n"/>
    </row>
    <row r="81">
      <c r="K81" s="115" t="n"/>
    </row>
    <row r="82">
      <c r="K82" s="115" t="n"/>
    </row>
    <row r="83">
      <c r="K83" s="115" t="n"/>
    </row>
    <row r="84">
      <c r="K84" s="115" t="n"/>
    </row>
    <row r="85">
      <c r="K85" s="115" t="n"/>
    </row>
    <row r="86">
      <c r="K86" s="115" t="n"/>
    </row>
    <row r="87">
      <c r="K87" s="115" t="n"/>
    </row>
  </sheetData>
  <mergeCells count="4">
    <mergeCell ref="A3:A4"/>
    <mergeCell ref="B3:B4"/>
    <mergeCell ref="C3:E3"/>
    <mergeCell ref="F3:H3"/>
  </mergeCells>
  <conditionalFormatting sqref="J5:J46">
    <cfRule type="cellIs" priority="1" operator="lessThan" dxfId="0" stopIfTrue="1">
      <formula>0.85</formula>
    </cfRule>
    <cfRule type="cellIs" priority="2" operator="greaterThan" dxfId="2" stopIfTrue="1">
      <formula>0.85</formula>
    </cfRule>
  </conditionalFormatting>
  <conditionalFormatting sqref="C5:C46">
    <cfRule type="top10" rank="1" priority="28" dxfId="1"/>
  </conditionalFormatting>
  <pageMargins left="0.75" right="0.75" top="1" bottom="1" header="0.5" footer="0.5"/>
  <pageSetup orientation="portrait" paperSize="9" fitToHeight="0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 fitToPage="1"/>
  </sheetPr>
  <dimension ref="A1:ID142"/>
  <sheetViews>
    <sheetView showGridLines="0" rightToLeft="1" tabSelected="1" zoomScale="107" zoomScaleNormal="107" workbookViewId="0">
      <selection activeCell="H7" sqref="H7"/>
    </sheetView>
  </sheetViews>
  <sheetFormatPr baseColWidth="8" defaultColWidth="8.69140625" defaultRowHeight="12.9"/>
  <cols>
    <col width="5.53515625" customWidth="1" style="10" min="1" max="1"/>
    <col width="11.53515625" customWidth="1" style="10" min="2" max="2"/>
    <col width="11.84375" bestFit="1" customWidth="1" style="10" min="3" max="3"/>
    <col width="12.69140625" bestFit="1" customWidth="1" style="10" min="4" max="4"/>
    <col width="10.69140625" customWidth="1" style="10" min="5" max="5"/>
    <col width="12.53515625" bestFit="1" customWidth="1" style="10" min="6" max="6"/>
    <col width="9.69140625" customWidth="1" style="10" min="7" max="7"/>
    <col width="11" bestFit="1" customWidth="1" style="10" min="8" max="8"/>
    <col width="12" bestFit="1" customWidth="1" style="10" min="9" max="9"/>
    <col width="13.3046875" bestFit="1" customWidth="1" style="10" min="10" max="11"/>
    <col width="16.84375" bestFit="1" customWidth="1" style="10" min="12" max="12"/>
    <col width="12.3046875" bestFit="1" customWidth="1" style="10" min="13" max="13"/>
    <col width="11.53515625" bestFit="1" customWidth="1" style="10" min="14" max="14"/>
    <col width="9.69140625" customWidth="1" style="10" min="15" max="15"/>
    <col width="15" customWidth="1" style="10" min="16" max="16"/>
    <col width="10.07421875" bestFit="1" customWidth="1" style="10" min="17" max="17"/>
    <col width="12.53515625" bestFit="1" customWidth="1" style="10" min="18" max="18"/>
    <col width="7.69140625" customWidth="1" style="10" min="19" max="19"/>
    <col width="13.3046875" customWidth="1" style="10" min="20" max="20"/>
    <col width="15.3046875" customWidth="1" style="10" min="21" max="21"/>
    <col width="8.69140625" customWidth="1" style="10" min="22" max="255"/>
    <col width="5.53515625" customWidth="1" style="10" min="256" max="256"/>
    <col width="11" bestFit="1" customWidth="1" style="10" min="257" max="257"/>
    <col width="10" bestFit="1" customWidth="1" style="10" min="258" max="258"/>
    <col width="12.69140625" bestFit="1" customWidth="1" style="10" min="259" max="259"/>
    <col width="12.53515625" bestFit="1" customWidth="1" style="10" min="260" max="261"/>
    <col width="9.69140625" customWidth="1" style="10" min="262" max="262"/>
    <col width="11" bestFit="1" customWidth="1" style="10" min="263" max="263"/>
    <col width="6.4609375" customWidth="1" style="10" min="264" max="264"/>
    <col width="12" bestFit="1" customWidth="1" style="10" min="265" max="265"/>
    <col width="10.84375" bestFit="1" customWidth="1" style="10" min="266" max="266"/>
    <col width="10.3046875" bestFit="1" customWidth="1" style="10" min="267" max="267"/>
    <col width="12.3046875" bestFit="1" customWidth="1" style="10" min="268" max="269"/>
    <col width="11.53515625" bestFit="1" customWidth="1" style="10" min="270" max="270"/>
    <col width="9.69140625" customWidth="1" style="10" min="271" max="271"/>
    <col width="15" customWidth="1" style="10" min="272" max="272"/>
    <col width="10.07421875" bestFit="1" customWidth="1" style="10" min="273" max="273"/>
    <col width="12.53515625" bestFit="1" customWidth="1" style="10" min="274" max="274"/>
    <col width="7.69140625" customWidth="1" style="10" min="275" max="275"/>
    <col width="13.3046875" customWidth="1" style="10" min="276" max="276"/>
    <col width="15.3046875" customWidth="1" style="10" min="277" max="277"/>
    <col width="8.69140625" customWidth="1" style="10" min="278" max="511"/>
    <col width="5.53515625" customWidth="1" style="10" min="512" max="512"/>
    <col width="11" bestFit="1" customWidth="1" style="10" min="513" max="513"/>
    <col width="10" bestFit="1" customWidth="1" style="10" min="514" max="514"/>
    <col width="12.69140625" bestFit="1" customWidth="1" style="10" min="515" max="515"/>
    <col width="12.53515625" bestFit="1" customWidth="1" style="10" min="516" max="517"/>
    <col width="9.69140625" customWidth="1" style="10" min="518" max="518"/>
    <col width="11" bestFit="1" customWidth="1" style="10" min="519" max="519"/>
    <col width="6.4609375" customWidth="1" style="10" min="520" max="520"/>
    <col width="12" bestFit="1" customWidth="1" style="10" min="521" max="521"/>
    <col width="10.84375" bestFit="1" customWidth="1" style="10" min="522" max="522"/>
    <col width="10.3046875" bestFit="1" customWidth="1" style="10" min="523" max="523"/>
    <col width="12.3046875" bestFit="1" customWidth="1" style="10" min="524" max="525"/>
    <col width="11.53515625" bestFit="1" customWidth="1" style="10" min="526" max="526"/>
    <col width="9.69140625" customWidth="1" style="10" min="527" max="527"/>
    <col width="15" customWidth="1" style="10" min="528" max="528"/>
    <col width="10.07421875" bestFit="1" customWidth="1" style="10" min="529" max="529"/>
    <col width="12.53515625" bestFit="1" customWidth="1" style="10" min="530" max="530"/>
    <col width="7.69140625" customWidth="1" style="10" min="531" max="531"/>
    <col width="13.3046875" customWidth="1" style="10" min="532" max="532"/>
    <col width="15.3046875" customWidth="1" style="10" min="533" max="533"/>
    <col width="8.69140625" customWidth="1" style="10" min="534" max="767"/>
    <col width="5.53515625" customWidth="1" style="10" min="768" max="768"/>
    <col width="11" bestFit="1" customWidth="1" style="10" min="769" max="769"/>
    <col width="10" bestFit="1" customWidth="1" style="10" min="770" max="770"/>
    <col width="12.69140625" bestFit="1" customWidth="1" style="10" min="771" max="771"/>
    <col width="12.53515625" bestFit="1" customWidth="1" style="10" min="772" max="773"/>
    <col width="9.69140625" customWidth="1" style="10" min="774" max="774"/>
    <col width="11" bestFit="1" customWidth="1" style="10" min="775" max="775"/>
    <col width="6.4609375" customWidth="1" style="10" min="776" max="776"/>
    <col width="12" bestFit="1" customWidth="1" style="10" min="777" max="777"/>
    <col width="10.84375" bestFit="1" customWidth="1" style="10" min="778" max="778"/>
    <col width="10.3046875" bestFit="1" customWidth="1" style="10" min="779" max="779"/>
    <col width="12.3046875" bestFit="1" customWidth="1" style="10" min="780" max="781"/>
    <col width="11.53515625" bestFit="1" customWidth="1" style="10" min="782" max="782"/>
    <col width="9.69140625" customWidth="1" style="10" min="783" max="783"/>
    <col width="15" customWidth="1" style="10" min="784" max="784"/>
    <col width="10.07421875" bestFit="1" customWidth="1" style="10" min="785" max="785"/>
    <col width="12.53515625" bestFit="1" customWidth="1" style="10" min="786" max="786"/>
    <col width="7.69140625" customWidth="1" style="10" min="787" max="787"/>
    <col width="13.3046875" customWidth="1" style="10" min="788" max="788"/>
    <col width="15.3046875" customWidth="1" style="10" min="789" max="789"/>
    <col width="8.69140625" customWidth="1" style="10" min="790" max="1023"/>
    <col width="5.53515625" customWidth="1" style="10" min="1024" max="1024"/>
    <col width="11" bestFit="1" customWidth="1" style="10" min="1025" max="1025"/>
    <col width="10" bestFit="1" customWidth="1" style="10" min="1026" max="1026"/>
    <col width="12.69140625" bestFit="1" customWidth="1" style="10" min="1027" max="1027"/>
    <col width="12.53515625" bestFit="1" customWidth="1" style="10" min="1028" max="1029"/>
    <col width="9.69140625" customWidth="1" style="10" min="1030" max="1030"/>
    <col width="11" bestFit="1" customWidth="1" style="10" min="1031" max="1031"/>
    <col width="6.4609375" customWidth="1" style="10" min="1032" max="1032"/>
    <col width="12" bestFit="1" customWidth="1" style="10" min="1033" max="1033"/>
    <col width="10.84375" bestFit="1" customWidth="1" style="10" min="1034" max="1034"/>
    <col width="10.3046875" bestFit="1" customWidth="1" style="10" min="1035" max="1035"/>
    <col width="12.3046875" bestFit="1" customWidth="1" style="10" min="1036" max="1037"/>
    <col width="11.53515625" bestFit="1" customWidth="1" style="10" min="1038" max="1038"/>
    <col width="9.69140625" customWidth="1" style="10" min="1039" max="1039"/>
    <col width="15" customWidth="1" style="10" min="1040" max="1040"/>
    <col width="10.07421875" bestFit="1" customWidth="1" style="10" min="1041" max="1041"/>
    <col width="12.53515625" bestFit="1" customWidth="1" style="10" min="1042" max="1042"/>
    <col width="7.69140625" customWidth="1" style="10" min="1043" max="1043"/>
    <col width="13.3046875" customWidth="1" style="10" min="1044" max="1044"/>
    <col width="15.3046875" customWidth="1" style="10" min="1045" max="1045"/>
    <col width="8.69140625" customWidth="1" style="10" min="1046" max="1279"/>
    <col width="5.53515625" customWidth="1" style="10" min="1280" max="1280"/>
    <col width="11" bestFit="1" customWidth="1" style="10" min="1281" max="1281"/>
    <col width="10" bestFit="1" customWidth="1" style="10" min="1282" max="1282"/>
    <col width="12.69140625" bestFit="1" customWidth="1" style="10" min="1283" max="1283"/>
    <col width="12.53515625" bestFit="1" customWidth="1" style="10" min="1284" max="1285"/>
    <col width="9.69140625" customWidth="1" style="10" min="1286" max="1286"/>
    <col width="11" bestFit="1" customWidth="1" style="10" min="1287" max="1287"/>
    <col width="6.4609375" customWidth="1" style="10" min="1288" max="1288"/>
    <col width="12" bestFit="1" customWidth="1" style="10" min="1289" max="1289"/>
    <col width="10.84375" bestFit="1" customWidth="1" style="10" min="1290" max="1290"/>
    <col width="10.3046875" bestFit="1" customWidth="1" style="10" min="1291" max="1291"/>
    <col width="12.3046875" bestFit="1" customWidth="1" style="10" min="1292" max="1293"/>
    <col width="11.53515625" bestFit="1" customWidth="1" style="10" min="1294" max="1294"/>
    <col width="9.69140625" customWidth="1" style="10" min="1295" max="1295"/>
    <col width="15" customWidth="1" style="10" min="1296" max="1296"/>
    <col width="10.07421875" bestFit="1" customWidth="1" style="10" min="1297" max="1297"/>
    <col width="12.53515625" bestFit="1" customWidth="1" style="10" min="1298" max="1298"/>
    <col width="7.69140625" customWidth="1" style="10" min="1299" max="1299"/>
    <col width="13.3046875" customWidth="1" style="10" min="1300" max="1300"/>
    <col width="15.3046875" customWidth="1" style="10" min="1301" max="1301"/>
    <col width="8.69140625" customWidth="1" style="10" min="1302" max="1535"/>
    <col width="5.53515625" customWidth="1" style="10" min="1536" max="1536"/>
    <col width="11" bestFit="1" customWidth="1" style="10" min="1537" max="1537"/>
    <col width="10" bestFit="1" customWidth="1" style="10" min="1538" max="1538"/>
    <col width="12.69140625" bestFit="1" customWidth="1" style="10" min="1539" max="1539"/>
    <col width="12.53515625" bestFit="1" customWidth="1" style="10" min="1540" max="1541"/>
    <col width="9.69140625" customWidth="1" style="10" min="1542" max="1542"/>
    <col width="11" bestFit="1" customWidth="1" style="10" min="1543" max="1543"/>
    <col width="6.4609375" customWidth="1" style="10" min="1544" max="1544"/>
    <col width="12" bestFit="1" customWidth="1" style="10" min="1545" max="1545"/>
    <col width="10.84375" bestFit="1" customWidth="1" style="10" min="1546" max="1546"/>
    <col width="10.3046875" bestFit="1" customWidth="1" style="10" min="1547" max="1547"/>
    <col width="12.3046875" bestFit="1" customWidth="1" style="10" min="1548" max="1549"/>
    <col width="11.53515625" bestFit="1" customWidth="1" style="10" min="1550" max="1550"/>
    <col width="9.69140625" customWidth="1" style="10" min="1551" max="1551"/>
    <col width="15" customWidth="1" style="10" min="1552" max="1552"/>
    <col width="10.07421875" bestFit="1" customWidth="1" style="10" min="1553" max="1553"/>
    <col width="12.53515625" bestFit="1" customWidth="1" style="10" min="1554" max="1554"/>
    <col width="7.69140625" customWidth="1" style="10" min="1555" max="1555"/>
    <col width="13.3046875" customWidth="1" style="10" min="1556" max="1556"/>
    <col width="15.3046875" customWidth="1" style="10" min="1557" max="1557"/>
    <col width="8.69140625" customWidth="1" style="10" min="1558" max="1791"/>
    <col width="5.53515625" customWidth="1" style="10" min="1792" max="1792"/>
    <col width="11" bestFit="1" customWidth="1" style="10" min="1793" max="1793"/>
    <col width="10" bestFit="1" customWidth="1" style="10" min="1794" max="1794"/>
    <col width="12.69140625" bestFit="1" customWidth="1" style="10" min="1795" max="1795"/>
    <col width="12.53515625" bestFit="1" customWidth="1" style="10" min="1796" max="1797"/>
    <col width="9.69140625" customWidth="1" style="10" min="1798" max="1798"/>
    <col width="11" bestFit="1" customWidth="1" style="10" min="1799" max="1799"/>
    <col width="6.4609375" customWidth="1" style="10" min="1800" max="1800"/>
    <col width="12" bestFit="1" customWidth="1" style="10" min="1801" max="1801"/>
    <col width="10.84375" bestFit="1" customWidth="1" style="10" min="1802" max="1802"/>
    <col width="10.3046875" bestFit="1" customWidth="1" style="10" min="1803" max="1803"/>
    <col width="12.3046875" bestFit="1" customWidth="1" style="10" min="1804" max="1805"/>
    <col width="11.53515625" bestFit="1" customWidth="1" style="10" min="1806" max="1806"/>
    <col width="9.69140625" customWidth="1" style="10" min="1807" max="1807"/>
    <col width="15" customWidth="1" style="10" min="1808" max="1808"/>
    <col width="10.07421875" bestFit="1" customWidth="1" style="10" min="1809" max="1809"/>
    <col width="12.53515625" bestFit="1" customWidth="1" style="10" min="1810" max="1810"/>
    <col width="7.69140625" customWidth="1" style="10" min="1811" max="1811"/>
    <col width="13.3046875" customWidth="1" style="10" min="1812" max="1812"/>
    <col width="15.3046875" customWidth="1" style="10" min="1813" max="1813"/>
    <col width="8.69140625" customWidth="1" style="10" min="1814" max="2047"/>
    <col width="5.53515625" customWidth="1" style="10" min="2048" max="2048"/>
    <col width="11" bestFit="1" customWidth="1" style="10" min="2049" max="2049"/>
    <col width="10" bestFit="1" customWidth="1" style="10" min="2050" max="2050"/>
    <col width="12.69140625" bestFit="1" customWidth="1" style="10" min="2051" max="2051"/>
    <col width="12.53515625" bestFit="1" customWidth="1" style="10" min="2052" max="2053"/>
    <col width="9.69140625" customWidth="1" style="10" min="2054" max="2054"/>
    <col width="11" bestFit="1" customWidth="1" style="10" min="2055" max="2055"/>
    <col width="6.4609375" customWidth="1" style="10" min="2056" max="2056"/>
    <col width="12" bestFit="1" customWidth="1" style="10" min="2057" max="2057"/>
    <col width="10.84375" bestFit="1" customWidth="1" style="10" min="2058" max="2058"/>
    <col width="10.3046875" bestFit="1" customWidth="1" style="10" min="2059" max="2059"/>
    <col width="12.3046875" bestFit="1" customWidth="1" style="10" min="2060" max="2061"/>
    <col width="11.53515625" bestFit="1" customWidth="1" style="10" min="2062" max="2062"/>
    <col width="9.69140625" customWidth="1" style="10" min="2063" max="2063"/>
    <col width="15" customWidth="1" style="10" min="2064" max="2064"/>
    <col width="10.07421875" bestFit="1" customWidth="1" style="10" min="2065" max="2065"/>
    <col width="12.53515625" bestFit="1" customWidth="1" style="10" min="2066" max="2066"/>
    <col width="7.69140625" customWidth="1" style="10" min="2067" max="2067"/>
    <col width="13.3046875" customWidth="1" style="10" min="2068" max="2068"/>
    <col width="15.3046875" customWidth="1" style="10" min="2069" max="2069"/>
    <col width="8.69140625" customWidth="1" style="10" min="2070" max="2303"/>
    <col width="5.53515625" customWidth="1" style="10" min="2304" max="2304"/>
    <col width="11" bestFit="1" customWidth="1" style="10" min="2305" max="2305"/>
    <col width="10" bestFit="1" customWidth="1" style="10" min="2306" max="2306"/>
    <col width="12.69140625" bestFit="1" customWidth="1" style="10" min="2307" max="2307"/>
    <col width="12.53515625" bestFit="1" customWidth="1" style="10" min="2308" max="2309"/>
    <col width="9.69140625" customWidth="1" style="10" min="2310" max="2310"/>
    <col width="11" bestFit="1" customWidth="1" style="10" min="2311" max="2311"/>
    <col width="6.4609375" customWidth="1" style="10" min="2312" max="2312"/>
    <col width="12" bestFit="1" customWidth="1" style="10" min="2313" max="2313"/>
    <col width="10.84375" bestFit="1" customWidth="1" style="10" min="2314" max="2314"/>
    <col width="10.3046875" bestFit="1" customWidth="1" style="10" min="2315" max="2315"/>
    <col width="12.3046875" bestFit="1" customWidth="1" style="10" min="2316" max="2317"/>
    <col width="11.53515625" bestFit="1" customWidth="1" style="10" min="2318" max="2318"/>
    <col width="9.69140625" customWidth="1" style="10" min="2319" max="2319"/>
    <col width="15" customWidth="1" style="10" min="2320" max="2320"/>
    <col width="10.07421875" bestFit="1" customWidth="1" style="10" min="2321" max="2321"/>
    <col width="12.53515625" bestFit="1" customWidth="1" style="10" min="2322" max="2322"/>
    <col width="7.69140625" customWidth="1" style="10" min="2323" max="2323"/>
    <col width="13.3046875" customWidth="1" style="10" min="2324" max="2324"/>
    <col width="15.3046875" customWidth="1" style="10" min="2325" max="2325"/>
    <col width="8.69140625" customWidth="1" style="10" min="2326" max="2559"/>
    <col width="5.53515625" customWidth="1" style="10" min="2560" max="2560"/>
    <col width="11" bestFit="1" customWidth="1" style="10" min="2561" max="2561"/>
    <col width="10" bestFit="1" customWidth="1" style="10" min="2562" max="2562"/>
    <col width="12.69140625" bestFit="1" customWidth="1" style="10" min="2563" max="2563"/>
    <col width="12.53515625" bestFit="1" customWidth="1" style="10" min="2564" max="2565"/>
    <col width="9.69140625" customWidth="1" style="10" min="2566" max="2566"/>
    <col width="11" bestFit="1" customWidth="1" style="10" min="2567" max="2567"/>
    <col width="6.4609375" customWidth="1" style="10" min="2568" max="2568"/>
    <col width="12" bestFit="1" customWidth="1" style="10" min="2569" max="2569"/>
    <col width="10.84375" bestFit="1" customWidth="1" style="10" min="2570" max="2570"/>
    <col width="10.3046875" bestFit="1" customWidth="1" style="10" min="2571" max="2571"/>
    <col width="12.3046875" bestFit="1" customWidth="1" style="10" min="2572" max="2573"/>
    <col width="11.53515625" bestFit="1" customWidth="1" style="10" min="2574" max="2574"/>
    <col width="9.69140625" customWidth="1" style="10" min="2575" max="2575"/>
    <col width="15" customWidth="1" style="10" min="2576" max="2576"/>
    <col width="10.07421875" bestFit="1" customWidth="1" style="10" min="2577" max="2577"/>
    <col width="12.53515625" bestFit="1" customWidth="1" style="10" min="2578" max="2578"/>
    <col width="7.69140625" customWidth="1" style="10" min="2579" max="2579"/>
    <col width="13.3046875" customWidth="1" style="10" min="2580" max="2580"/>
    <col width="15.3046875" customWidth="1" style="10" min="2581" max="2581"/>
    <col width="8.69140625" customWidth="1" style="10" min="2582" max="2815"/>
    <col width="5.53515625" customWidth="1" style="10" min="2816" max="2816"/>
    <col width="11" bestFit="1" customWidth="1" style="10" min="2817" max="2817"/>
    <col width="10" bestFit="1" customWidth="1" style="10" min="2818" max="2818"/>
    <col width="12.69140625" bestFit="1" customWidth="1" style="10" min="2819" max="2819"/>
    <col width="12.53515625" bestFit="1" customWidth="1" style="10" min="2820" max="2821"/>
    <col width="9.69140625" customWidth="1" style="10" min="2822" max="2822"/>
    <col width="11" bestFit="1" customWidth="1" style="10" min="2823" max="2823"/>
    <col width="6.4609375" customWidth="1" style="10" min="2824" max="2824"/>
    <col width="12" bestFit="1" customWidth="1" style="10" min="2825" max="2825"/>
    <col width="10.84375" bestFit="1" customWidth="1" style="10" min="2826" max="2826"/>
    <col width="10.3046875" bestFit="1" customWidth="1" style="10" min="2827" max="2827"/>
    <col width="12.3046875" bestFit="1" customWidth="1" style="10" min="2828" max="2829"/>
    <col width="11.53515625" bestFit="1" customWidth="1" style="10" min="2830" max="2830"/>
    <col width="9.69140625" customWidth="1" style="10" min="2831" max="2831"/>
    <col width="15" customWidth="1" style="10" min="2832" max="2832"/>
    <col width="10.07421875" bestFit="1" customWidth="1" style="10" min="2833" max="2833"/>
    <col width="12.53515625" bestFit="1" customWidth="1" style="10" min="2834" max="2834"/>
    <col width="7.69140625" customWidth="1" style="10" min="2835" max="2835"/>
    <col width="13.3046875" customWidth="1" style="10" min="2836" max="2836"/>
    <col width="15.3046875" customWidth="1" style="10" min="2837" max="2837"/>
    <col width="8.69140625" customWidth="1" style="10" min="2838" max="3071"/>
    <col width="5.53515625" customWidth="1" style="10" min="3072" max="3072"/>
    <col width="11" bestFit="1" customWidth="1" style="10" min="3073" max="3073"/>
    <col width="10" bestFit="1" customWidth="1" style="10" min="3074" max="3074"/>
    <col width="12.69140625" bestFit="1" customWidth="1" style="10" min="3075" max="3075"/>
    <col width="12.53515625" bestFit="1" customWidth="1" style="10" min="3076" max="3077"/>
    <col width="9.69140625" customWidth="1" style="10" min="3078" max="3078"/>
    <col width="11" bestFit="1" customWidth="1" style="10" min="3079" max="3079"/>
    <col width="6.4609375" customWidth="1" style="10" min="3080" max="3080"/>
    <col width="12" bestFit="1" customWidth="1" style="10" min="3081" max="3081"/>
    <col width="10.84375" bestFit="1" customWidth="1" style="10" min="3082" max="3082"/>
    <col width="10.3046875" bestFit="1" customWidth="1" style="10" min="3083" max="3083"/>
    <col width="12.3046875" bestFit="1" customWidth="1" style="10" min="3084" max="3085"/>
    <col width="11.53515625" bestFit="1" customWidth="1" style="10" min="3086" max="3086"/>
    <col width="9.69140625" customWidth="1" style="10" min="3087" max="3087"/>
    <col width="15" customWidth="1" style="10" min="3088" max="3088"/>
    <col width="10.07421875" bestFit="1" customWidth="1" style="10" min="3089" max="3089"/>
    <col width="12.53515625" bestFit="1" customWidth="1" style="10" min="3090" max="3090"/>
    <col width="7.69140625" customWidth="1" style="10" min="3091" max="3091"/>
    <col width="13.3046875" customWidth="1" style="10" min="3092" max="3092"/>
    <col width="15.3046875" customWidth="1" style="10" min="3093" max="3093"/>
    <col width="8.69140625" customWidth="1" style="10" min="3094" max="3327"/>
    <col width="5.53515625" customWidth="1" style="10" min="3328" max="3328"/>
    <col width="11" bestFit="1" customWidth="1" style="10" min="3329" max="3329"/>
    <col width="10" bestFit="1" customWidth="1" style="10" min="3330" max="3330"/>
    <col width="12.69140625" bestFit="1" customWidth="1" style="10" min="3331" max="3331"/>
    <col width="12.53515625" bestFit="1" customWidth="1" style="10" min="3332" max="3333"/>
    <col width="9.69140625" customWidth="1" style="10" min="3334" max="3334"/>
    <col width="11" bestFit="1" customWidth="1" style="10" min="3335" max="3335"/>
    <col width="6.4609375" customWidth="1" style="10" min="3336" max="3336"/>
    <col width="12" bestFit="1" customWidth="1" style="10" min="3337" max="3337"/>
    <col width="10.84375" bestFit="1" customWidth="1" style="10" min="3338" max="3338"/>
    <col width="10.3046875" bestFit="1" customWidth="1" style="10" min="3339" max="3339"/>
    <col width="12.3046875" bestFit="1" customWidth="1" style="10" min="3340" max="3341"/>
    <col width="11.53515625" bestFit="1" customWidth="1" style="10" min="3342" max="3342"/>
    <col width="9.69140625" customWidth="1" style="10" min="3343" max="3343"/>
    <col width="15" customWidth="1" style="10" min="3344" max="3344"/>
    <col width="10.07421875" bestFit="1" customWidth="1" style="10" min="3345" max="3345"/>
    <col width="12.53515625" bestFit="1" customWidth="1" style="10" min="3346" max="3346"/>
    <col width="7.69140625" customWidth="1" style="10" min="3347" max="3347"/>
    <col width="13.3046875" customWidth="1" style="10" min="3348" max="3348"/>
    <col width="15.3046875" customWidth="1" style="10" min="3349" max="3349"/>
    <col width="8.69140625" customWidth="1" style="10" min="3350" max="3583"/>
    <col width="5.53515625" customWidth="1" style="10" min="3584" max="3584"/>
    <col width="11" bestFit="1" customWidth="1" style="10" min="3585" max="3585"/>
    <col width="10" bestFit="1" customWidth="1" style="10" min="3586" max="3586"/>
    <col width="12.69140625" bestFit="1" customWidth="1" style="10" min="3587" max="3587"/>
    <col width="12.53515625" bestFit="1" customWidth="1" style="10" min="3588" max="3589"/>
    <col width="9.69140625" customWidth="1" style="10" min="3590" max="3590"/>
    <col width="11" bestFit="1" customWidth="1" style="10" min="3591" max="3591"/>
    <col width="6.4609375" customWidth="1" style="10" min="3592" max="3592"/>
    <col width="12" bestFit="1" customWidth="1" style="10" min="3593" max="3593"/>
    <col width="10.84375" bestFit="1" customWidth="1" style="10" min="3594" max="3594"/>
    <col width="10.3046875" bestFit="1" customWidth="1" style="10" min="3595" max="3595"/>
    <col width="12.3046875" bestFit="1" customWidth="1" style="10" min="3596" max="3597"/>
    <col width="11.53515625" bestFit="1" customWidth="1" style="10" min="3598" max="3598"/>
    <col width="9.69140625" customWidth="1" style="10" min="3599" max="3599"/>
    <col width="15" customWidth="1" style="10" min="3600" max="3600"/>
    <col width="10.07421875" bestFit="1" customWidth="1" style="10" min="3601" max="3601"/>
    <col width="12.53515625" bestFit="1" customWidth="1" style="10" min="3602" max="3602"/>
    <col width="7.69140625" customWidth="1" style="10" min="3603" max="3603"/>
    <col width="13.3046875" customWidth="1" style="10" min="3604" max="3604"/>
    <col width="15.3046875" customWidth="1" style="10" min="3605" max="3605"/>
    <col width="8.69140625" customWidth="1" style="10" min="3606" max="3839"/>
    <col width="5.53515625" customWidth="1" style="10" min="3840" max="3840"/>
    <col width="11" bestFit="1" customWidth="1" style="10" min="3841" max="3841"/>
    <col width="10" bestFit="1" customWidth="1" style="10" min="3842" max="3842"/>
    <col width="12.69140625" bestFit="1" customWidth="1" style="10" min="3843" max="3843"/>
    <col width="12.53515625" bestFit="1" customWidth="1" style="10" min="3844" max="3845"/>
    <col width="9.69140625" customWidth="1" style="10" min="3846" max="3846"/>
    <col width="11" bestFit="1" customWidth="1" style="10" min="3847" max="3847"/>
    <col width="6.4609375" customWidth="1" style="10" min="3848" max="3848"/>
    <col width="12" bestFit="1" customWidth="1" style="10" min="3849" max="3849"/>
    <col width="10.84375" bestFit="1" customWidth="1" style="10" min="3850" max="3850"/>
    <col width="10.3046875" bestFit="1" customWidth="1" style="10" min="3851" max="3851"/>
    <col width="12.3046875" bestFit="1" customWidth="1" style="10" min="3852" max="3853"/>
    <col width="11.53515625" bestFit="1" customWidth="1" style="10" min="3854" max="3854"/>
    <col width="9.69140625" customWidth="1" style="10" min="3855" max="3855"/>
    <col width="15" customWidth="1" style="10" min="3856" max="3856"/>
    <col width="10.07421875" bestFit="1" customWidth="1" style="10" min="3857" max="3857"/>
    <col width="12.53515625" bestFit="1" customWidth="1" style="10" min="3858" max="3858"/>
    <col width="7.69140625" customWidth="1" style="10" min="3859" max="3859"/>
    <col width="13.3046875" customWidth="1" style="10" min="3860" max="3860"/>
    <col width="15.3046875" customWidth="1" style="10" min="3861" max="3861"/>
    <col width="8.69140625" customWidth="1" style="10" min="3862" max="4095"/>
    <col width="5.53515625" customWidth="1" style="10" min="4096" max="4096"/>
    <col width="11" bestFit="1" customWidth="1" style="10" min="4097" max="4097"/>
    <col width="10" bestFit="1" customWidth="1" style="10" min="4098" max="4098"/>
    <col width="12.69140625" bestFit="1" customWidth="1" style="10" min="4099" max="4099"/>
    <col width="12.53515625" bestFit="1" customWidth="1" style="10" min="4100" max="4101"/>
    <col width="9.69140625" customWidth="1" style="10" min="4102" max="4102"/>
    <col width="11" bestFit="1" customWidth="1" style="10" min="4103" max="4103"/>
    <col width="6.4609375" customWidth="1" style="10" min="4104" max="4104"/>
    <col width="12" bestFit="1" customWidth="1" style="10" min="4105" max="4105"/>
    <col width="10.84375" bestFit="1" customWidth="1" style="10" min="4106" max="4106"/>
    <col width="10.3046875" bestFit="1" customWidth="1" style="10" min="4107" max="4107"/>
    <col width="12.3046875" bestFit="1" customWidth="1" style="10" min="4108" max="4109"/>
    <col width="11.53515625" bestFit="1" customWidth="1" style="10" min="4110" max="4110"/>
    <col width="9.69140625" customWidth="1" style="10" min="4111" max="4111"/>
    <col width="15" customWidth="1" style="10" min="4112" max="4112"/>
    <col width="10.07421875" bestFit="1" customWidth="1" style="10" min="4113" max="4113"/>
    <col width="12.53515625" bestFit="1" customWidth="1" style="10" min="4114" max="4114"/>
    <col width="7.69140625" customWidth="1" style="10" min="4115" max="4115"/>
    <col width="13.3046875" customWidth="1" style="10" min="4116" max="4116"/>
    <col width="15.3046875" customWidth="1" style="10" min="4117" max="4117"/>
    <col width="8.69140625" customWidth="1" style="10" min="4118" max="4351"/>
    <col width="5.53515625" customWidth="1" style="10" min="4352" max="4352"/>
    <col width="11" bestFit="1" customWidth="1" style="10" min="4353" max="4353"/>
    <col width="10" bestFit="1" customWidth="1" style="10" min="4354" max="4354"/>
    <col width="12.69140625" bestFit="1" customWidth="1" style="10" min="4355" max="4355"/>
    <col width="12.53515625" bestFit="1" customWidth="1" style="10" min="4356" max="4357"/>
    <col width="9.69140625" customWidth="1" style="10" min="4358" max="4358"/>
    <col width="11" bestFit="1" customWidth="1" style="10" min="4359" max="4359"/>
    <col width="6.4609375" customWidth="1" style="10" min="4360" max="4360"/>
    <col width="12" bestFit="1" customWidth="1" style="10" min="4361" max="4361"/>
    <col width="10.84375" bestFit="1" customWidth="1" style="10" min="4362" max="4362"/>
    <col width="10.3046875" bestFit="1" customWidth="1" style="10" min="4363" max="4363"/>
    <col width="12.3046875" bestFit="1" customWidth="1" style="10" min="4364" max="4365"/>
    <col width="11.53515625" bestFit="1" customWidth="1" style="10" min="4366" max="4366"/>
    <col width="9.69140625" customWidth="1" style="10" min="4367" max="4367"/>
    <col width="15" customWidth="1" style="10" min="4368" max="4368"/>
    <col width="10.07421875" bestFit="1" customWidth="1" style="10" min="4369" max="4369"/>
    <col width="12.53515625" bestFit="1" customWidth="1" style="10" min="4370" max="4370"/>
    <col width="7.69140625" customWidth="1" style="10" min="4371" max="4371"/>
    <col width="13.3046875" customWidth="1" style="10" min="4372" max="4372"/>
    <col width="15.3046875" customWidth="1" style="10" min="4373" max="4373"/>
    <col width="8.69140625" customWidth="1" style="10" min="4374" max="4607"/>
    <col width="5.53515625" customWidth="1" style="10" min="4608" max="4608"/>
    <col width="11" bestFit="1" customWidth="1" style="10" min="4609" max="4609"/>
    <col width="10" bestFit="1" customWidth="1" style="10" min="4610" max="4610"/>
    <col width="12.69140625" bestFit="1" customWidth="1" style="10" min="4611" max="4611"/>
    <col width="12.53515625" bestFit="1" customWidth="1" style="10" min="4612" max="4613"/>
    <col width="9.69140625" customWidth="1" style="10" min="4614" max="4614"/>
    <col width="11" bestFit="1" customWidth="1" style="10" min="4615" max="4615"/>
    <col width="6.4609375" customWidth="1" style="10" min="4616" max="4616"/>
    <col width="12" bestFit="1" customWidth="1" style="10" min="4617" max="4617"/>
    <col width="10.84375" bestFit="1" customWidth="1" style="10" min="4618" max="4618"/>
    <col width="10.3046875" bestFit="1" customWidth="1" style="10" min="4619" max="4619"/>
    <col width="12.3046875" bestFit="1" customWidth="1" style="10" min="4620" max="4621"/>
    <col width="11.53515625" bestFit="1" customWidth="1" style="10" min="4622" max="4622"/>
    <col width="9.69140625" customWidth="1" style="10" min="4623" max="4623"/>
    <col width="15" customWidth="1" style="10" min="4624" max="4624"/>
    <col width="10.07421875" bestFit="1" customWidth="1" style="10" min="4625" max="4625"/>
    <col width="12.53515625" bestFit="1" customWidth="1" style="10" min="4626" max="4626"/>
    <col width="7.69140625" customWidth="1" style="10" min="4627" max="4627"/>
    <col width="13.3046875" customWidth="1" style="10" min="4628" max="4628"/>
    <col width="15.3046875" customWidth="1" style="10" min="4629" max="4629"/>
    <col width="8.69140625" customWidth="1" style="10" min="4630" max="4863"/>
    <col width="5.53515625" customWidth="1" style="10" min="4864" max="4864"/>
    <col width="11" bestFit="1" customWidth="1" style="10" min="4865" max="4865"/>
    <col width="10" bestFit="1" customWidth="1" style="10" min="4866" max="4866"/>
    <col width="12.69140625" bestFit="1" customWidth="1" style="10" min="4867" max="4867"/>
    <col width="12.53515625" bestFit="1" customWidth="1" style="10" min="4868" max="4869"/>
    <col width="9.69140625" customWidth="1" style="10" min="4870" max="4870"/>
    <col width="11" bestFit="1" customWidth="1" style="10" min="4871" max="4871"/>
    <col width="6.4609375" customWidth="1" style="10" min="4872" max="4872"/>
    <col width="12" bestFit="1" customWidth="1" style="10" min="4873" max="4873"/>
    <col width="10.84375" bestFit="1" customWidth="1" style="10" min="4874" max="4874"/>
    <col width="10.3046875" bestFit="1" customWidth="1" style="10" min="4875" max="4875"/>
    <col width="12.3046875" bestFit="1" customWidth="1" style="10" min="4876" max="4877"/>
    <col width="11.53515625" bestFit="1" customWidth="1" style="10" min="4878" max="4878"/>
    <col width="9.69140625" customWidth="1" style="10" min="4879" max="4879"/>
    <col width="15" customWidth="1" style="10" min="4880" max="4880"/>
    <col width="10.07421875" bestFit="1" customWidth="1" style="10" min="4881" max="4881"/>
    <col width="12.53515625" bestFit="1" customWidth="1" style="10" min="4882" max="4882"/>
    <col width="7.69140625" customWidth="1" style="10" min="4883" max="4883"/>
    <col width="13.3046875" customWidth="1" style="10" min="4884" max="4884"/>
    <col width="15.3046875" customWidth="1" style="10" min="4885" max="4885"/>
    <col width="8.69140625" customWidth="1" style="10" min="4886" max="5119"/>
    <col width="5.53515625" customWidth="1" style="10" min="5120" max="5120"/>
    <col width="11" bestFit="1" customWidth="1" style="10" min="5121" max="5121"/>
    <col width="10" bestFit="1" customWidth="1" style="10" min="5122" max="5122"/>
    <col width="12.69140625" bestFit="1" customWidth="1" style="10" min="5123" max="5123"/>
    <col width="12.53515625" bestFit="1" customWidth="1" style="10" min="5124" max="5125"/>
    <col width="9.69140625" customWidth="1" style="10" min="5126" max="5126"/>
    <col width="11" bestFit="1" customWidth="1" style="10" min="5127" max="5127"/>
    <col width="6.4609375" customWidth="1" style="10" min="5128" max="5128"/>
    <col width="12" bestFit="1" customWidth="1" style="10" min="5129" max="5129"/>
    <col width="10.84375" bestFit="1" customWidth="1" style="10" min="5130" max="5130"/>
    <col width="10.3046875" bestFit="1" customWidth="1" style="10" min="5131" max="5131"/>
    <col width="12.3046875" bestFit="1" customWidth="1" style="10" min="5132" max="5133"/>
    <col width="11.53515625" bestFit="1" customWidth="1" style="10" min="5134" max="5134"/>
    <col width="9.69140625" customWidth="1" style="10" min="5135" max="5135"/>
    <col width="15" customWidth="1" style="10" min="5136" max="5136"/>
    <col width="10.07421875" bestFit="1" customWidth="1" style="10" min="5137" max="5137"/>
    <col width="12.53515625" bestFit="1" customWidth="1" style="10" min="5138" max="5138"/>
    <col width="7.69140625" customWidth="1" style="10" min="5139" max="5139"/>
    <col width="13.3046875" customWidth="1" style="10" min="5140" max="5140"/>
    <col width="15.3046875" customWidth="1" style="10" min="5141" max="5141"/>
    <col width="8.69140625" customWidth="1" style="10" min="5142" max="5375"/>
    <col width="5.53515625" customWidth="1" style="10" min="5376" max="5376"/>
    <col width="11" bestFit="1" customWidth="1" style="10" min="5377" max="5377"/>
    <col width="10" bestFit="1" customWidth="1" style="10" min="5378" max="5378"/>
    <col width="12.69140625" bestFit="1" customWidth="1" style="10" min="5379" max="5379"/>
    <col width="12.53515625" bestFit="1" customWidth="1" style="10" min="5380" max="5381"/>
    <col width="9.69140625" customWidth="1" style="10" min="5382" max="5382"/>
    <col width="11" bestFit="1" customWidth="1" style="10" min="5383" max="5383"/>
    <col width="6.4609375" customWidth="1" style="10" min="5384" max="5384"/>
    <col width="12" bestFit="1" customWidth="1" style="10" min="5385" max="5385"/>
    <col width="10.84375" bestFit="1" customWidth="1" style="10" min="5386" max="5386"/>
    <col width="10.3046875" bestFit="1" customWidth="1" style="10" min="5387" max="5387"/>
    <col width="12.3046875" bestFit="1" customWidth="1" style="10" min="5388" max="5389"/>
    <col width="11.53515625" bestFit="1" customWidth="1" style="10" min="5390" max="5390"/>
    <col width="9.69140625" customWidth="1" style="10" min="5391" max="5391"/>
    <col width="15" customWidth="1" style="10" min="5392" max="5392"/>
    <col width="10.07421875" bestFit="1" customWidth="1" style="10" min="5393" max="5393"/>
    <col width="12.53515625" bestFit="1" customWidth="1" style="10" min="5394" max="5394"/>
    <col width="7.69140625" customWidth="1" style="10" min="5395" max="5395"/>
    <col width="13.3046875" customWidth="1" style="10" min="5396" max="5396"/>
    <col width="15.3046875" customWidth="1" style="10" min="5397" max="5397"/>
    <col width="8.69140625" customWidth="1" style="10" min="5398" max="5631"/>
    <col width="5.53515625" customWidth="1" style="10" min="5632" max="5632"/>
    <col width="11" bestFit="1" customWidth="1" style="10" min="5633" max="5633"/>
    <col width="10" bestFit="1" customWidth="1" style="10" min="5634" max="5634"/>
    <col width="12.69140625" bestFit="1" customWidth="1" style="10" min="5635" max="5635"/>
    <col width="12.53515625" bestFit="1" customWidth="1" style="10" min="5636" max="5637"/>
    <col width="9.69140625" customWidth="1" style="10" min="5638" max="5638"/>
    <col width="11" bestFit="1" customWidth="1" style="10" min="5639" max="5639"/>
    <col width="6.4609375" customWidth="1" style="10" min="5640" max="5640"/>
    <col width="12" bestFit="1" customWidth="1" style="10" min="5641" max="5641"/>
    <col width="10.84375" bestFit="1" customWidth="1" style="10" min="5642" max="5642"/>
    <col width="10.3046875" bestFit="1" customWidth="1" style="10" min="5643" max="5643"/>
    <col width="12.3046875" bestFit="1" customWidth="1" style="10" min="5644" max="5645"/>
    <col width="11.53515625" bestFit="1" customWidth="1" style="10" min="5646" max="5646"/>
    <col width="9.69140625" customWidth="1" style="10" min="5647" max="5647"/>
    <col width="15" customWidth="1" style="10" min="5648" max="5648"/>
    <col width="10.07421875" bestFit="1" customWidth="1" style="10" min="5649" max="5649"/>
    <col width="12.53515625" bestFit="1" customWidth="1" style="10" min="5650" max="5650"/>
    <col width="7.69140625" customWidth="1" style="10" min="5651" max="5651"/>
    <col width="13.3046875" customWidth="1" style="10" min="5652" max="5652"/>
    <col width="15.3046875" customWidth="1" style="10" min="5653" max="5653"/>
    <col width="8.69140625" customWidth="1" style="10" min="5654" max="5887"/>
    <col width="5.53515625" customWidth="1" style="10" min="5888" max="5888"/>
    <col width="11" bestFit="1" customWidth="1" style="10" min="5889" max="5889"/>
    <col width="10" bestFit="1" customWidth="1" style="10" min="5890" max="5890"/>
    <col width="12.69140625" bestFit="1" customWidth="1" style="10" min="5891" max="5891"/>
    <col width="12.53515625" bestFit="1" customWidth="1" style="10" min="5892" max="5893"/>
    <col width="9.69140625" customWidth="1" style="10" min="5894" max="5894"/>
    <col width="11" bestFit="1" customWidth="1" style="10" min="5895" max="5895"/>
    <col width="6.4609375" customWidth="1" style="10" min="5896" max="5896"/>
    <col width="12" bestFit="1" customWidth="1" style="10" min="5897" max="5897"/>
    <col width="10.84375" bestFit="1" customWidth="1" style="10" min="5898" max="5898"/>
    <col width="10.3046875" bestFit="1" customWidth="1" style="10" min="5899" max="5899"/>
    <col width="12.3046875" bestFit="1" customWidth="1" style="10" min="5900" max="5901"/>
    <col width="11.53515625" bestFit="1" customWidth="1" style="10" min="5902" max="5902"/>
    <col width="9.69140625" customWidth="1" style="10" min="5903" max="5903"/>
    <col width="15" customWidth="1" style="10" min="5904" max="5904"/>
    <col width="10.07421875" bestFit="1" customWidth="1" style="10" min="5905" max="5905"/>
    <col width="12.53515625" bestFit="1" customWidth="1" style="10" min="5906" max="5906"/>
    <col width="7.69140625" customWidth="1" style="10" min="5907" max="5907"/>
    <col width="13.3046875" customWidth="1" style="10" min="5908" max="5908"/>
    <col width="15.3046875" customWidth="1" style="10" min="5909" max="5909"/>
    <col width="8.69140625" customWidth="1" style="10" min="5910" max="6143"/>
    <col width="5.53515625" customWidth="1" style="10" min="6144" max="6144"/>
    <col width="11" bestFit="1" customWidth="1" style="10" min="6145" max="6145"/>
    <col width="10" bestFit="1" customWidth="1" style="10" min="6146" max="6146"/>
    <col width="12.69140625" bestFit="1" customWidth="1" style="10" min="6147" max="6147"/>
    <col width="12.53515625" bestFit="1" customWidth="1" style="10" min="6148" max="6149"/>
    <col width="9.69140625" customWidth="1" style="10" min="6150" max="6150"/>
    <col width="11" bestFit="1" customWidth="1" style="10" min="6151" max="6151"/>
    <col width="6.4609375" customWidth="1" style="10" min="6152" max="6152"/>
    <col width="12" bestFit="1" customWidth="1" style="10" min="6153" max="6153"/>
    <col width="10.84375" bestFit="1" customWidth="1" style="10" min="6154" max="6154"/>
    <col width="10.3046875" bestFit="1" customWidth="1" style="10" min="6155" max="6155"/>
    <col width="12.3046875" bestFit="1" customWidth="1" style="10" min="6156" max="6157"/>
    <col width="11.53515625" bestFit="1" customWidth="1" style="10" min="6158" max="6158"/>
    <col width="9.69140625" customWidth="1" style="10" min="6159" max="6159"/>
    <col width="15" customWidth="1" style="10" min="6160" max="6160"/>
    <col width="10.07421875" bestFit="1" customWidth="1" style="10" min="6161" max="6161"/>
    <col width="12.53515625" bestFit="1" customWidth="1" style="10" min="6162" max="6162"/>
    <col width="7.69140625" customWidth="1" style="10" min="6163" max="6163"/>
    <col width="13.3046875" customWidth="1" style="10" min="6164" max="6164"/>
    <col width="15.3046875" customWidth="1" style="10" min="6165" max="6165"/>
    <col width="8.69140625" customWidth="1" style="10" min="6166" max="6399"/>
    <col width="5.53515625" customWidth="1" style="10" min="6400" max="6400"/>
    <col width="11" bestFit="1" customWidth="1" style="10" min="6401" max="6401"/>
    <col width="10" bestFit="1" customWidth="1" style="10" min="6402" max="6402"/>
    <col width="12.69140625" bestFit="1" customWidth="1" style="10" min="6403" max="6403"/>
    <col width="12.53515625" bestFit="1" customWidth="1" style="10" min="6404" max="6405"/>
    <col width="9.69140625" customWidth="1" style="10" min="6406" max="6406"/>
    <col width="11" bestFit="1" customWidth="1" style="10" min="6407" max="6407"/>
    <col width="6.4609375" customWidth="1" style="10" min="6408" max="6408"/>
    <col width="12" bestFit="1" customWidth="1" style="10" min="6409" max="6409"/>
    <col width="10.84375" bestFit="1" customWidth="1" style="10" min="6410" max="6410"/>
    <col width="10.3046875" bestFit="1" customWidth="1" style="10" min="6411" max="6411"/>
    <col width="12.3046875" bestFit="1" customWidth="1" style="10" min="6412" max="6413"/>
    <col width="11.53515625" bestFit="1" customWidth="1" style="10" min="6414" max="6414"/>
    <col width="9.69140625" customWidth="1" style="10" min="6415" max="6415"/>
    <col width="15" customWidth="1" style="10" min="6416" max="6416"/>
    <col width="10.07421875" bestFit="1" customWidth="1" style="10" min="6417" max="6417"/>
    <col width="12.53515625" bestFit="1" customWidth="1" style="10" min="6418" max="6418"/>
    <col width="7.69140625" customWidth="1" style="10" min="6419" max="6419"/>
    <col width="13.3046875" customWidth="1" style="10" min="6420" max="6420"/>
    <col width="15.3046875" customWidth="1" style="10" min="6421" max="6421"/>
    <col width="8.69140625" customWidth="1" style="10" min="6422" max="6655"/>
    <col width="5.53515625" customWidth="1" style="10" min="6656" max="6656"/>
    <col width="11" bestFit="1" customWidth="1" style="10" min="6657" max="6657"/>
    <col width="10" bestFit="1" customWidth="1" style="10" min="6658" max="6658"/>
    <col width="12.69140625" bestFit="1" customWidth="1" style="10" min="6659" max="6659"/>
    <col width="12.53515625" bestFit="1" customWidth="1" style="10" min="6660" max="6661"/>
    <col width="9.69140625" customWidth="1" style="10" min="6662" max="6662"/>
    <col width="11" bestFit="1" customWidth="1" style="10" min="6663" max="6663"/>
    <col width="6.4609375" customWidth="1" style="10" min="6664" max="6664"/>
    <col width="12" bestFit="1" customWidth="1" style="10" min="6665" max="6665"/>
    <col width="10.84375" bestFit="1" customWidth="1" style="10" min="6666" max="6666"/>
    <col width="10.3046875" bestFit="1" customWidth="1" style="10" min="6667" max="6667"/>
    <col width="12.3046875" bestFit="1" customWidth="1" style="10" min="6668" max="6669"/>
    <col width="11.53515625" bestFit="1" customWidth="1" style="10" min="6670" max="6670"/>
    <col width="9.69140625" customWidth="1" style="10" min="6671" max="6671"/>
    <col width="15" customWidth="1" style="10" min="6672" max="6672"/>
    <col width="10.07421875" bestFit="1" customWidth="1" style="10" min="6673" max="6673"/>
    <col width="12.53515625" bestFit="1" customWidth="1" style="10" min="6674" max="6674"/>
    <col width="7.69140625" customWidth="1" style="10" min="6675" max="6675"/>
    <col width="13.3046875" customWidth="1" style="10" min="6676" max="6676"/>
    <col width="15.3046875" customWidth="1" style="10" min="6677" max="6677"/>
    <col width="8.69140625" customWidth="1" style="10" min="6678" max="6911"/>
    <col width="5.53515625" customWidth="1" style="10" min="6912" max="6912"/>
    <col width="11" bestFit="1" customWidth="1" style="10" min="6913" max="6913"/>
    <col width="10" bestFit="1" customWidth="1" style="10" min="6914" max="6914"/>
    <col width="12.69140625" bestFit="1" customWidth="1" style="10" min="6915" max="6915"/>
    <col width="12.53515625" bestFit="1" customWidth="1" style="10" min="6916" max="6917"/>
    <col width="9.69140625" customWidth="1" style="10" min="6918" max="6918"/>
    <col width="11" bestFit="1" customWidth="1" style="10" min="6919" max="6919"/>
    <col width="6.4609375" customWidth="1" style="10" min="6920" max="6920"/>
    <col width="12" bestFit="1" customWidth="1" style="10" min="6921" max="6921"/>
    <col width="10.84375" bestFit="1" customWidth="1" style="10" min="6922" max="6922"/>
    <col width="10.3046875" bestFit="1" customWidth="1" style="10" min="6923" max="6923"/>
    <col width="12.3046875" bestFit="1" customWidth="1" style="10" min="6924" max="6925"/>
    <col width="11.53515625" bestFit="1" customWidth="1" style="10" min="6926" max="6926"/>
    <col width="9.69140625" customWidth="1" style="10" min="6927" max="6927"/>
    <col width="15" customWidth="1" style="10" min="6928" max="6928"/>
    <col width="10.07421875" bestFit="1" customWidth="1" style="10" min="6929" max="6929"/>
    <col width="12.53515625" bestFit="1" customWidth="1" style="10" min="6930" max="6930"/>
    <col width="7.69140625" customWidth="1" style="10" min="6931" max="6931"/>
    <col width="13.3046875" customWidth="1" style="10" min="6932" max="6932"/>
    <col width="15.3046875" customWidth="1" style="10" min="6933" max="6933"/>
    <col width="8.69140625" customWidth="1" style="10" min="6934" max="7167"/>
    <col width="5.53515625" customWidth="1" style="10" min="7168" max="7168"/>
    <col width="11" bestFit="1" customWidth="1" style="10" min="7169" max="7169"/>
    <col width="10" bestFit="1" customWidth="1" style="10" min="7170" max="7170"/>
    <col width="12.69140625" bestFit="1" customWidth="1" style="10" min="7171" max="7171"/>
    <col width="12.53515625" bestFit="1" customWidth="1" style="10" min="7172" max="7173"/>
    <col width="9.69140625" customWidth="1" style="10" min="7174" max="7174"/>
    <col width="11" bestFit="1" customWidth="1" style="10" min="7175" max="7175"/>
    <col width="6.4609375" customWidth="1" style="10" min="7176" max="7176"/>
    <col width="12" bestFit="1" customWidth="1" style="10" min="7177" max="7177"/>
    <col width="10.84375" bestFit="1" customWidth="1" style="10" min="7178" max="7178"/>
    <col width="10.3046875" bestFit="1" customWidth="1" style="10" min="7179" max="7179"/>
    <col width="12.3046875" bestFit="1" customWidth="1" style="10" min="7180" max="7181"/>
    <col width="11.53515625" bestFit="1" customWidth="1" style="10" min="7182" max="7182"/>
    <col width="9.69140625" customWidth="1" style="10" min="7183" max="7183"/>
    <col width="15" customWidth="1" style="10" min="7184" max="7184"/>
    <col width="10.07421875" bestFit="1" customWidth="1" style="10" min="7185" max="7185"/>
    <col width="12.53515625" bestFit="1" customWidth="1" style="10" min="7186" max="7186"/>
    <col width="7.69140625" customWidth="1" style="10" min="7187" max="7187"/>
    <col width="13.3046875" customWidth="1" style="10" min="7188" max="7188"/>
    <col width="15.3046875" customWidth="1" style="10" min="7189" max="7189"/>
    <col width="8.69140625" customWidth="1" style="10" min="7190" max="7423"/>
    <col width="5.53515625" customWidth="1" style="10" min="7424" max="7424"/>
    <col width="11" bestFit="1" customWidth="1" style="10" min="7425" max="7425"/>
    <col width="10" bestFit="1" customWidth="1" style="10" min="7426" max="7426"/>
    <col width="12.69140625" bestFit="1" customWidth="1" style="10" min="7427" max="7427"/>
    <col width="12.53515625" bestFit="1" customWidth="1" style="10" min="7428" max="7429"/>
    <col width="9.69140625" customWidth="1" style="10" min="7430" max="7430"/>
    <col width="11" bestFit="1" customWidth="1" style="10" min="7431" max="7431"/>
    <col width="6.4609375" customWidth="1" style="10" min="7432" max="7432"/>
    <col width="12" bestFit="1" customWidth="1" style="10" min="7433" max="7433"/>
    <col width="10.84375" bestFit="1" customWidth="1" style="10" min="7434" max="7434"/>
    <col width="10.3046875" bestFit="1" customWidth="1" style="10" min="7435" max="7435"/>
    <col width="12.3046875" bestFit="1" customWidth="1" style="10" min="7436" max="7437"/>
    <col width="11.53515625" bestFit="1" customWidth="1" style="10" min="7438" max="7438"/>
    <col width="9.69140625" customWidth="1" style="10" min="7439" max="7439"/>
    <col width="15" customWidth="1" style="10" min="7440" max="7440"/>
    <col width="10.07421875" bestFit="1" customWidth="1" style="10" min="7441" max="7441"/>
    <col width="12.53515625" bestFit="1" customWidth="1" style="10" min="7442" max="7442"/>
    <col width="7.69140625" customWidth="1" style="10" min="7443" max="7443"/>
    <col width="13.3046875" customWidth="1" style="10" min="7444" max="7444"/>
    <col width="15.3046875" customWidth="1" style="10" min="7445" max="7445"/>
    <col width="8.69140625" customWidth="1" style="10" min="7446" max="7679"/>
    <col width="5.53515625" customWidth="1" style="10" min="7680" max="7680"/>
    <col width="11" bestFit="1" customWidth="1" style="10" min="7681" max="7681"/>
    <col width="10" bestFit="1" customWidth="1" style="10" min="7682" max="7682"/>
    <col width="12.69140625" bestFit="1" customWidth="1" style="10" min="7683" max="7683"/>
    <col width="12.53515625" bestFit="1" customWidth="1" style="10" min="7684" max="7685"/>
    <col width="9.69140625" customWidth="1" style="10" min="7686" max="7686"/>
    <col width="11" bestFit="1" customWidth="1" style="10" min="7687" max="7687"/>
    <col width="6.4609375" customWidth="1" style="10" min="7688" max="7688"/>
    <col width="12" bestFit="1" customWidth="1" style="10" min="7689" max="7689"/>
    <col width="10.84375" bestFit="1" customWidth="1" style="10" min="7690" max="7690"/>
    <col width="10.3046875" bestFit="1" customWidth="1" style="10" min="7691" max="7691"/>
    <col width="12.3046875" bestFit="1" customWidth="1" style="10" min="7692" max="7693"/>
    <col width="11.53515625" bestFit="1" customWidth="1" style="10" min="7694" max="7694"/>
    <col width="9.69140625" customWidth="1" style="10" min="7695" max="7695"/>
    <col width="15" customWidth="1" style="10" min="7696" max="7696"/>
    <col width="10.07421875" bestFit="1" customWidth="1" style="10" min="7697" max="7697"/>
    <col width="12.53515625" bestFit="1" customWidth="1" style="10" min="7698" max="7698"/>
    <col width="7.69140625" customWidth="1" style="10" min="7699" max="7699"/>
    <col width="13.3046875" customWidth="1" style="10" min="7700" max="7700"/>
    <col width="15.3046875" customWidth="1" style="10" min="7701" max="7701"/>
    <col width="8.69140625" customWidth="1" style="10" min="7702" max="7935"/>
    <col width="5.53515625" customWidth="1" style="10" min="7936" max="7936"/>
    <col width="11" bestFit="1" customWidth="1" style="10" min="7937" max="7937"/>
    <col width="10" bestFit="1" customWidth="1" style="10" min="7938" max="7938"/>
    <col width="12.69140625" bestFit="1" customWidth="1" style="10" min="7939" max="7939"/>
    <col width="12.53515625" bestFit="1" customWidth="1" style="10" min="7940" max="7941"/>
    <col width="9.69140625" customWidth="1" style="10" min="7942" max="7942"/>
    <col width="11" bestFit="1" customWidth="1" style="10" min="7943" max="7943"/>
    <col width="6.4609375" customWidth="1" style="10" min="7944" max="7944"/>
    <col width="12" bestFit="1" customWidth="1" style="10" min="7945" max="7945"/>
    <col width="10.84375" bestFit="1" customWidth="1" style="10" min="7946" max="7946"/>
    <col width="10.3046875" bestFit="1" customWidth="1" style="10" min="7947" max="7947"/>
    <col width="12.3046875" bestFit="1" customWidth="1" style="10" min="7948" max="7949"/>
    <col width="11.53515625" bestFit="1" customWidth="1" style="10" min="7950" max="7950"/>
    <col width="9.69140625" customWidth="1" style="10" min="7951" max="7951"/>
    <col width="15" customWidth="1" style="10" min="7952" max="7952"/>
    <col width="10.07421875" bestFit="1" customWidth="1" style="10" min="7953" max="7953"/>
    <col width="12.53515625" bestFit="1" customWidth="1" style="10" min="7954" max="7954"/>
    <col width="7.69140625" customWidth="1" style="10" min="7955" max="7955"/>
    <col width="13.3046875" customWidth="1" style="10" min="7956" max="7956"/>
    <col width="15.3046875" customWidth="1" style="10" min="7957" max="7957"/>
    <col width="8.69140625" customWidth="1" style="10" min="7958" max="8191"/>
    <col width="5.53515625" customWidth="1" style="10" min="8192" max="8192"/>
    <col width="11" bestFit="1" customWidth="1" style="10" min="8193" max="8193"/>
    <col width="10" bestFit="1" customWidth="1" style="10" min="8194" max="8194"/>
    <col width="12.69140625" bestFit="1" customWidth="1" style="10" min="8195" max="8195"/>
    <col width="12.53515625" bestFit="1" customWidth="1" style="10" min="8196" max="8197"/>
    <col width="9.69140625" customWidth="1" style="10" min="8198" max="8198"/>
    <col width="11" bestFit="1" customWidth="1" style="10" min="8199" max="8199"/>
    <col width="6.4609375" customWidth="1" style="10" min="8200" max="8200"/>
    <col width="12" bestFit="1" customWidth="1" style="10" min="8201" max="8201"/>
    <col width="10.84375" bestFit="1" customWidth="1" style="10" min="8202" max="8202"/>
    <col width="10.3046875" bestFit="1" customWidth="1" style="10" min="8203" max="8203"/>
    <col width="12.3046875" bestFit="1" customWidth="1" style="10" min="8204" max="8205"/>
    <col width="11.53515625" bestFit="1" customWidth="1" style="10" min="8206" max="8206"/>
    <col width="9.69140625" customWidth="1" style="10" min="8207" max="8207"/>
    <col width="15" customWidth="1" style="10" min="8208" max="8208"/>
    <col width="10.07421875" bestFit="1" customWidth="1" style="10" min="8209" max="8209"/>
    <col width="12.53515625" bestFit="1" customWidth="1" style="10" min="8210" max="8210"/>
    <col width="7.69140625" customWidth="1" style="10" min="8211" max="8211"/>
    <col width="13.3046875" customWidth="1" style="10" min="8212" max="8212"/>
    <col width="15.3046875" customWidth="1" style="10" min="8213" max="8213"/>
    <col width="8.69140625" customWidth="1" style="10" min="8214" max="8447"/>
    <col width="5.53515625" customWidth="1" style="10" min="8448" max="8448"/>
    <col width="11" bestFit="1" customWidth="1" style="10" min="8449" max="8449"/>
    <col width="10" bestFit="1" customWidth="1" style="10" min="8450" max="8450"/>
    <col width="12.69140625" bestFit="1" customWidth="1" style="10" min="8451" max="8451"/>
    <col width="12.53515625" bestFit="1" customWidth="1" style="10" min="8452" max="8453"/>
    <col width="9.69140625" customWidth="1" style="10" min="8454" max="8454"/>
    <col width="11" bestFit="1" customWidth="1" style="10" min="8455" max="8455"/>
    <col width="6.4609375" customWidth="1" style="10" min="8456" max="8456"/>
    <col width="12" bestFit="1" customWidth="1" style="10" min="8457" max="8457"/>
    <col width="10.84375" bestFit="1" customWidth="1" style="10" min="8458" max="8458"/>
    <col width="10.3046875" bestFit="1" customWidth="1" style="10" min="8459" max="8459"/>
    <col width="12.3046875" bestFit="1" customWidth="1" style="10" min="8460" max="8461"/>
    <col width="11.53515625" bestFit="1" customWidth="1" style="10" min="8462" max="8462"/>
    <col width="9.69140625" customWidth="1" style="10" min="8463" max="8463"/>
    <col width="15" customWidth="1" style="10" min="8464" max="8464"/>
    <col width="10.07421875" bestFit="1" customWidth="1" style="10" min="8465" max="8465"/>
    <col width="12.53515625" bestFit="1" customWidth="1" style="10" min="8466" max="8466"/>
    <col width="7.69140625" customWidth="1" style="10" min="8467" max="8467"/>
    <col width="13.3046875" customWidth="1" style="10" min="8468" max="8468"/>
    <col width="15.3046875" customWidth="1" style="10" min="8469" max="8469"/>
    <col width="8.69140625" customWidth="1" style="10" min="8470" max="8703"/>
    <col width="5.53515625" customWidth="1" style="10" min="8704" max="8704"/>
    <col width="11" bestFit="1" customWidth="1" style="10" min="8705" max="8705"/>
    <col width="10" bestFit="1" customWidth="1" style="10" min="8706" max="8706"/>
    <col width="12.69140625" bestFit="1" customWidth="1" style="10" min="8707" max="8707"/>
    <col width="12.53515625" bestFit="1" customWidth="1" style="10" min="8708" max="8709"/>
    <col width="9.69140625" customWidth="1" style="10" min="8710" max="8710"/>
    <col width="11" bestFit="1" customWidth="1" style="10" min="8711" max="8711"/>
    <col width="6.4609375" customWidth="1" style="10" min="8712" max="8712"/>
    <col width="12" bestFit="1" customWidth="1" style="10" min="8713" max="8713"/>
    <col width="10.84375" bestFit="1" customWidth="1" style="10" min="8714" max="8714"/>
    <col width="10.3046875" bestFit="1" customWidth="1" style="10" min="8715" max="8715"/>
    <col width="12.3046875" bestFit="1" customWidth="1" style="10" min="8716" max="8717"/>
    <col width="11.53515625" bestFit="1" customWidth="1" style="10" min="8718" max="8718"/>
    <col width="9.69140625" customWidth="1" style="10" min="8719" max="8719"/>
    <col width="15" customWidth="1" style="10" min="8720" max="8720"/>
    <col width="10.07421875" bestFit="1" customWidth="1" style="10" min="8721" max="8721"/>
    <col width="12.53515625" bestFit="1" customWidth="1" style="10" min="8722" max="8722"/>
    <col width="7.69140625" customWidth="1" style="10" min="8723" max="8723"/>
    <col width="13.3046875" customWidth="1" style="10" min="8724" max="8724"/>
    <col width="15.3046875" customWidth="1" style="10" min="8725" max="8725"/>
    <col width="8.69140625" customWidth="1" style="10" min="8726" max="8959"/>
    <col width="5.53515625" customWidth="1" style="10" min="8960" max="8960"/>
    <col width="11" bestFit="1" customWidth="1" style="10" min="8961" max="8961"/>
    <col width="10" bestFit="1" customWidth="1" style="10" min="8962" max="8962"/>
    <col width="12.69140625" bestFit="1" customWidth="1" style="10" min="8963" max="8963"/>
    <col width="12.53515625" bestFit="1" customWidth="1" style="10" min="8964" max="8965"/>
    <col width="9.69140625" customWidth="1" style="10" min="8966" max="8966"/>
    <col width="11" bestFit="1" customWidth="1" style="10" min="8967" max="8967"/>
    <col width="6.4609375" customWidth="1" style="10" min="8968" max="8968"/>
    <col width="12" bestFit="1" customWidth="1" style="10" min="8969" max="8969"/>
    <col width="10.84375" bestFit="1" customWidth="1" style="10" min="8970" max="8970"/>
    <col width="10.3046875" bestFit="1" customWidth="1" style="10" min="8971" max="8971"/>
    <col width="12.3046875" bestFit="1" customWidth="1" style="10" min="8972" max="8973"/>
    <col width="11.53515625" bestFit="1" customWidth="1" style="10" min="8974" max="8974"/>
    <col width="9.69140625" customWidth="1" style="10" min="8975" max="8975"/>
    <col width="15" customWidth="1" style="10" min="8976" max="8976"/>
    <col width="10.07421875" bestFit="1" customWidth="1" style="10" min="8977" max="8977"/>
    <col width="12.53515625" bestFit="1" customWidth="1" style="10" min="8978" max="8978"/>
    <col width="7.69140625" customWidth="1" style="10" min="8979" max="8979"/>
    <col width="13.3046875" customWidth="1" style="10" min="8980" max="8980"/>
    <col width="15.3046875" customWidth="1" style="10" min="8981" max="8981"/>
    <col width="8.69140625" customWidth="1" style="10" min="8982" max="9215"/>
    <col width="5.53515625" customWidth="1" style="10" min="9216" max="9216"/>
    <col width="11" bestFit="1" customWidth="1" style="10" min="9217" max="9217"/>
    <col width="10" bestFit="1" customWidth="1" style="10" min="9218" max="9218"/>
    <col width="12.69140625" bestFit="1" customWidth="1" style="10" min="9219" max="9219"/>
    <col width="12.53515625" bestFit="1" customWidth="1" style="10" min="9220" max="9221"/>
    <col width="9.69140625" customWidth="1" style="10" min="9222" max="9222"/>
    <col width="11" bestFit="1" customWidth="1" style="10" min="9223" max="9223"/>
    <col width="6.4609375" customWidth="1" style="10" min="9224" max="9224"/>
    <col width="12" bestFit="1" customWidth="1" style="10" min="9225" max="9225"/>
    <col width="10.84375" bestFit="1" customWidth="1" style="10" min="9226" max="9226"/>
    <col width="10.3046875" bestFit="1" customWidth="1" style="10" min="9227" max="9227"/>
    <col width="12.3046875" bestFit="1" customWidth="1" style="10" min="9228" max="9229"/>
    <col width="11.53515625" bestFit="1" customWidth="1" style="10" min="9230" max="9230"/>
    <col width="9.69140625" customWidth="1" style="10" min="9231" max="9231"/>
    <col width="15" customWidth="1" style="10" min="9232" max="9232"/>
    <col width="10.07421875" bestFit="1" customWidth="1" style="10" min="9233" max="9233"/>
    <col width="12.53515625" bestFit="1" customWidth="1" style="10" min="9234" max="9234"/>
    <col width="7.69140625" customWidth="1" style="10" min="9235" max="9235"/>
    <col width="13.3046875" customWidth="1" style="10" min="9236" max="9236"/>
    <col width="15.3046875" customWidth="1" style="10" min="9237" max="9237"/>
    <col width="8.69140625" customWidth="1" style="10" min="9238" max="9471"/>
    <col width="5.53515625" customWidth="1" style="10" min="9472" max="9472"/>
    <col width="11" bestFit="1" customWidth="1" style="10" min="9473" max="9473"/>
    <col width="10" bestFit="1" customWidth="1" style="10" min="9474" max="9474"/>
    <col width="12.69140625" bestFit="1" customWidth="1" style="10" min="9475" max="9475"/>
    <col width="12.53515625" bestFit="1" customWidth="1" style="10" min="9476" max="9477"/>
    <col width="9.69140625" customWidth="1" style="10" min="9478" max="9478"/>
    <col width="11" bestFit="1" customWidth="1" style="10" min="9479" max="9479"/>
    <col width="6.4609375" customWidth="1" style="10" min="9480" max="9480"/>
    <col width="12" bestFit="1" customWidth="1" style="10" min="9481" max="9481"/>
    <col width="10.84375" bestFit="1" customWidth="1" style="10" min="9482" max="9482"/>
    <col width="10.3046875" bestFit="1" customWidth="1" style="10" min="9483" max="9483"/>
    <col width="12.3046875" bestFit="1" customWidth="1" style="10" min="9484" max="9485"/>
    <col width="11.53515625" bestFit="1" customWidth="1" style="10" min="9486" max="9486"/>
    <col width="9.69140625" customWidth="1" style="10" min="9487" max="9487"/>
    <col width="15" customWidth="1" style="10" min="9488" max="9488"/>
    <col width="10.07421875" bestFit="1" customWidth="1" style="10" min="9489" max="9489"/>
    <col width="12.53515625" bestFit="1" customWidth="1" style="10" min="9490" max="9490"/>
    <col width="7.69140625" customWidth="1" style="10" min="9491" max="9491"/>
    <col width="13.3046875" customWidth="1" style="10" min="9492" max="9492"/>
    <col width="15.3046875" customWidth="1" style="10" min="9493" max="9493"/>
    <col width="8.69140625" customWidth="1" style="10" min="9494" max="9727"/>
    <col width="5.53515625" customWidth="1" style="10" min="9728" max="9728"/>
    <col width="11" bestFit="1" customWidth="1" style="10" min="9729" max="9729"/>
    <col width="10" bestFit="1" customWidth="1" style="10" min="9730" max="9730"/>
    <col width="12.69140625" bestFit="1" customWidth="1" style="10" min="9731" max="9731"/>
    <col width="12.53515625" bestFit="1" customWidth="1" style="10" min="9732" max="9733"/>
    <col width="9.69140625" customWidth="1" style="10" min="9734" max="9734"/>
    <col width="11" bestFit="1" customWidth="1" style="10" min="9735" max="9735"/>
    <col width="6.4609375" customWidth="1" style="10" min="9736" max="9736"/>
    <col width="12" bestFit="1" customWidth="1" style="10" min="9737" max="9737"/>
    <col width="10.84375" bestFit="1" customWidth="1" style="10" min="9738" max="9738"/>
    <col width="10.3046875" bestFit="1" customWidth="1" style="10" min="9739" max="9739"/>
    <col width="12.3046875" bestFit="1" customWidth="1" style="10" min="9740" max="9741"/>
    <col width="11.53515625" bestFit="1" customWidth="1" style="10" min="9742" max="9742"/>
    <col width="9.69140625" customWidth="1" style="10" min="9743" max="9743"/>
    <col width="15" customWidth="1" style="10" min="9744" max="9744"/>
    <col width="10.07421875" bestFit="1" customWidth="1" style="10" min="9745" max="9745"/>
    <col width="12.53515625" bestFit="1" customWidth="1" style="10" min="9746" max="9746"/>
    <col width="7.69140625" customWidth="1" style="10" min="9747" max="9747"/>
    <col width="13.3046875" customWidth="1" style="10" min="9748" max="9748"/>
    <col width="15.3046875" customWidth="1" style="10" min="9749" max="9749"/>
    <col width="8.69140625" customWidth="1" style="10" min="9750" max="9983"/>
    <col width="5.53515625" customWidth="1" style="10" min="9984" max="9984"/>
    <col width="11" bestFit="1" customWidth="1" style="10" min="9985" max="9985"/>
    <col width="10" bestFit="1" customWidth="1" style="10" min="9986" max="9986"/>
    <col width="12.69140625" bestFit="1" customWidth="1" style="10" min="9987" max="9987"/>
    <col width="12.53515625" bestFit="1" customWidth="1" style="10" min="9988" max="9989"/>
    <col width="9.69140625" customWidth="1" style="10" min="9990" max="9990"/>
    <col width="11" bestFit="1" customWidth="1" style="10" min="9991" max="9991"/>
    <col width="6.4609375" customWidth="1" style="10" min="9992" max="9992"/>
    <col width="12" bestFit="1" customWidth="1" style="10" min="9993" max="9993"/>
    <col width="10.84375" bestFit="1" customWidth="1" style="10" min="9994" max="9994"/>
    <col width="10.3046875" bestFit="1" customWidth="1" style="10" min="9995" max="9995"/>
    <col width="12.3046875" bestFit="1" customWidth="1" style="10" min="9996" max="9997"/>
    <col width="11.53515625" bestFit="1" customWidth="1" style="10" min="9998" max="9998"/>
    <col width="9.69140625" customWidth="1" style="10" min="9999" max="9999"/>
    <col width="15" customWidth="1" style="10" min="10000" max="10000"/>
    <col width="10.07421875" bestFit="1" customWidth="1" style="10" min="10001" max="10001"/>
    <col width="12.53515625" bestFit="1" customWidth="1" style="10" min="10002" max="10002"/>
    <col width="7.69140625" customWidth="1" style="10" min="10003" max="10003"/>
    <col width="13.3046875" customWidth="1" style="10" min="10004" max="10004"/>
    <col width="15.3046875" customWidth="1" style="10" min="10005" max="10005"/>
    <col width="8.69140625" customWidth="1" style="10" min="10006" max="10239"/>
    <col width="5.53515625" customWidth="1" style="10" min="10240" max="10240"/>
    <col width="11" bestFit="1" customWidth="1" style="10" min="10241" max="10241"/>
    <col width="10" bestFit="1" customWidth="1" style="10" min="10242" max="10242"/>
    <col width="12.69140625" bestFit="1" customWidth="1" style="10" min="10243" max="10243"/>
    <col width="12.53515625" bestFit="1" customWidth="1" style="10" min="10244" max="10245"/>
    <col width="9.69140625" customWidth="1" style="10" min="10246" max="10246"/>
    <col width="11" bestFit="1" customWidth="1" style="10" min="10247" max="10247"/>
    <col width="6.4609375" customWidth="1" style="10" min="10248" max="10248"/>
    <col width="12" bestFit="1" customWidth="1" style="10" min="10249" max="10249"/>
    <col width="10.84375" bestFit="1" customWidth="1" style="10" min="10250" max="10250"/>
    <col width="10.3046875" bestFit="1" customWidth="1" style="10" min="10251" max="10251"/>
    <col width="12.3046875" bestFit="1" customWidth="1" style="10" min="10252" max="10253"/>
    <col width="11.53515625" bestFit="1" customWidth="1" style="10" min="10254" max="10254"/>
    <col width="9.69140625" customWidth="1" style="10" min="10255" max="10255"/>
    <col width="15" customWidth="1" style="10" min="10256" max="10256"/>
    <col width="10.07421875" bestFit="1" customWidth="1" style="10" min="10257" max="10257"/>
    <col width="12.53515625" bestFit="1" customWidth="1" style="10" min="10258" max="10258"/>
    <col width="7.69140625" customWidth="1" style="10" min="10259" max="10259"/>
    <col width="13.3046875" customWidth="1" style="10" min="10260" max="10260"/>
    <col width="15.3046875" customWidth="1" style="10" min="10261" max="10261"/>
    <col width="8.69140625" customWidth="1" style="10" min="10262" max="10495"/>
    <col width="5.53515625" customWidth="1" style="10" min="10496" max="10496"/>
    <col width="11" bestFit="1" customWidth="1" style="10" min="10497" max="10497"/>
    <col width="10" bestFit="1" customWidth="1" style="10" min="10498" max="10498"/>
    <col width="12.69140625" bestFit="1" customWidth="1" style="10" min="10499" max="10499"/>
    <col width="12.53515625" bestFit="1" customWidth="1" style="10" min="10500" max="10501"/>
    <col width="9.69140625" customWidth="1" style="10" min="10502" max="10502"/>
    <col width="11" bestFit="1" customWidth="1" style="10" min="10503" max="10503"/>
    <col width="6.4609375" customWidth="1" style="10" min="10504" max="10504"/>
    <col width="12" bestFit="1" customWidth="1" style="10" min="10505" max="10505"/>
    <col width="10.84375" bestFit="1" customWidth="1" style="10" min="10506" max="10506"/>
    <col width="10.3046875" bestFit="1" customWidth="1" style="10" min="10507" max="10507"/>
    <col width="12.3046875" bestFit="1" customWidth="1" style="10" min="10508" max="10509"/>
    <col width="11.53515625" bestFit="1" customWidth="1" style="10" min="10510" max="10510"/>
    <col width="9.69140625" customWidth="1" style="10" min="10511" max="10511"/>
    <col width="15" customWidth="1" style="10" min="10512" max="10512"/>
    <col width="10.07421875" bestFit="1" customWidth="1" style="10" min="10513" max="10513"/>
    <col width="12.53515625" bestFit="1" customWidth="1" style="10" min="10514" max="10514"/>
    <col width="7.69140625" customWidth="1" style="10" min="10515" max="10515"/>
    <col width="13.3046875" customWidth="1" style="10" min="10516" max="10516"/>
    <col width="15.3046875" customWidth="1" style="10" min="10517" max="10517"/>
    <col width="8.69140625" customWidth="1" style="10" min="10518" max="10751"/>
    <col width="5.53515625" customWidth="1" style="10" min="10752" max="10752"/>
    <col width="11" bestFit="1" customWidth="1" style="10" min="10753" max="10753"/>
    <col width="10" bestFit="1" customWidth="1" style="10" min="10754" max="10754"/>
    <col width="12.69140625" bestFit="1" customWidth="1" style="10" min="10755" max="10755"/>
    <col width="12.53515625" bestFit="1" customWidth="1" style="10" min="10756" max="10757"/>
    <col width="9.69140625" customWidth="1" style="10" min="10758" max="10758"/>
    <col width="11" bestFit="1" customWidth="1" style="10" min="10759" max="10759"/>
    <col width="6.4609375" customWidth="1" style="10" min="10760" max="10760"/>
    <col width="12" bestFit="1" customWidth="1" style="10" min="10761" max="10761"/>
    <col width="10.84375" bestFit="1" customWidth="1" style="10" min="10762" max="10762"/>
    <col width="10.3046875" bestFit="1" customWidth="1" style="10" min="10763" max="10763"/>
    <col width="12.3046875" bestFit="1" customWidth="1" style="10" min="10764" max="10765"/>
    <col width="11.53515625" bestFit="1" customWidth="1" style="10" min="10766" max="10766"/>
    <col width="9.69140625" customWidth="1" style="10" min="10767" max="10767"/>
    <col width="15" customWidth="1" style="10" min="10768" max="10768"/>
    <col width="10.07421875" bestFit="1" customWidth="1" style="10" min="10769" max="10769"/>
    <col width="12.53515625" bestFit="1" customWidth="1" style="10" min="10770" max="10770"/>
    <col width="7.69140625" customWidth="1" style="10" min="10771" max="10771"/>
    <col width="13.3046875" customWidth="1" style="10" min="10772" max="10772"/>
    <col width="15.3046875" customWidth="1" style="10" min="10773" max="10773"/>
    <col width="8.69140625" customWidth="1" style="10" min="10774" max="11007"/>
    <col width="5.53515625" customWidth="1" style="10" min="11008" max="11008"/>
    <col width="11" bestFit="1" customWidth="1" style="10" min="11009" max="11009"/>
    <col width="10" bestFit="1" customWidth="1" style="10" min="11010" max="11010"/>
    <col width="12.69140625" bestFit="1" customWidth="1" style="10" min="11011" max="11011"/>
    <col width="12.53515625" bestFit="1" customWidth="1" style="10" min="11012" max="11013"/>
    <col width="9.69140625" customWidth="1" style="10" min="11014" max="11014"/>
    <col width="11" bestFit="1" customWidth="1" style="10" min="11015" max="11015"/>
    <col width="6.4609375" customWidth="1" style="10" min="11016" max="11016"/>
    <col width="12" bestFit="1" customWidth="1" style="10" min="11017" max="11017"/>
    <col width="10.84375" bestFit="1" customWidth="1" style="10" min="11018" max="11018"/>
    <col width="10.3046875" bestFit="1" customWidth="1" style="10" min="11019" max="11019"/>
    <col width="12.3046875" bestFit="1" customWidth="1" style="10" min="11020" max="11021"/>
    <col width="11.53515625" bestFit="1" customWidth="1" style="10" min="11022" max="11022"/>
    <col width="9.69140625" customWidth="1" style="10" min="11023" max="11023"/>
    <col width="15" customWidth="1" style="10" min="11024" max="11024"/>
    <col width="10.07421875" bestFit="1" customWidth="1" style="10" min="11025" max="11025"/>
    <col width="12.53515625" bestFit="1" customWidth="1" style="10" min="11026" max="11026"/>
    <col width="7.69140625" customWidth="1" style="10" min="11027" max="11027"/>
    <col width="13.3046875" customWidth="1" style="10" min="11028" max="11028"/>
    <col width="15.3046875" customWidth="1" style="10" min="11029" max="11029"/>
    <col width="8.69140625" customWidth="1" style="10" min="11030" max="11263"/>
    <col width="5.53515625" customWidth="1" style="10" min="11264" max="11264"/>
    <col width="11" bestFit="1" customWidth="1" style="10" min="11265" max="11265"/>
    <col width="10" bestFit="1" customWidth="1" style="10" min="11266" max="11266"/>
    <col width="12.69140625" bestFit="1" customWidth="1" style="10" min="11267" max="11267"/>
    <col width="12.53515625" bestFit="1" customWidth="1" style="10" min="11268" max="11269"/>
    <col width="9.69140625" customWidth="1" style="10" min="11270" max="11270"/>
    <col width="11" bestFit="1" customWidth="1" style="10" min="11271" max="11271"/>
    <col width="6.4609375" customWidth="1" style="10" min="11272" max="11272"/>
    <col width="12" bestFit="1" customWidth="1" style="10" min="11273" max="11273"/>
    <col width="10.84375" bestFit="1" customWidth="1" style="10" min="11274" max="11274"/>
    <col width="10.3046875" bestFit="1" customWidth="1" style="10" min="11275" max="11275"/>
    <col width="12.3046875" bestFit="1" customWidth="1" style="10" min="11276" max="11277"/>
    <col width="11.53515625" bestFit="1" customWidth="1" style="10" min="11278" max="11278"/>
    <col width="9.69140625" customWidth="1" style="10" min="11279" max="11279"/>
    <col width="15" customWidth="1" style="10" min="11280" max="11280"/>
    <col width="10.07421875" bestFit="1" customWidth="1" style="10" min="11281" max="11281"/>
    <col width="12.53515625" bestFit="1" customWidth="1" style="10" min="11282" max="11282"/>
    <col width="7.69140625" customWidth="1" style="10" min="11283" max="11283"/>
    <col width="13.3046875" customWidth="1" style="10" min="11284" max="11284"/>
    <col width="15.3046875" customWidth="1" style="10" min="11285" max="11285"/>
    <col width="8.69140625" customWidth="1" style="10" min="11286" max="11519"/>
    <col width="5.53515625" customWidth="1" style="10" min="11520" max="11520"/>
    <col width="11" bestFit="1" customWidth="1" style="10" min="11521" max="11521"/>
    <col width="10" bestFit="1" customWidth="1" style="10" min="11522" max="11522"/>
    <col width="12.69140625" bestFit="1" customWidth="1" style="10" min="11523" max="11523"/>
    <col width="12.53515625" bestFit="1" customWidth="1" style="10" min="11524" max="11525"/>
    <col width="9.69140625" customWidth="1" style="10" min="11526" max="11526"/>
    <col width="11" bestFit="1" customWidth="1" style="10" min="11527" max="11527"/>
    <col width="6.4609375" customWidth="1" style="10" min="11528" max="11528"/>
    <col width="12" bestFit="1" customWidth="1" style="10" min="11529" max="11529"/>
    <col width="10.84375" bestFit="1" customWidth="1" style="10" min="11530" max="11530"/>
    <col width="10.3046875" bestFit="1" customWidth="1" style="10" min="11531" max="11531"/>
    <col width="12.3046875" bestFit="1" customWidth="1" style="10" min="11532" max="11533"/>
    <col width="11.53515625" bestFit="1" customWidth="1" style="10" min="11534" max="11534"/>
    <col width="9.69140625" customWidth="1" style="10" min="11535" max="11535"/>
    <col width="15" customWidth="1" style="10" min="11536" max="11536"/>
    <col width="10.07421875" bestFit="1" customWidth="1" style="10" min="11537" max="11537"/>
    <col width="12.53515625" bestFit="1" customWidth="1" style="10" min="11538" max="11538"/>
    <col width="7.69140625" customWidth="1" style="10" min="11539" max="11539"/>
    <col width="13.3046875" customWidth="1" style="10" min="11540" max="11540"/>
    <col width="15.3046875" customWidth="1" style="10" min="11541" max="11541"/>
    <col width="8.69140625" customWidth="1" style="10" min="11542" max="11775"/>
    <col width="5.53515625" customWidth="1" style="10" min="11776" max="11776"/>
    <col width="11" bestFit="1" customWidth="1" style="10" min="11777" max="11777"/>
    <col width="10" bestFit="1" customWidth="1" style="10" min="11778" max="11778"/>
    <col width="12.69140625" bestFit="1" customWidth="1" style="10" min="11779" max="11779"/>
    <col width="12.53515625" bestFit="1" customWidth="1" style="10" min="11780" max="11781"/>
    <col width="9.69140625" customWidth="1" style="10" min="11782" max="11782"/>
    <col width="11" bestFit="1" customWidth="1" style="10" min="11783" max="11783"/>
    <col width="6.4609375" customWidth="1" style="10" min="11784" max="11784"/>
    <col width="12" bestFit="1" customWidth="1" style="10" min="11785" max="11785"/>
    <col width="10.84375" bestFit="1" customWidth="1" style="10" min="11786" max="11786"/>
    <col width="10.3046875" bestFit="1" customWidth="1" style="10" min="11787" max="11787"/>
    <col width="12.3046875" bestFit="1" customWidth="1" style="10" min="11788" max="11789"/>
    <col width="11.53515625" bestFit="1" customWidth="1" style="10" min="11790" max="11790"/>
    <col width="9.69140625" customWidth="1" style="10" min="11791" max="11791"/>
    <col width="15" customWidth="1" style="10" min="11792" max="11792"/>
    <col width="10.07421875" bestFit="1" customWidth="1" style="10" min="11793" max="11793"/>
    <col width="12.53515625" bestFit="1" customWidth="1" style="10" min="11794" max="11794"/>
    <col width="7.69140625" customWidth="1" style="10" min="11795" max="11795"/>
    <col width="13.3046875" customWidth="1" style="10" min="11796" max="11796"/>
    <col width="15.3046875" customWidth="1" style="10" min="11797" max="11797"/>
    <col width="8.69140625" customWidth="1" style="10" min="11798" max="12031"/>
    <col width="5.53515625" customWidth="1" style="10" min="12032" max="12032"/>
    <col width="11" bestFit="1" customWidth="1" style="10" min="12033" max="12033"/>
    <col width="10" bestFit="1" customWidth="1" style="10" min="12034" max="12034"/>
    <col width="12.69140625" bestFit="1" customWidth="1" style="10" min="12035" max="12035"/>
    <col width="12.53515625" bestFit="1" customWidth="1" style="10" min="12036" max="12037"/>
    <col width="9.69140625" customWidth="1" style="10" min="12038" max="12038"/>
    <col width="11" bestFit="1" customWidth="1" style="10" min="12039" max="12039"/>
    <col width="6.4609375" customWidth="1" style="10" min="12040" max="12040"/>
    <col width="12" bestFit="1" customWidth="1" style="10" min="12041" max="12041"/>
    <col width="10.84375" bestFit="1" customWidth="1" style="10" min="12042" max="12042"/>
    <col width="10.3046875" bestFit="1" customWidth="1" style="10" min="12043" max="12043"/>
    <col width="12.3046875" bestFit="1" customWidth="1" style="10" min="12044" max="12045"/>
    <col width="11.53515625" bestFit="1" customWidth="1" style="10" min="12046" max="12046"/>
    <col width="9.69140625" customWidth="1" style="10" min="12047" max="12047"/>
    <col width="15" customWidth="1" style="10" min="12048" max="12048"/>
    <col width="10.07421875" bestFit="1" customWidth="1" style="10" min="12049" max="12049"/>
    <col width="12.53515625" bestFit="1" customWidth="1" style="10" min="12050" max="12050"/>
    <col width="7.69140625" customWidth="1" style="10" min="12051" max="12051"/>
    <col width="13.3046875" customWidth="1" style="10" min="12052" max="12052"/>
    <col width="15.3046875" customWidth="1" style="10" min="12053" max="12053"/>
    <col width="8.69140625" customWidth="1" style="10" min="12054" max="12287"/>
    <col width="5.53515625" customWidth="1" style="10" min="12288" max="12288"/>
    <col width="11" bestFit="1" customWidth="1" style="10" min="12289" max="12289"/>
    <col width="10" bestFit="1" customWidth="1" style="10" min="12290" max="12290"/>
    <col width="12.69140625" bestFit="1" customWidth="1" style="10" min="12291" max="12291"/>
    <col width="12.53515625" bestFit="1" customWidth="1" style="10" min="12292" max="12293"/>
    <col width="9.69140625" customWidth="1" style="10" min="12294" max="12294"/>
    <col width="11" bestFit="1" customWidth="1" style="10" min="12295" max="12295"/>
    <col width="6.4609375" customWidth="1" style="10" min="12296" max="12296"/>
    <col width="12" bestFit="1" customWidth="1" style="10" min="12297" max="12297"/>
    <col width="10.84375" bestFit="1" customWidth="1" style="10" min="12298" max="12298"/>
    <col width="10.3046875" bestFit="1" customWidth="1" style="10" min="12299" max="12299"/>
    <col width="12.3046875" bestFit="1" customWidth="1" style="10" min="12300" max="12301"/>
    <col width="11.53515625" bestFit="1" customWidth="1" style="10" min="12302" max="12302"/>
    <col width="9.69140625" customWidth="1" style="10" min="12303" max="12303"/>
    <col width="15" customWidth="1" style="10" min="12304" max="12304"/>
    <col width="10.07421875" bestFit="1" customWidth="1" style="10" min="12305" max="12305"/>
    <col width="12.53515625" bestFit="1" customWidth="1" style="10" min="12306" max="12306"/>
    <col width="7.69140625" customWidth="1" style="10" min="12307" max="12307"/>
    <col width="13.3046875" customWidth="1" style="10" min="12308" max="12308"/>
    <col width="15.3046875" customWidth="1" style="10" min="12309" max="12309"/>
    <col width="8.69140625" customWidth="1" style="10" min="12310" max="12543"/>
    <col width="5.53515625" customWidth="1" style="10" min="12544" max="12544"/>
    <col width="11" bestFit="1" customWidth="1" style="10" min="12545" max="12545"/>
    <col width="10" bestFit="1" customWidth="1" style="10" min="12546" max="12546"/>
    <col width="12.69140625" bestFit="1" customWidth="1" style="10" min="12547" max="12547"/>
    <col width="12.53515625" bestFit="1" customWidth="1" style="10" min="12548" max="12549"/>
    <col width="9.69140625" customWidth="1" style="10" min="12550" max="12550"/>
    <col width="11" bestFit="1" customWidth="1" style="10" min="12551" max="12551"/>
    <col width="6.4609375" customWidth="1" style="10" min="12552" max="12552"/>
    <col width="12" bestFit="1" customWidth="1" style="10" min="12553" max="12553"/>
    <col width="10.84375" bestFit="1" customWidth="1" style="10" min="12554" max="12554"/>
    <col width="10.3046875" bestFit="1" customWidth="1" style="10" min="12555" max="12555"/>
    <col width="12.3046875" bestFit="1" customWidth="1" style="10" min="12556" max="12557"/>
    <col width="11.53515625" bestFit="1" customWidth="1" style="10" min="12558" max="12558"/>
    <col width="9.69140625" customWidth="1" style="10" min="12559" max="12559"/>
    <col width="15" customWidth="1" style="10" min="12560" max="12560"/>
    <col width="10.07421875" bestFit="1" customWidth="1" style="10" min="12561" max="12561"/>
    <col width="12.53515625" bestFit="1" customWidth="1" style="10" min="12562" max="12562"/>
    <col width="7.69140625" customWidth="1" style="10" min="12563" max="12563"/>
    <col width="13.3046875" customWidth="1" style="10" min="12564" max="12564"/>
    <col width="15.3046875" customWidth="1" style="10" min="12565" max="12565"/>
    <col width="8.69140625" customWidth="1" style="10" min="12566" max="12799"/>
    <col width="5.53515625" customWidth="1" style="10" min="12800" max="12800"/>
    <col width="11" bestFit="1" customWidth="1" style="10" min="12801" max="12801"/>
    <col width="10" bestFit="1" customWidth="1" style="10" min="12802" max="12802"/>
    <col width="12.69140625" bestFit="1" customWidth="1" style="10" min="12803" max="12803"/>
    <col width="12.53515625" bestFit="1" customWidth="1" style="10" min="12804" max="12805"/>
    <col width="9.69140625" customWidth="1" style="10" min="12806" max="12806"/>
    <col width="11" bestFit="1" customWidth="1" style="10" min="12807" max="12807"/>
    <col width="6.4609375" customWidth="1" style="10" min="12808" max="12808"/>
    <col width="12" bestFit="1" customWidth="1" style="10" min="12809" max="12809"/>
    <col width="10.84375" bestFit="1" customWidth="1" style="10" min="12810" max="12810"/>
    <col width="10.3046875" bestFit="1" customWidth="1" style="10" min="12811" max="12811"/>
    <col width="12.3046875" bestFit="1" customWidth="1" style="10" min="12812" max="12813"/>
    <col width="11.53515625" bestFit="1" customWidth="1" style="10" min="12814" max="12814"/>
    <col width="9.69140625" customWidth="1" style="10" min="12815" max="12815"/>
    <col width="15" customWidth="1" style="10" min="12816" max="12816"/>
    <col width="10.07421875" bestFit="1" customWidth="1" style="10" min="12817" max="12817"/>
    <col width="12.53515625" bestFit="1" customWidth="1" style="10" min="12818" max="12818"/>
    <col width="7.69140625" customWidth="1" style="10" min="12819" max="12819"/>
    <col width="13.3046875" customWidth="1" style="10" min="12820" max="12820"/>
    <col width="15.3046875" customWidth="1" style="10" min="12821" max="12821"/>
    <col width="8.69140625" customWidth="1" style="10" min="12822" max="13055"/>
    <col width="5.53515625" customWidth="1" style="10" min="13056" max="13056"/>
    <col width="11" bestFit="1" customWidth="1" style="10" min="13057" max="13057"/>
    <col width="10" bestFit="1" customWidth="1" style="10" min="13058" max="13058"/>
    <col width="12.69140625" bestFit="1" customWidth="1" style="10" min="13059" max="13059"/>
    <col width="12.53515625" bestFit="1" customWidth="1" style="10" min="13060" max="13061"/>
    <col width="9.69140625" customWidth="1" style="10" min="13062" max="13062"/>
    <col width="11" bestFit="1" customWidth="1" style="10" min="13063" max="13063"/>
    <col width="6.4609375" customWidth="1" style="10" min="13064" max="13064"/>
    <col width="12" bestFit="1" customWidth="1" style="10" min="13065" max="13065"/>
    <col width="10.84375" bestFit="1" customWidth="1" style="10" min="13066" max="13066"/>
    <col width="10.3046875" bestFit="1" customWidth="1" style="10" min="13067" max="13067"/>
    <col width="12.3046875" bestFit="1" customWidth="1" style="10" min="13068" max="13069"/>
    <col width="11.53515625" bestFit="1" customWidth="1" style="10" min="13070" max="13070"/>
    <col width="9.69140625" customWidth="1" style="10" min="13071" max="13071"/>
    <col width="15" customWidth="1" style="10" min="13072" max="13072"/>
    <col width="10.07421875" bestFit="1" customWidth="1" style="10" min="13073" max="13073"/>
    <col width="12.53515625" bestFit="1" customWidth="1" style="10" min="13074" max="13074"/>
    <col width="7.69140625" customWidth="1" style="10" min="13075" max="13075"/>
    <col width="13.3046875" customWidth="1" style="10" min="13076" max="13076"/>
    <col width="15.3046875" customWidth="1" style="10" min="13077" max="13077"/>
    <col width="8.69140625" customWidth="1" style="10" min="13078" max="13311"/>
    <col width="5.53515625" customWidth="1" style="10" min="13312" max="13312"/>
    <col width="11" bestFit="1" customWidth="1" style="10" min="13313" max="13313"/>
    <col width="10" bestFit="1" customWidth="1" style="10" min="13314" max="13314"/>
    <col width="12.69140625" bestFit="1" customWidth="1" style="10" min="13315" max="13315"/>
    <col width="12.53515625" bestFit="1" customWidth="1" style="10" min="13316" max="13317"/>
    <col width="9.69140625" customWidth="1" style="10" min="13318" max="13318"/>
    <col width="11" bestFit="1" customWidth="1" style="10" min="13319" max="13319"/>
    <col width="6.4609375" customWidth="1" style="10" min="13320" max="13320"/>
    <col width="12" bestFit="1" customWidth="1" style="10" min="13321" max="13321"/>
    <col width="10.84375" bestFit="1" customWidth="1" style="10" min="13322" max="13322"/>
    <col width="10.3046875" bestFit="1" customWidth="1" style="10" min="13323" max="13323"/>
    <col width="12.3046875" bestFit="1" customWidth="1" style="10" min="13324" max="13325"/>
    <col width="11.53515625" bestFit="1" customWidth="1" style="10" min="13326" max="13326"/>
    <col width="9.69140625" customWidth="1" style="10" min="13327" max="13327"/>
    <col width="15" customWidth="1" style="10" min="13328" max="13328"/>
    <col width="10.07421875" bestFit="1" customWidth="1" style="10" min="13329" max="13329"/>
    <col width="12.53515625" bestFit="1" customWidth="1" style="10" min="13330" max="13330"/>
    <col width="7.69140625" customWidth="1" style="10" min="13331" max="13331"/>
    <col width="13.3046875" customWidth="1" style="10" min="13332" max="13332"/>
    <col width="15.3046875" customWidth="1" style="10" min="13333" max="13333"/>
    <col width="8.69140625" customWidth="1" style="10" min="13334" max="13567"/>
    <col width="5.53515625" customWidth="1" style="10" min="13568" max="13568"/>
    <col width="11" bestFit="1" customWidth="1" style="10" min="13569" max="13569"/>
    <col width="10" bestFit="1" customWidth="1" style="10" min="13570" max="13570"/>
    <col width="12.69140625" bestFit="1" customWidth="1" style="10" min="13571" max="13571"/>
    <col width="12.53515625" bestFit="1" customWidth="1" style="10" min="13572" max="13573"/>
    <col width="9.69140625" customWidth="1" style="10" min="13574" max="13574"/>
    <col width="11" bestFit="1" customWidth="1" style="10" min="13575" max="13575"/>
    <col width="6.4609375" customWidth="1" style="10" min="13576" max="13576"/>
    <col width="12" bestFit="1" customWidth="1" style="10" min="13577" max="13577"/>
    <col width="10.84375" bestFit="1" customWidth="1" style="10" min="13578" max="13578"/>
    <col width="10.3046875" bestFit="1" customWidth="1" style="10" min="13579" max="13579"/>
    <col width="12.3046875" bestFit="1" customWidth="1" style="10" min="13580" max="13581"/>
    <col width="11.53515625" bestFit="1" customWidth="1" style="10" min="13582" max="13582"/>
    <col width="9.69140625" customWidth="1" style="10" min="13583" max="13583"/>
    <col width="15" customWidth="1" style="10" min="13584" max="13584"/>
    <col width="10.07421875" bestFit="1" customWidth="1" style="10" min="13585" max="13585"/>
    <col width="12.53515625" bestFit="1" customWidth="1" style="10" min="13586" max="13586"/>
    <col width="7.69140625" customWidth="1" style="10" min="13587" max="13587"/>
    <col width="13.3046875" customWidth="1" style="10" min="13588" max="13588"/>
    <col width="15.3046875" customWidth="1" style="10" min="13589" max="13589"/>
    <col width="8.69140625" customWidth="1" style="10" min="13590" max="13823"/>
    <col width="5.53515625" customWidth="1" style="10" min="13824" max="13824"/>
    <col width="11" bestFit="1" customWidth="1" style="10" min="13825" max="13825"/>
    <col width="10" bestFit="1" customWidth="1" style="10" min="13826" max="13826"/>
    <col width="12.69140625" bestFit="1" customWidth="1" style="10" min="13827" max="13827"/>
    <col width="12.53515625" bestFit="1" customWidth="1" style="10" min="13828" max="13829"/>
    <col width="9.69140625" customWidth="1" style="10" min="13830" max="13830"/>
    <col width="11" bestFit="1" customWidth="1" style="10" min="13831" max="13831"/>
    <col width="6.4609375" customWidth="1" style="10" min="13832" max="13832"/>
    <col width="12" bestFit="1" customWidth="1" style="10" min="13833" max="13833"/>
    <col width="10.84375" bestFit="1" customWidth="1" style="10" min="13834" max="13834"/>
    <col width="10.3046875" bestFit="1" customWidth="1" style="10" min="13835" max="13835"/>
    <col width="12.3046875" bestFit="1" customWidth="1" style="10" min="13836" max="13837"/>
    <col width="11.53515625" bestFit="1" customWidth="1" style="10" min="13838" max="13838"/>
    <col width="9.69140625" customWidth="1" style="10" min="13839" max="13839"/>
    <col width="15" customWidth="1" style="10" min="13840" max="13840"/>
    <col width="10.07421875" bestFit="1" customWidth="1" style="10" min="13841" max="13841"/>
    <col width="12.53515625" bestFit="1" customWidth="1" style="10" min="13842" max="13842"/>
    <col width="7.69140625" customWidth="1" style="10" min="13843" max="13843"/>
    <col width="13.3046875" customWidth="1" style="10" min="13844" max="13844"/>
    <col width="15.3046875" customWidth="1" style="10" min="13845" max="13845"/>
    <col width="8.69140625" customWidth="1" style="10" min="13846" max="14079"/>
    <col width="5.53515625" customWidth="1" style="10" min="14080" max="14080"/>
    <col width="11" bestFit="1" customWidth="1" style="10" min="14081" max="14081"/>
    <col width="10" bestFit="1" customWidth="1" style="10" min="14082" max="14082"/>
    <col width="12.69140625" bestFit="1" customWidth="1" style="10" min="14083" max="14083"/>
    <col width="12.53515625" bestFit="1" customWidth="1" style="10" min="14084" max="14085"/>
    <col width="9.69140625" customWidth="1" style="10" min="14086" max="14086"/>
    <col width="11" bestFit="1" customWidth="1" style="10" min="14087" max="14087"/>
    <col width="6.4609375" customWidth="1" style="10" min="14088" max="14088"/>
    <col width="12" bestFit="1" customWidth="1" style="10" min="14089" max="14089"/>
    <col width="10.84375" bestFit="1" customWidth="1" style="10" min="14090" max="14090"/>
    <col width="10.3046875" bestFit="1" customWidth="1" style="10" min="14091" max="14091"/>
    <col width="12.3046875" bestFit="1" customWidth="1" style="10" min="14092" max="14093"/>
    <col width="11.53515625" bestFit="1" customWidth="1" style="10" min="14094" max="14094"/>
    <col width="9.69140625" customWidth="1" style="10" min="14095" max="14095"/>
    <col width="15" customWidth="1" style="10" min="14096" max="14096"/>
    <col width="10.07421875" bestFit="1" customWidth="1" style="10" min="14097" max="14097"/>
    <col width="12.53515625" bestFit="1" customWidth="1" style="10" min="14098" max="14098"/>
    <col width="7.69140625" customWidth="1" style="10" min="14099" max="14099"/>
    <col width="13.3046875" customWidth="1" style="10" min="14100" max="14100"/>
    <col width="15.3046875" customWidth="1" style="10" min="14101" max="14101"/>
    <col width="8.69140625" customWidth="1" style="10" min="14102" max="14335"/>
    <col width="5.53515625" customWidth="1" style="10" min="14336" max="14336"/>
    <col width="11" bestFit="1" customWidth="1" style="10" min="14337" max="14337"/>
    <col width="10" bestFit="1" customWidth="1" style="10" min="14338" max="14338"/>
    <col width="12.69140625" bestFit="1" customWidth="1" style="10" min="14339" max="14339"/>
    <col width="12.53515625" bestFit="1" customWidth="1" style="10" min="14340" max="14341"/>
    <col width="9.69140625" customWidth="1" style="10" min="14342" max="14342"/>
    <col width="11" bestFit="1" customWidth="1" style="10" min="14343" max="14343"/>
    <col width="6.4609375" customWidth="1" style="10" min="14344" max="14344"/>
    <col width="12" bestFit="1" customWidth="1" style="10" min="14345" max="14345"/>
    <col width="10.84375" bestFit="1" customWidth="1" style="10" min="14346" max="14346"/>
    <col width="10.3046875" bestFit="1" customWidth="1" style="10" min="14347" max="14347"/>
    <col width="12.3046875" bestFit="1" customWidth="1" style="10" min="14348" max="14349"/>
    <col width="11.53515625" bestFit="1" customWidth="1" style="10" min="14350" max="14350"/>
    <col width="9.69140625" customWidth="1" style="10" min="14351" max="14351"/>
    <col width="15" customWidth="1" style="10" min="14352" max="14352"/>
    <col width="10.07421875" bestFit="1" customWidth="1" style="10" min="14353" max="14353"/>
    <col width="12.53515625" bestFit="1" customWidth="1" style="10" min="14354" max="14354"/>
    <col width="7.69140625" customWidth="1" style="10" min="14355" max="14355"/>
    <col width="13.3046875" customWidth="1" style="10" min="14356" max="14356"/>
    <col width="15.3046875" customWidth="1" style="10" min="14357" max="14357"/>
    <col width="8.69140625" customWidth="1" style="10" min="14358" max="14591"/>
    <col width="5.53515625" customWidth="1" style="10" min="14592" max="14592"/>
    <col width="11" bestFit="1" customWidth="1" style="10" min="14593" max="14593"/>
    <col width="10" bestFit="1" customWidth="1" style="10" min="14594" max="14594"/>
    <col width="12.69140625" bestFit="1" customWidth="1" style="10" min="14595" max="14595"/>
    <col width="12.53515625" bestFit="1" customWidth="1" style="10" min="14596" max="14597"/>
    <col width="9.69140625" customWidth="1" style="10" min="14598" max="14598"/>
    <col width="11" bestFit="1" customWidth="1" style="10" min="14599" max="14599"/>
    <col width="6.4609375" customWidth="1" style="10" min="14600" max="14600"/>
    <col width="12" bestFit="1" customWidth="1" style="10" min="14601" max="14601"/>
    <col width="10.84375" bestFit="1" customWidth="1" style="10" min="14602" max="14602"/>
    <col width="10.3046875" bestFit="1" customWidth="1" style="10" min="14603" max="14603"/>
    <col width="12.3046875" bestFit="1" customWidth="1" style="10" min="14604" max="14605"/>
    <col width="11.53515625" bestFit="1" customWidth="1" style="10" min="14606" max="14606"/>
    <col width="9.69140625" customWidth="1" style="10" min="14607" max="14607"/>
    <col width="15" customWidth="1" style="10" min="14608" max="14608"/>
    <col width="10.07421875" bestFit="1" customWidth="1" style="10" min="14609" max="14609"/>
    <col width="12.53515625" bestFit="1" customWidth="1" style="10" min="14610" max="14610"/>
    <col width="7.69140625" customWidth="1" style="10" min="14611" max="14611"/>
    <col width="13.3046875" customWidth="1" style="10" min="14612" max="14612"/>
    <col width="15.3046875" customWidth="1" style="10" min="14613" max="14613"/>
    <col width="8.69140625" customWidth="1" style="10" min="14614" max="14847"/>
    <col width="5.53515625" customWidth="1" style="10" min="14848" max="14848"/>
    <col width="11" bestFit="1" customWidth="1" style="10" min="14849" max="14849"/>
    <col width="10" bestFit="1" customWidth="1" style="10" min="14850" max="14850"/>
    <col width="12.69140625" bestFit="1" customWidth="1" style="10" min="14851" max="14851"/>
    <col width="12.53515625" bestFit="1" customWidth="1" style="10" min="14852" max="14853"/>
    <col width="9.69140625" customWidth="1" style="10" min="14854" max="14854"/>
    <col width="11" bestFit="1" customWidth="1" style="10" min="14855" max="14855"/>
    <col width="6.4609375" customWidth="1" style="10" min="14856" max="14856"/>
    <col width="12" bestFit="1" customWidth="1" style="10" min="14857" max="14857"/>
    <col width="10.84375" bestFit="1" customWidth="1" style="10" min="14858" max="14858"/>
    <col width="10.3046875" bestFit="1" customWidth="1" style="10" min="14859" max="14859"/>
    <col width="12.3046875" bestFit="1" customWidth="1" style="10" min="14860" max="14861"/>
    <col width="11.53515625" bestFit="1" customWidth="1" style="10" min="14862" max="14862"/>
    <col width="9.69140625" customWidth="1" style="10" min="14863" max="14863"/>
    <col width="15" customWidth="1" style="10" min="14864" max="14864"/>
    <col width="10.07421875" bestFit="1" customWidth="1" style="10" min="14865" max="14865"/>
    <col width="12.53515625" bestFit="1" customWidth="1" style="10" min="14866" max="14866"/>
    <col width="7.69140625" customWidth="1" style="10" min="14867" max="14867"/>
    <col width="13.3046875" customWidth="1" style="10" min="14868" max="14868"/>
    <col width="15.3046875" customWidth="1" style="10" min="14869" max="14869"/>
    <col width="8.69140625" customWidth="1" style="10" min="14870" max="15103"/>
    <col width="5.53515625" customWidth="1" style="10" min="15104" max="15104"/>
    <col width="11" bestFit="1" customWidth="1" style="10" min="15105" max="15105"/>
    <col width="10" bestFit="1" customWidth="1" style="10" min="15106" max="15106"/>
    <col width="12.69140625" bestFit="1" customWidth="1" style="10" min="15107" max="15107"/>
    <col width="12.53515625" bestFit="1" customWidth="1" style="10" min="15108" max="15109"/>
    <col width="9.69140625" customWidth="1" style="10" min="15110" max="15110"/>
    <col width="11" bestFit="1" customWidth="1" style="10" min="15111" max="15111"/>
    <col width="6.4609375" customWidth="1" style="10" min="15112" max="15112"/>
    <col width="12" bestFit="1" customWidth="1" style="10" min="15113" max="15113"/>
    <col width="10.84375" bestFit="1" customWidth="1" style="10" min="15114" max="15114"/>
    <col width="10.3046875" bestFit="1" customWidth="1" style="10" min="15115" max="15115"/>
    <col width="12.3046875" bestFit="1" customWidth="1" style="10" min="15116" max="15117"/>
    <col width="11.53515625" bestFit="1" customWidth="1" style="10" min="15118" max="15118"/>
    <col width="9.69140625" customWidth="1" style="10" min="15119" max="15119"/>
    <col width="15" customWidth="1" style="10" min="15120" max="15120"/>
    <col width="10.07421875" bestFit="1" customWidth="1" style="10" min="15121" max="15121"/>
    <col width="12.53515625" bestFit="1" customWidth="1" style="10" min="15122" max="15122"/>
    <col width="7.69140625" customWidth="1" style="10" min="15123" max="15123"/>
    <col width="13.3046875" customWidth="1" style="10" min="15124" max="15124"/>
    <col width="15.3046875" customWidth="1" style="10" min="15125" max="15125"/>
    <col width="8.69140625" customWidth="1" style="10" min="15126" max="15359"/>
    <col width="5.53515625" customWidth="1" style="10" min="15360" max="15360"/>
    <col width="11" bestFit="1" customWidth="1" style="10" min="15361" max="15361"/>
    <col width="10" bestFit="1" customWidth="1" style="10" min="15362" max="15362"/>
    <col width="12.69140625" bestFit="1" customWidth="1" style="10" min="15363" max="15363"/>
    <col width="12.53515625" bestFit="1" customWidth="1" style="10" min="15364" max="15365"/>
    <col width="9.69140625" customWidth="1" style="10" min="15366" max="15366"/>
    <col width="11" bestFit="1" customWidth="1" style="10" min="15367" max="15367"/>
    <col width="6.4609375" customWidth="1" style="10" min="15368" max="15368"/>
    <col width="12" bestFit="1" customWidth="1" style="10" min="15369" max="15369"/>
    <col width="10.84375" bestFit="1" customWidth="1" style="10" min="15370" max="15370"/>
    <col width="10.3046875" bestFit="1" customWidth="1" style="10" min="15371" max="15371"/>
    <col width="12.3046875" bestFit="1" customWidth="1" style="10" min="15372" max="15373"/>
    <col width="11.53515625" bestFit="1" customWidth="1" style="10" min="15374" max="15374"/>
    <col width="9.69140625" customWidth="1" style="10" min="15375" max="15375"/>
    <col width="15" customWidth="1" style="10" min="15376" max="15376"/>
    <col width="10.07421875" bestFit="1" customWidth="1" style="10" min="15377" max="15377"/>
    <col width="12.53515625" bestFit="1" customWidth="1" style="10" min="15378" max="15378"/>
    <col width="7.69140625" customWidth="1" style="10" min="15379" max="15379"/>
    <col width="13.3046875" customWidth="1" style="10" min="15380" max="15380"/>
    <col width="15.3046875" customWidth="1" style="10" min="15381" max="15381"/>
    <col width="8.69140625" customWidth="1" style="10" min="15382" max="15615"/>
    <col width="5.53515625" customWidth="1" style="10" min="15616" max="15616"/>
    <col width="11" bestFit="1" customWidth="1" style="10" min="15617" max="15617"/>
    <col width="10" bestFit="1" customWidth="1" style="10" min="15618" max="15618"/>
    <col width="12.69140625" bestFit="1" customWidth="1" style="10" min="15619" max="15619"/>
    <col width="12.53515625" bestFit="1" customWidth="1" style="10" min="15620" max="15621"/>
    <col width="9.69140625" customWidth="1" style="10" min="15622" max="15622"/>
    <col width="11" bestFit="1" customWidth="1" style="10" min="15623" max="15623"/>
    <col width="6.4609375" customWidth="1" style="10" min="15624" max="15624"/>
    <col width="12" bestFit="1" customWidth="1" style="10" min="15625" max="15625"/>
    <col width="10.84375" bestFit="1" customWidth="1" style="10" min="15626" max="15626"/>
    <col width="10.3046875" bestFit="1" customWidth="1" style="10" min="15627" max="15627"/>
    <col width="12.3046875" bestFit="1" customWidth="1" style="10" min="15628" max="15629"/>
    <col width="11.53515625" bestFit="1" customWidth="1" style="10" min="15630" max="15630"/>
    <col width="9.69140625" customWidth="1" style="10" min="15631" max="15631"/>
    <col width="15" customWidth="1" style="10" min="15632" max="15632"/>
    <col width="10.07421875" bestFit="1" customWidth="1" style="10" min="15633" max="15633"/>
    <col width="12.53515625" bestFit="1" customWidth="1" style="10" min="15634" max="15634"/>
    <col width="7.69140625" customWidth="1" style="10" min="15635" max="15635"/>
    <col width="13.3046875" customWidth="1" style="10" min="15636" max="15636"/>
    <col width="15.3046875" customWidth="1" style="10" min="15637" max="15637"/>
    <col width="8.69140625" customWidth="1" style="10" min="15638" max="15871"/>
    <col width="5.53515625" customWidth="1" style="10" min="15872" max="15872"/>
    <col width="11" bestFit="1" customWidth="1" style="10" min="15873" max="15873"/>
    <col width="10" bestFit="1" customWidth="1" style="10" min="15874" max="15874"/>
    <col width="12.69140625" bestFit="1" customWidth="1" style="10" min="15875" max="15875"/>
    <col width="12.53515625" bestFit="1" customWidth="1" style="10" min="15876" max="15877"/>
    <col width="9.69140625" customWidth="1" style="10" min="15878" max="15878"/>
    <col width="11" bestFit="1" customWidth="1" style="10" min="15879" max="15879"/>
    <col width="6.4609375" customWidth="1" style="10" min="15880" max="15880"/>
    <col width="12" bestFit="1" customWidth="1" style="10" min="15881" max="15881"/>
    <col width="10.84375" bestFit="1" customWidth="1" style="10" min="15882" max="15882"/>
    <col width="10.3046875" bestFit="1" customWidth="1" style="10" min="15883" max="15883"/>
    <col width="12.3046875" bestFit="1" customWidth="1" style="10" min="15884" max="15885"/>
    <col width="11.53515625" bestFit="1" customWidth="1" style="10" min="15886" max="15886"/>
    <col width="9.69140625" customWidth="1" style="10" min="15887" max="15887"/>
    <col width="15" customWidth="1" style="10" min="15888" max="15888"/>
    <col width="10.07421875" bestFit="1" customWidth="1" style="10" min="15889" max="15889"/>
    <col width="12.53515625" bestFit="1" customWidth="1" style="10" min="15890" max="15890"/>
    <col width="7.69140625" customWidth="1" style="10" min="15891" max="15891"/>
    <col width="13.3046875" customWidth="1" style="10" min="15892" max="15892"/>
    <col width="15.3046875" customWidth="1" style="10" min="15893" max="15893"/>
    <col width="8.69140625" customWidth="1" style="10" min="15894" max="16127"/>
    <col width="5.53515625" customWidth="1" style="10" min="16128" max="16128"/>
    <col width="11" bestFit="1" customWidth="1" style="10" min="16129" max="16129"/>
    <col width="10" bestFit="1" customWidth="1" style="10" min="16130" max="16130"/>
    <col width="12.69140625" bestFit="1" customWidth="1" style="10" min="16131" max="16131"/>
    <col width="12.53515625" bestFit="1" customWidth="1" style="10" min="16132" max="16133"/>
    <col width="9.69140625" customWidth="1" style="10" min="16134" max="16134"/>
    <col width="11" bestFit="1" customWidth="1" style="10" min="16135" max="16135"/>
    <col width="6.4609375" customWidth="1" style="10" min="16136" max="16136"/>
    <col width="12" bestFit="1" customWidth="1" style="10" min="16137" max="16137"/>
    <col width="10.84375" bestFit="1" customWidth="1" style="10" min="16138" max="16138"/>
    <col width="10.3046875" bestFit="1" customWidth="1" style="10" min="16139" max="16139"/>
    <col width="12.3046875" bestFit="1" customWidth="1" style="10" min="16140" max="16141"/>
    <col width="11.53515625" bestFit="1" customWidth="1" style="10" min="16142" max="16142"/>
    <col width="9.69140625" customWidth="1" style="10" min="16143" max="16143"/>
    <col width="15" customWidth="1" style="10" min="16144" max="16144"/>
    <col width="10.07421875" bestFit="1" customWidth="1" style="10" min="16145" max="16145"/>
    <col width="12.53515625" bestFit="1" customWidth="1" style="10" min="16146" max="16146"/>
    <col width="7.69140625" customWidth="1" style="10" min="16147" max="16147"/>
    <col width="13.3046875" customWidth="1" style="10" min="16148" max="16148"/>
    <col width="15.3046875" customWidth="1" style="10" min="16149" max="16149"/>
    <col width="8.69140625" customWidth="1" style="10" min="16150" max="16383"/>
    <col width="8.69140625" customWidth="1" style="10" min="16384" max="16384"/>
  </cols>
  <sheetData>
    <row r="1" ht="45" customHeight="1" thickBot="1">
      <c r="B1" s="11" t="inlineStr">
        <is>
          <t>בוקר</t>
        </is>
      </c>
      <c r="C1" s="11" t="inlineStr">
        <is>
          <t>בוקר</t>
        </is>
      </c>
      <c r="D1" s="11" t="inlineStr">
        <is>
          <t>בוקר</t>
        </is>
      </c>
      <c r="E1" s="11" t="inlineStr">
        <is>
          <t>בוקר</t>
        </is>
      </c>
      <c r="F1" s="11" t="inlineStr">
        <is>
          <t>בוקר</t>
        </is>
      </c>
      <c r="G1" s="11" t="inlineStr">
        <is>
          <t>בוקר</t>
        </is>
      </c>
      <c r="H1" s="11" t="inlineStr">
        <is>
          <t>בוקר</t>
        </is>
      </c>
      <c r="I1" s="11" t="inlineStr">
        <is>
          <t>בוקר</t>
        </is>
      </c>
      <c r="J1" s="11" t="inlineStr">
        <is>
          <t>בוקר</t>
        </is>
      </c>
      <c r="K1" s="11" t="inlineStr">
        <is>
          <t>בוקר</t>
        </is>
      </c>
      <c r="L1" s="11" t="inlineStr">
        <is>
          <t>בוקר</t>
        </is>
      </c>
      <c r="M1" s="11" t="inlineStr">
        <is>
          <t>בוקר</t>
        </is>
      </c>
      <c r="N1" s="11" t="inlineStr">
        <is>
          <t>בוקר</t>
        </is>
      </c>
      <c r="O1" s="11" t="inlineStr">
        <is>
          <t>בוקר</t>
        </is>
      </c>
    </row>
    <row r="2" ht="18" customFormat="1" customHeight="1" s="12">
      <c r="B2" s="250">
        <f>format!E2</f>
        <v/>
      </c>
      <c r="C2" s="250">
        <f>format!F2</f>
        <v/>
      </c>
      <c r="D2" s="250">
        <f>format!G2</f>
        <v/>
      </c>
      <c r="E2" s="250">
        <f>format!H2</f>
        <v/>
      </c>
      <c r="F2" s="250">
        <f>format!I2</f>
        <v/>
      </c>
      <c r="G2" s="250">
        <f>format!J2</f>
        <v/>
      </c>
      <c r="H2" s="250">
        <f>format!K2</f>
        <v/>
      </c>
      <c r="I2" s="250">
        <f>format!P2</f>
        <v/>
      </c>
      <c r="J2" s="250">
        <f>format!Q2</f>
        <v/>
      </c>
      <c r="K2" s="250">
        <f>format!R2</f>
        <v/>
      </c>
      <c r="L2" s="250">
        <f>format!S2</f>
        <v/>
      </c>
      <c r="M2" s="250">
        <f>format!T2</f>
        <v/>
      </c>
      <c r="N2" s="250">
        <f>format!U2</f>
        <v/>
      </c>
      <c r="O2" s="250">
        <f>format!V2</f>
        <v/>
      </c>
      <c r="P2" s="13" t="n"/>
      <c r="Q2" s="14" t="n"/>
      <c r="R2" s="15" t="inlineStr">
        <is>
          <t>קיבל</t>
        </is>
      </c>
      <c r="S2" s="16" t="n"/>
    </row>
    <row r="3" ht="15" customHeight="1" thickBot="1">
      <c r="B3" s="251" t="inlineStr">
        <is>
          <t>א'</t>
        </is>
      </c>
      <c r="C3" s="251" t="inlineStr">
        <is>
          <t>ב'</t>
        </is>
      </c>
      <c r="D3" s="251" t="inlineStr">
        <is>
          <t>ג'</t>
        </is>
      </c>
      <c r="E3" s="251" t="inlineStr">
        <is>
          <t>ד'</t>
        </is>
      </c>
      <c r="F3" s="251" t="inlineStr">
        <is>
          <t>ה'</t>
        </is>
      </c>
      <c r="G3" s="251" t="inlineStr">
        <is>
          <t>ו'</t>
        </is>
      </c>
      <c r="H3" s="251" t="inlineStr">
        <is>
          <t>ש'</t>
        </is>
      </c>
      <c r="I3" s="123" t="inlineStr">
        <is>
          <t>א'</t>
        </is>
      </c>
      <c r="J3" s="123" t="inlineStr">
        <is>
          <t>ב'</t>
        </is>
      </c>
      <c r="K3" s="123" t="inlineStr">
        <is>
          <t>ג'</t>
        </is>
      </c>
      <c r="L3" s="123" t="inlineStr">
        <is>
          <t>ד'</t>
        </is>
      </c>
      <c r="M3" s="123" t="inlineStr">
        <is>
          <t>ה'</t>
        </is>
      </c>
      <c r="N3" s="123" t="inlineStr">
        <is>
          <t>ו'</t>
        </is>
      </c>
      <c r="O3" s="123" t="inlineStr">
        <is>
          <t>ש'</t>
        </is>
      </c>
      <c r="P3" s="17" t="n"/>
      <c r="Q3" s="18" t="n"/>
      <c r="R3" s="15" t="inlineStr">
        <is>
          <t>לא יכול לקבל</t>
        </is>
      </c>
      <c r="S3" s="19" t="n"/>
    </row>
    <row r="4" ht="15" customHeight="1">
      <c r="A4" s="10" t="n">
        <v>1</v>
      </c>
      <c r="B4" s="279" t="inlineStr">
        <is>
          <t>נועם ארמוזה</t>
        </is>
      </c>
      <c r="C4" s="280" t="inlineStr">
        <is>
          <t>שי שוורץ</t>
        </is>
      </c>
      <c r="D4" s="280" t="inlineStr">
        <is>
          <t>שלמה רודריג</t>
        </is>
      </c>
      <c r="E4" s="280" t="inlineStr">
        <is>
          <t>שלמה רודריג</t>
        </is>
      </c>
      <c r="F4" s="280" t="inlineStr">
        <is>
          <t>אורי אורנבוך</t>
        </is>
      </c>
      <c r="G4" s="280" t="inlineStr">
        <is>
          <t>ארי זימר</t>
        </is>
      </c>
      <c r="H4" s="281" t="inlineStr">
        <is>
          <t>נועם ארמוזה</t>
        </is>
      </c>
      <c r="I4" s="279" t="inlineStr">
        <is>
          <t>אורי אורנבוך</t>
        </is>
      </c>
      <c r="J4" s="280" t="inlineStr">
        <is>
          <t>ליהי סויקר</t>
        </is>
      </c>
      <c r="K4" s="280" t="inlineStr">
        <is>
          <t>ארי זימר</t>
        </is>
      </c>
      <c r="L4" s="280" t="inlineStr">
        <is>
          <t>שלמה רודריג</t>
        </is>
      </c>
      <c r="M4" s="280" t="inlineStr">
        <is>
          <t>שלמה רודריג</t>
        </is>
      </c>
      <c r="N4" s="280" t="inlineStr">
        <is>
          <t>אורי אורנבוך</t>
        </is>
      </c>
      <c r="O4" s="281" t="inlineStr">
        <is>
          <t>שלמה רודריג</t>
        </is>
      </c>
      <c r="P4" s="21" t="n"/>
      <c r="Q4" s="22" t="n"/>
      <c r="R4" s="15" t="inlineStr">
        <is>
          <t>סתם לא קיבל</t>
        </is>
      </c>
      <c r="S4" s="19" t="n"/>
    </row>
    <row r="5" ht="15" customHeight="1">
      <c r="A5" s="10" t="n">
        <v>2</v>
      </c>
      <c r="B5" s="282" t="inlineStr">
        <is>
          <t>ארי זימר</t>
        </is>
      </c>
      <c r="C5" s="283" t="inlineStr">
        <is>
          <t>ליהי סויקר</t>
        </is>
      </c>
      <c r="D5" s="283" t="inlineStr">
        <is>
          <t>שי שוורץ</t>
        </is>
      </c>
      <c r="E5" s="283" t="inlineStr">
        <is>
          <t>אורי אורנבוך</t>
        </is>
      </c>
      <c r="F5" s="283" t="inlineStr">
        <is>
          <t xml:space="preserve">אוהד לוי </t>
        </is>
      </c>
      <c r="G5" s="284" t="inlineStr">
        <is>
          <t>ליהי סויקר</t>
        </is>
      </c>
      <c r="H5" s="285" t="inlineStr">
        <is>
          <t>ארי זימר</t>
        </is>
      </c>
      <c r="I5" s="282" t="inlineStr">
        <is>
          <t>שי שוורץ</t>
        </is>
      </c>
      <c r="J5" s="283" t="inlineStr">
        <is>
          <t>שחר כיהלי</t>
        </is>
      </c>
      <c r="K5" s="283" t="inlineStr">
        <is>
          <t>ליהי סויקר</t>
        </is>
      </c>
      <c r="L5" s="283" t="inlineStr">
        <is>
          <t>נועם ארמוזה</t>
        </is>
      </c>
      <c r="M5" s="283" t="inlineStr">
        <is>
          <t>נועם ארמוזה</t>
        </is>
      </c>
      <c r="N5" s="284" t="inlineStr">
        <is>
          <t>שי שוורץ</t>
        </is>
      </c>
      <c r="O5" s="285" t="inlineStr">
        <is>
          <t>נועם ארמוזה</t>
        </is>
      </c>
      <c r="P5" s="19" t="n"/>
      <c r="Q5" s="23" t="n"/>
      <c r="R5" s="24" t="inlineStr">
        <is>
          <t>שובץ רנדומלית</t>
        </is>
      </c>
      <c r="S5" s="25" t="n"/>
    </row>
    <row r="6" ht="15" customHeight="1">
      <c r="A6" s="10" t="n">
        <v>3</v>
      </c>
      <c r="B6" s="286" t="inlineStr">
        <is>
          <t>ליהי סויקר</t>
        </is>
      </c>
      <c r="C6" s="284" t="inlineStr">
        <is>
          <t>יהודה אנטין</t>
        </is>
      </c>
      <c r="D6" s="284" t="inlineStr">
        <is>
          <t>ארי זימר</t>
        </is>
      </c>
      <c r="E6" s="284" t="inlineStr">
        <is>
          <t>נועם ארמוזה</t>
        </is>
      </c>
      <c r="F6" s="284" t="inlineStr">
        <is>
          <t>אבישי חגג</t>
        </is>
      </c>
      <c r="G6" s="284" t="inlineStr">
        <is>
          <t xml:space="preserve">אוהד לוי </t>
        </is>
      </c>
      <c r="H6" s="285" t="inlineStr">
        <is>
          <t>אבישי חגג</t>
        </is>
      </c>
      <c r="I6" s="286" t="inlineStr">
        <is>
          <t>ארי זימר</t>
        </is>
      </c>
      <c r="J6" s="284" t="inlineStr">
        <is>
          <t>ישראל קלר</t>
        </is>
      </c>
      <c r="K6" s="284" t="inlineStr">
        <is>
          <t>ישראל קלר</t>
        </is>
      </c>
      <c r="L6" s="284" t="inlineStr">
        <is>
          <t>ארי זימר</t>
        </is>
      </c>
      <c r="M6" s="284" t="inlineStr">
        <is>
          <t>ארי זימר</t>
        </is>
      </c>
      <c r="N6" s="284" t="inlineStr">
        <is>
          <t>נועם ארמוזה</t>
        </is>
      </c>
      <c r="O6" s="285" t="inlineStr">
        <is>
          <t>ארי זימר</t>
        </is>
      </c>
      <c r="P6" s="25" t="n"/>
      <c r="Q6" s="25" t="n"/>
      <c r="R6" s="25" t="n"/>
      <c r="S6" s="25" t="n"/>
    </row>
    <row r="7" ht="15" customHeight="1">
      <c r="A7" s="10" t="n">
        <v>4</v>
      </c>
      <c r="B7" s="286" t="inlineStr">
        <is>
          <t>יהודה אנטין</t>
        </is>
      </c>
      <c r="C7" s="284" t="inlineStr">
        <is>
          <t>נתנאל ביים</t>
        </is>
      </c>
      <c r="D7" s="284" t="inlineStr">
        <is>
          <t>ליהי סויקר</t>
        </is>
      </c>
      <c r="E7" s="284" t="inlineStr">
        <is>
          <t>ארי זימר</t>
        </is>
      </c>
      <c r="F7" s="284" t="inlineStr">
        <is>
          <t>אלעד מורסיאנו</t>
        </is>
      </c>
      <c r="G7" s="284" t="inlineStr">
        <is>
          <t>אבישי חגג</t>
        </is>
      </c>
      <c r="H7" s="283" t="inlineStr">
        <is>
          <t>אוריה כהן</t>
        </is>
      </c>
      <c r="I7" s="286" t="inlineStr">
        <is>
          <t>ליהי סויקר</t>
        </is>
      </c>
      <c r="J7" s="284" t="inlineStr">
        <is>
          <t>אביתר הרוש</t>
        </is>
      </c>
      <c r="K7" s="284" t="inlineStr">
        <is>
          <t>אביתר הרוש</t>
        </is>
      </c>
      <c r="L7" s="284" t="inlineStr">
        <is>
          <t>ליהי סויקר</t>
        </is>
      </c>
      <c r="M7" s="284" t="inlineStr">
        <is>
          <t>יהודה אנטין</t>
        </is>
      </c>
      <c r="N7" s="284" t="inlineStr">
        <is>
          <t>ארי זימר</t>
        </is>
      </c>
      <c r="O7" s="285" t="inlineStr">
        <is>
          <t>ישראל קלר</t>
        </is>
      </c>
      <c r="P7" s="26" t="n"/>
      <c r="Q7" s="25" t="n"/>
      <c r="R7" s="25" t="n"/>
      <c r="S7" s="25" t="n"/>
    </row>
    <row r="8" ht="15" customHeight="1">
      <c r="A8" s="10" t="n">
        <v>5</v>
      </c>
      <c r="B8" s="286" t="inlineStr">
        <is>
          <t>אבישי חגג</t>
        </is>
      </c>
      <c r="C8" s="284" t="inlineStr">
        <is>
          <t>אלעד מורסיאנו</t>
        </is>
      </c>
      <c r="D8" s="284" t="inlineStr">
        <is>
          <t>נתנאל ביים</t>
        </is>
      </c>
      <c r="E8" s="284" t="inlineStr">
        <is>
          <t>אבישי חגג</t>
        </is>
      </c>
      <c r="F8" s="284" t="inlineStr">
        <is>
          <t>זוהר מויאל</t>
        </is>
      </c>
      <c r="G8" s="284" t="inlineStr">
        <is>
          <t>איתמר אסרף</t>
        </is>
      </c>
      <c r="H8" s="285" t="inlineStr">
        <is>
          <t>גל פדידה</t>
        </is>
      </c>
      <c r="I8" s="286" t="inlineStr">
        <is>
          <t xml:space="preserve">אוהד לוי </t>
        </is>
      </c>
      <c r="J8" s="284" t="inlineStr">
        <is>
          <t>נועה חליקה</t>
        </is>
      </c>
      <c r="K8" s="284" t="inlineStr">
        <is>
          <t>נועה חליקה</t>
        </is>
      </c>
      <c r="L8" s="284" t="inlineStr">
        <is>
          <t>יהודה אנטין</t>
        </is>
      </c>
      <c r="M8" s="284" t="inlineStr">
        <is>
          <t xml:space="preserve">אוהד לוי </t>
        </is>
      </c>
      <c r="N8" s="284" t="inlineStr">
        <is>
          <t>ליהי סויקר</t>
        </is>
      </c>
      <c r="O8" s="285" t="inlineStr">
        <is>
          <t>נועה חליקה</t>
        </is>
      </c>
      <c r="P8" s="21" t="n"/>
      <c r="Q8" s="19" t="n"/>
      <c r="R8" s="19" t="n"/>
      <c r="S8" s="19" t="n"/>
    </row>
    <row r="9" ht="15" customHeight="1" thickBot="1">
      <c r="A9" s="10" t="n">
        <v>6</v>
      </c>
      <c r="B9" s="287" t="inlineStr">
        <is>
          <t>מעיין צבי</t>
        </is>
      </c>
      <c r="C9" s="288" t="inlineStr">
        <is>
          <t>אביאל רדי</t>
        </is>
      </c>
      <c r="D9" s="288" t="inlineStr">
        <is>
          <t>איתמר אסרף</t>
        </is>
      </c>
      <c r="E9" s="288" t="inlineStr">
        <is>
          <t>מעיין צבי</t>
        </is>
      </c>
      <c r="F9" s="288" t="inlineStr">
        <is>
          <t>שחר כיהלי</t>
        </is>
      </c>
      <c r="G9" s="288" t="inlineStr">
        <is>
          <t>אוריה כהן</t>
        </is>
      </c>
      <c r="H9" s="289" t="inlineStr">
        <is>
          <t>שחר כיהלי</t>
        </is>
      </c>
      <c r="I9" s="287" t="inlineStr">
        <is>
          <t>אבישי חגג</t>
        </is>
      </c>
      <c r="J9" s="288" t="inlineStr">
        <is>
          <t>יובל עמיר</t>
        </is>
      </c>
      <c r="K9" s="288" t="inlineStr">
        <is>
          <t>יובל עמיר</t>
        </is>
      </c>
      <c r="L9" s="288" t="inlineStr">
        <is>
          <t xml:space="preserve">אוהד לוי </t>
        </is>
      </c>
      <c r="M9" s="288" t="inlineStr">
        <is>
          <t>מעיין צבי</t>
        </is>
      </c>
      <c r="N9" s="288" t="inlineStr">
        <is>
          <t xml:space="preserve">אוהד לוי </t>
        </is>
      </c>
      <c r="O9" s="289" t="inlineStr">
        <is>
          <t>דניאל ישראלי</t>
        </is>
      </c>
      <c r="Q9" s="115" t="n"/>
      <c r="R9" s="19" t="n"/>
      <c r="S9" s="115" t="n"/>
    </row>
    <row r="10" ht="15" customHeight="1">
      <c r="A10" s="10" t="n">
        <v>1</v>
      </c>
      <c r="B10" s="290" t="inlineStr">
        <is>
          <t>איתמר אסרף</t>
        </is>
      </c>
      <c r="C10" s="291" t="inlineStr">
        <is>
          <t>זוהר מויאל</t>
        </is>
      </c>
      <c r="D10" s="291" t="inlineStr">
        <is>
          <t>אוריה כהן</t>
        </is>
      </c>
      <c r="E10" s="291" t="inlineStr">
        <is>
          <t>נתנאל ביים</t>
        </is>
      </c>
      <c r="F10" s="291" t="inlineStr">
        <is>
          <t>ישראל קלר</t>
        </is>
      </c>
      <c r="G10" s="291" t="inlineStr">
        <is>
          <t>אלעד מורסיאנו</t>
        </is>
      </c>
      <c r="H10" s="292" t="inlineStr">
        <is>
          <t>נועה חליקה</t>
        </is>
      </c>
      <c r="I10" s="290" t="inlineStr">
        <is>
          <t>איתמר אסרף</t>
        </is>
      </c>
      <c r="J10" s="291" t="n"/>
      <c r="K10" s="291" t="n"/>
      <c r="L10" s="291" t="inlineStr">
        <is>
          <t>אבישי חגג</t>
        </is>
      </c>
      <c r="M10" s="291" t="inlineStr">
        <is>
          <t>נתנאל ביים</t>
        </is>
      </c>
      <c r="N10" s="291" t="inlineStr">
        <is>
          <t>איתמר אסרף</t>
        </is>
      </c>
      <c r="O10" s="292" t="n"/>
      <c r="Q10" s="115" t="n"/>
      <c r="R10" s="27" t="n"/>
      <c r="S10" s="115" t="n"/>
      <c r="T10" s="142" t="n"/>
    </row>
    <row r="11" ht="15" customHeight="1">
      <c r="A11" s="10" t="n">
        <v>2</v>
      </c>
      <c r="B11" s="286" t="inlineStr">
        <is>
          <t>אוריה כהן</t>
        </is>
      </c>
      <c r="C11" s="284" t="inlineStr">
        <is>
          <t>ישראל קלר</t>
        </is>
      </c>
      <c r="D11" s="283" t="inlineStr">
        <is>
          <t>אלעד מורסיאנו</t>
        </is>
      </c>
      <c r="E11" s="284" t="inlineStr">
        <is>
          <t>אלעד מורסיאנו</t>
        </is>
      </c>
      <c r="F11" s="284" t="inlineStr">
        <is>
          <t>אביתר הרוש</t>
        </is>
      </c>
      <c r="G11" s="284" t="inlineStr">
        <is>
          <t>עומר בן ישי</t>
        </is>
      </c>
      <c r="H11" s="285" t="inlineStr">
        <is>
          <t>צחי מירלשווילי</t>
        </is>
      </c>
      <c r="I11" s="286" t="inlineStr">
        <is>
          <t>דניאל פרידגוט</t>
        </is>
      </c>
      <c r="J11" s="284" t="n"/>
      <c r="K11" s="283" t="n"/>
      <c r="L11" s="284" t="inlineStr">
        <is>
          <t>מעיין צבי</t>
        </is>
      </c>
      <c r="M11" s="284" t="inlineStr">
        <is>
          <t>איתמר אסרף</t>
        </is>
      </c>
      <c r="N11" s="284" t="inlineStr">
        <is>
          <t>זוהר מויאל</t>
        </is>
      </c>
      <c r="O11" s="285" t="n"/>
      <c r="P11" s="28" t="n"/>
      <c r="Q11" s="115" t="n"/>
      <c r="R11" s="29" t="n"/>
      <c r="S11" s="115" t="n"/>
      <c r="T11" s="30" t="n"/>
      <c r="U11" s="31" t="n"/>
    </row>
    <row r="12" ht="15" customHeight="1">
      <c r="A12" s="10" t="n">
        <v>3</v>
      </c>
      <c r="B12" s="286" t="inlineStr">
        <is>
          <t>בעז וקס</t>
        </is>
      </c>
      <c r="C12" s="284" t="inlineStr">
        <is>
          <t>נועה חליקה</t>
        </is>
      </c>
      <c r="D12" s="284" t="inlineStr">
        <is>
          <t>בעז וקס</t>
        </is>
      </c>
      <c r="E12" s="283" t="inlineStr">
        <is>
          <t>אביאל רדי</t>
        </is>
      </c>
      <c r="F12" s="283" t="inlineStr">
        <is>
          <t>יובל עמיר</t>
        </is>
      </c>
      <c r="G12" s="283" t="inlineStr">
        <is>
          <t>נועה חליקה</t>
        </is>
      </c>
      <c r="H12" s="293" t="n"/>
      <c r="I12" s="286" t="inlineStr">
        <is>
          <t>גל פדידה</t>
        </is>
      </c>
      <c r="J12" s="284" t="n"/>
      <c r="K12" s="284" t="n"/>
      <c r="L12" s="283" t="inlineStr">
        <is>
          <t>נתנאל ביים</t>
        </is>
      </c>
      <c r="M12" s="283" t="inlineStr">
        <is>
          <t>אוריה כהן</t>
        </is>
      </c>
      <c r="N12" s="284" t="inlineStr">
        <is>
          <t>עומר בן ישי</t>
        </is>
      </c>
      <c r="O12" s="293" t="n"/>
      <c r="P12" s="32" t="n"/>
      <c r="Q12" s="115" t="n"/>
      <c r="R12" s="27" t="n"/>
      <c r="S12" s="115" t="n"/>
      <c r="T12" s="30" t="n"/>
      <c r="U12" s="33" t="n"/>
    </row>
    <row r="13" ht="15" customFormat="1" customHeight="1" s="37" thickBot="1">
      <c r="A13" s="10" t="n">
        <v>4</v>
      </c>
      <c r="B13" s="294" t="inlineStr">
        <is>
          <t>אביאל רדי</t>
        </is>
      </c>
      <c r="C13" s="295" t="inlineStr">
        <is>
          <t>ניב נגר</t>
        </is>
      </c>
      <c r="D13" s="296" t="inlineStr">
        <is>
          <t>אביאל רדי</t>
        </is>
      </c>
      <c r="E13" s="296" t="inlineStr">
        <is>
          <t>שחר כיהלי</t>
        </is>
      </c>
      <c r="F13" s="295" t="inlineStr">
        <is>
          <t>עדן מזרחי</t>
        </is>
      </c>
      <c r="G13" s="296" t="inlineStr">
        <is>
          <t>יובל עמיר</t>
        </is>
      </c>
      <c r="H13" s="297" t="n"/>
      <c r="I13" s="294" t="inlineStr">
        <is>
          <t>זוהר מויאל</t>
        </is>
      </c>
      <c r="J13" s="295" t="n"/>
      <c r="K13" s="296" t="n"/>
      <c r="L13" s="296" t="inlineStr">
        <is>
          <t>איתמר אסרף</t>
        </is>
      </c>
      <c r="M13" s="295" t="inlineStr">
        <is>
          <t>אלעד מורסיאנו</t>
        </is>
      </c>
      <c r="N13" s="296" t="inlineStr">
        <is>
          <t>ניב נגר</t>
        </is>
      </c>
      <c r="O13" s="297" t="n"/>
      <c r="P13" s="32" t="n"/>
      <c r="Q13" s="34" t="n"/>
      <c r="R13" s="35" t="n"/>
      <c r="S13" s="34" t="n"/>
      <c r="T13" s="36" t="n"/>
      <c r="U13" s="33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</row>
    <row r="14" ht="15" customFormat="1" customHeight="1" s="39">
      <c r="A14" s="10" t="n">
        <v>5</v>
      </c>
      <c r="B14" s="298" t="inlineStr">
        <is>
          <t>שחר כיהלי</t>
        </is>
      </c>
      <c r="C14" s="299" t="inlineStr">
        <is>
          <t>משה בן עזר</t>
        </is>
      </c>
      <c r="D14" s="298" t="inlineStr">
        <is>
          <t>שחר כיהלי</t>
        </is>
      </c>
      <c r="E14" s="299" t="inlineStr">
        <is>
          <t>ישראל קלר</t>
        </is>
      </c>
      <c r="F14" s="298" t="inlineStr">
        <is>
          <t>דביר בנעים</t>
        </is>
      </c>
      <c r="G14" s="299" t="inlineStr">
        <is>
          <t>דביר בנעים</t>
        </is>
      </c>
      <c r="H14" s="300" t="n"/>
      <c r="I14" s="283" t="inlineStr">
        <is>
          <t>עזרא בן דוד</t>
        </is>
      </c>
      <c r="J14" s="283" t="n"/>
      <c r="K14" s="283" t="n"/>
      <c r="L14" s="284" t="inlineStr">
        <is>
          <t>דניאל פרידגוט</t>
        </is>
      </c>
      <c r="M14" s="283" t="inlineStr">
        <is>
          <t>בעז וקס</t>
        </is>
      </c>
      <c r="N14" s="284" t="inlineStr">
        <is>
          <t>דניאל ישראלי</t>
        </is>
      </c>
      <c r="O14" s="283" t="n"/>
      <c r="P14" s="32" t="n"/>
      <c r="Q14" s="115" t="n"/>
      <c r="R14" s="29" t="n"/>
      <c r="S14" s="115" t="n"/>
      <c r="T14" s="38" t="n"/>
      <c r="U14" s="33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</row>
    <row r="15" ht="15" customHeight="1">
      <c r="A15" s="10" t="n">
        <v>6</v>
      </c>
      <c r="B15" s="284" t="inlineStr">
        <is>
          <t>ישראל קלר</t>
        </is>
      </c>
      <c r="C15" s="284" t="inlineStr">
        <is>
          <t>דניאל ישראלי</t>
        </is>
      </c>
      <c r="D15" s="283" t="inlineStr">
        <is>
          <t>ישראל קלר</t>
        </is>
      </c>
      <c r="E15" s="284" t="inlineStr">
        <is>
          <t>אביתר הרוש</t>
        </is>
      </c>
      <c r="F15" s="283" t="inlineStr">
        <is>
          <t>מאור שוקרון</t>
        </is>
      </c>
      <c r="G15" s="284" t="inlineStr">
        <is>
          <t>מאור שוקרון</t>
        </is>
      </c>
      <c r="H15" s="301" t="n"/>
      <c r="I15" s="284" t="inlineStr">
        <is>
          <t>שחר כיהלי</t>
        </is>
      </c>
      <c r="J15" s="284" t="n"/>
      <c r="K15" s="284" t="n"/>
      <c r="L15" s="284" t="inlineStr">
        <is>
          <t>אוריה כהן</t>
        </is>
      </c>
      <c r="M15" s="283" t="inlineStr">
        <is>
          <t>אביאל רדי</t>
        </is>
      </c>
      <c r="N15" s="283" t="inlineStr">
        <is>
          <t>מאור שוקרון</t>
        </is>
      </c>
      <c r="O15" s="283" t="n"/>
      <c r="P15" s="32" t="n"/>
      <c r="Q15" s="115" t="n"/>
      <c r="R15" s="29" t="n"/>
      <c r="S15" s="115" t="n"/>
      <c r="T15" s="40" t="n"/>
      <c r="U15" s="33" t="n"/>
    </row>
    <row r="16" ht="15" customHeight="1">
      <c r="A16" s="10" t="n">
        <v>7</v>
      </c>
      <c r="B16" s="283" t="inlineStr">
        <is>
          <t>נועה חליקה</t>
        </is>
      </c>
      <c r="C16" s="283" t="inlineStr">
        <is>
          <t>תמר גילור</t>
        </is>
      </c>
      <c r="D16" s="283" t="inlineStr">
        <is>
          <t>ניב נגר</t>
        </is>
      </c>
      <c r="E16" s="283" t="inlineStr">
        <is>
          <t>ניב נגר</t>
        </is>
      </c>
      <c r="F16" s="283" t="inlineStr">
        <is>
          <t>צחי מירלשווילי</t>
        </is>
      </c>
      <c r="G16" s="283" t="n"/>
      <c r="H16" s="301" t="n"/>
      <c r="I16" s="284" t="inlineStr">
        <is>
          <t>ישראל קלר</t>
        </is>
      </c>
      <c r="J16" s="283" t="n"/>
      <c r="K16" s="284" t="n"/>
      <c r="L16" s="283" t="inlineStr">
        <is>
          <t>אלעד מורסיאנו</t>
        </is>
      </c>
      <c r="M16" s="283" t="inlineStr">
        <is>
          <t>גל פדידה</t>
        </is>
      </c>
      <c r="N16" s="283" t="n"/>
      <c r="O16" s="283" t="n"/>
      <c r="P16" s="41" t="n"/>
      <c r="Q16" s="114" t="n"/>
      <c r="R16" s="29" t="n"/>
      <c r="S16" s="114" t="n"/>
      <c r="T16" s="20" t="n"/>
      <c r="U16" s="33" t="n"/>
    </row>
    <row r="17" ht="15" customHeight="1">
      <c r="A17" s="10" t="n">
        <v>8</v>
      </c>
      <c r="B17" s="283" t="inlineStr">
        <is>
          <t>ניב נגר</t>
        </is>
      </c>
      <c r="C17" s="283" t="inlineStr">
        <is>
          <t>מאור שוקרון</t>
        </is>
      </c>
      <c r="D17" s="283" t="inlineStr">
        <is>
          <t>משה בן עזר</t>
        </is>
      </c>
      <c r="E17" s="283" t="inlineStr">
        <is>
          <t>יובל עמיר</t>
        </is>
      </c>
      <c r="F17" s="283" t="n"/>
      <c r="G17" s="283" t="n"/>
      <c r="H17" s="283" t="n"/>
      <c r="I17" s="284" t="inlineStr">
        <is>
          <t>אביתר הרוש</t>
        </is>
      </c>
      <c r="J17" s="283" t="n"/>
      <c r="K17" s="284" t="n"/>
      <c r="L17" s="283" t="inlineStr">
        <is>
          <t>בעז וקס</t>
        </is>
      </c>
      <c r="M17" s="283" t="inlineStr">
        <is>
          <t>עזרא בן דוד</t>
        </is>
      </c>
      <c r="N17" s="283" t="n"/>
      <c r="O17" s="284" t="n"/>
      <c r="P17" s="32" t="n"/>
      <c r="Q17" s="115" t="n"/>
      <c r="R17" s="42" t="n"/>
      <c r="S17" s="115" t="n"/>
      <c r="T17" s="20" t="n"/>
    </row>
    <row r="18" ht="15" customHeight="1">
      <c r="A18" s="10" t="n">
        <v>9</v>
      </c>
      <c r="B18" s="283" t="inlineStr">
        <is>
          <t>משה בן עזר</t>
        </is>
      </c>
      <c r="C18" s="283" t="inlineStr">
        <is>
          <t>צחי מירלשווילי</t>
        </is>
      </c>
      <c r="D18" s="283" t="inlineStr">
        <is>
          <t>עדן מזרחי</t>
        </is>
      </c>
      <c r="E18" s="283" t="inlineStr">
        <is>
          <t>משה בן עזר</t>
        </is>
      </c>
      <c r="F18" s="283" t="n"/>
      <c r="G18" s="283" t="n"/>
      <c r="H18" s="301" t="n"/>
      <c r="I18" s="283" t="inlineStr">
        <is>
          <t>נועה חליקה</t>
        </is>
      </c>
      <c r="J18" s="283" t="n"/>
      <c r="K18" s="283" t="n"/>
      <c r="L18" s="283" t="inlineStr">
        <is>
          <t>גל פדידה</t>
        </is>
      </c>
      <c r="M18" s="283" t="inlineStr">
        <is>
          <t>עומר בן ישי</t>
        </is>
      </c>
      <c r="N18" s="283" t="n"/>
      <c r="O18" s="301" t="n"/>
      <c r="P18" s="32" t="n"/>
      <c r="Q18" s="114" t="n"/>
      <c r="R18" s="145" t="n"/>
      <c r="S18" s="114" t="n"/>
      <c r="T18" s="20" t="n"/>
    </row>
    <row r="19" ht="15" customHeight="1">
      <c r="A19" s="10" t="n">
        <v>10</v>
      </c>
      <c r="B19" s="284" t="inlineStr">
        <is>
          <t>עדן מזרחי</t>
        </is>
      </c>
      <c r="C19" s="283" t="n"/>
      <c r="D19" s="284" t="inlineStr">
        <is>
          <t>דביר בנעים</t>
        </is>
      </c>
      <c r="E19" s="283" t="inlineStr">
        <is>
          <t>עדן מזרחי</t>
        </is>
      </c>
      <c r="F19" s="283" t="n"/>
      <c r="G19" s="284" t="n"/>
      <c r="H19" s="301" t="n"/>
      <c r="I19" s="283" t="inlineStr">
        <is>
          <t>יובל עמיר</t>
        </is>
      </c>
      <c r="J19" s="283" t="n"/>
      <c r="K19" s="284" t="n"/>
      <c r="L19" s="283" t="inlineStr">
        <is>
          <t>זוהר מויאל</t>
        </is>
      </c>
      <c r="M19" s="283" t="inlineStr">
        <is>
          <t>ישראל קלר</t>
        </is>
      </c>
      <c r="N19" s="283" t="n"/>
      <c r="O19" s="301" t="n"/>
      <c r="P19" s="32" t="n"/>
      <c r="Q19" s="114" t="n"/>
      <c r="R19" s="43" t="n"/>
      <c r="S19" s="114" t="n"/>
      <c r="T19" s="44" t="n"/>
    </row>
    <row r="20" ht="15" customHeight="1">
      <c r="A20" s="10" t="n">
        <v>11</v>
      </c>
      <c r="B20" s="284" t="inlineStr">
        <is>
          <t>רועי גולן</t>
        </is>
      </c>
      <c r="C20" s="283" t="n"/>
      <c r="D20" s="283" t="inlineStr">
        <is>
          <t>רועי גולן</t>
        </is>
      </c>
      <c r="E20" s="283" t="inlineStr">
        <is>
          <t>דביר בנעים</t>
        </is>
      </c>
      <c r="F20" s="283" t="n"/>
      <c r="G20" s="283" t="n"/>
      <c r="H20" s="301" t="n"/>
      <c r="I20" s="283" t="inlineStr">
        <is>
          <t>משה בן עזר</t>
        </is>
      </c>
      <c r="J20" s="283" t="n"/>
      <c r="K20" s="283" t="n"/>
      <c r="L20" s="283" t="inlineStr">
        <is>
          <t>עזרא בן דוד</t>
        </is>
      </c>
      <c r="M20" s="283" t="inlineStr">
        <is>
          <t>אביתר הרוש</t>
        </is>
      </c>
      <c r="N20" s="283" t="n"/>
      <c r="O20" s="301" t="n"/>
      <c r="P20" s="32" t="n"/>
      <c r="Q20" s="114" t="n"/>
      <c r="R20" s="43" t="n"/>
      <c r="S20" s="114" t="n"/>
      <c r="T20" s="36" t="n"/>
    </row>
    <row r="21" ht="15" customHeight="1">
      <c r="A21" s="10" t="n">
        <v>12</v>
      </c>
      <c r="B21" s="283" t="inlineStr">
        <is>
          <t>דניאל ישראלי</t>
        </is>
      </c>
      <c r="C21" s="283" t="n"/>
      <c r="D21" s="284" t="inlineStr">
        <is>
          <t>דניאל ישראלי</t>
        </is>
      </c>
      <c r="E21" s="283" t="inlineStr">
        <is>
          <t>דניאל ישראלי</t>
        </is>
      </c>
      <c r="F21" s="283" t="n"/>
      <c r="G21" s="284" t="n"/>
      <c r="H21" s="301" t="n"/>
      <c r="I21" s="283" t="inlineStr">
        <is>
          <t>דביר בנעים</t>
        </is>
      </c>
      <c r="J21" s="283" t="n"/>
      <c r="K21" s="283" t="n"/>
      <c r="L21" s="283" t="inlineStr">
        <is>
          <t>עומר בן ישי</t>
        </is>
      </c>
      <c r="M21" s="283" t="inlineStr">
        <is>
          <t>ניב נגר</t>
        </is>
      </c>
      <c r="N21" s="301" t="n"/>
      <c r="O21" s="301" t="n"/>
      <c r="P21" s="32" t="n"/>
      <c r="Q21" s="114" t="n"/>
      <c r="R21" s="43" t="n"/>
      <c r="S21" s="114" t="n"/>
      <c r="T21" s="44" t="n"/>
      <c r="U21" s="45" t="n"/>
    </row>
    <row r="22" ht="15" customHeight="1">
      <c r="A22" s="10" t="n">
        <v>13</v>
      </c>
      <c r="B22" s="283" t="n"/>
      <c r="C22" s="283" t="n"/>
      <c r="D22" s="283" t="inlineStr">
        <is>
          <t>תמר גילור</t>
        </is>
      </c>
      <c r="E22" s="283" t="inlineStr">
        <is>
          <t>צחי מירלשווילי</t>
        </is>
      </c>
      <c r="F22" s="283" t="n"/>
      <c r="G22" s="301" t="n"/>
      <c r="H22" s="301" t="n"/>
      <c r="I22" s="283" t="inlineStr">
        <is>
          <t>רועי גולן</t>
        </is>
      </c>
      <c r="J22" s="283" t="n"/>
      <c r="K22" s="283" t="n"/>
      <c r="L22" s="283" t="inlineStr">
        <is>
          <t>שחר כיהלי</t>
        </is>
      </c>
      <c r="M22" s="283" t="inlineStr">
        <is>
          <t>יובל עמיר</t>
        </is>
      </c>
      <c r="N22" s="283" t="n"/>
      <c r="O22" s="301" t="n"/>
      <c r="P22" s="32" t="n"/>
      <c r="Q22" s="116" t="n"/>
      <c r="R22" s="29" t="n"/>
      <c r="S22" s="116" t="n"/>
      <c r="T22" s="44" t="n"/>
      <c r="U22" s="46" t="n"/>
    </row>
    <row r="23" ht="15" customHeight="1">
      <c r="A23" s="10" t="n">
        <v>14</v>
      </c>
      <c r="B23" s="283" t="n"/>
      <c r="C23" s="283" t="n"/>
      <c r="D23" s="284" t="inlineStr">
        <is>
          <t>צחי מירלשווילי</t>
        </is>
      </c>
      <c r="E23" s="283" t="n"/>
      <c r="F23" s="284" t="n"/>
      <c r="G23" s="284" t="n"/>
      <c r="H23" s="301" t="n"/>
      <c r="I23" s="284" t="inlineStr">
        <is>
          <t>דניאל ישראלי</t>
        </is>
      </c>
      <c r="J23" s="283" t="n"/>
      <c r="K23" s="283" t="n"/>
      <c r="L23" s="283" t="inlineStr">
        <is>
          <t>ישראל קלר</t>
        </is>
      </c>
      <c r="M23" s="283" t="inlineStr">
        <is>
          <t>משה בן עזר</t>
        </is>
      </c>
      <c r="N23" s="284" t="n"/>
      <c r="O23" s="301" t="n"/>
      <c r="P23" s="47" t="n"/>
      <c r="Q23" s="116" t="n"/>
      <c r="R23" s="30" t="n"/>
      <c r="S23" s="116" t="n"/>
      <c r="T23" s="29" t="n"/>
      <c r="U23" s="46" t="n"/>
    </row>
    <row r="24" ht="15" customHeight="1">
      <c r="A24" s="10" t="n">
        <v>15</v>
      </c>
      <c r="B24" s="283" t="n"/>
      <c r="C24" s="283" t="n"/>
      <c r="D24" s="283" t="n"/>
      <c r="E24" s="283" t="n"/>
      <c r="F24" s="284" t="n"/>
      <c r="G24" s="283" t="n"/>
      <c r="H24" s="301" t="n"/>
      <c r="I24" s="283" t="inlineStr">
        <is>
          <t>מאור שוקרון</t>
        </is>
      </c>
      <c r="J24" s="284" t="n"/>
      <c r="K24" s="283" t="n"/>
      <c r="L24" s="284" t="inlineStr">
        <is>
          <t>אביתר הרוש</t>
        </is>
      </c>
      <c r="M24" s="283" t="inlineStr">
        <is>
          <t>רועי גולן</t>
        </is>
      </c>
      <c r="N24" s="301" t="n"/>
      <c r="O24" s="301" t="n"/>
      <c r="P24" s="21" t="n"/>
      <c r="Q24" s="116" t="n"/>
      <c r="R24" s="30" t="n"/>
      <c r="S24" s="116" t="n"/>
      <c r="T24" s="20" t="n"/>
      <c r="U24" s="46" t="n"/>
    </row>
    <row r="25" ht="15" customHeight="1">
      <c r="A25" s="10" t="n">
        <v>16</v>
      </c>
      <c r="B25" s="283" t="n"/>
      <c r="C25" s="283" t="n"/>
      <c r="D25" s="283" t="n"/>
      <c r="E25" s="284" t="n"/>
      <c r="F25" s="302" t="n"/>
      <c r="G25" s="301" t="n"/>
      <c r="H25" s="283" t="n"/>
      <c r="I25" s="284" t="inlineStr">
        <is>
          <t>צחי מירלשווילי</t>
        </is>
      </c>
      <c r="J25" s="283" t="n"/>
      <c r="K25" s="283" t="n"/>
      <c r="L25" s="283" t="inlineStr">
        <is>
          <t>נועה חליקה</t>
        </is>
      </c>
      <c r="M25" s="283" t="inlineStr">
        <is>
          <t>דניאל ישראלי</t>
        </is>
      </c>
      <c r="N25" s="301" t="n"/>
      <c r="O25" s="283" t="n"/>
      <c r="P25" s="21" t="n"/>
      <c r="Q25" s="116" t="n"/>
      <c r="R25" s="36" t="n"/>
      <c r="S25" s="116" t="n"/>
      <c r="T25" s="29" t="n"/>
      <c r="U25" s="46" t="n"/>
      <c r="Y25" s="48" t="n"/>
      <c r="Z25" s="48" t="n"/>
      <c r="AA25" s="49" t="n"/>
      <c r="AB25" s="48" t="n"/>
      <c r="AC25" s="48" t="n"/>
      <c r="AD25" s="48" t="n"/>
    </row>
    <row r="26" ht="15" customHeight="1">
      <c r="A26" s="10" t="n">
        <v>17</v>
      </c>
      <c r="B26" s="283" t="n"/>
      <c r="C26" s="284" t="n"/>
      <c r="D26" s="283" t="n"/>
      <c r="E26" s="283" t="n"/>
      <c r="F26" s="283" t="n"/>
      <c r="G26" s="301" t="n"/>
      <c r="H26" s="283" t="n"/>
      <c r="I26" s="283" t="n"/>
      <c r="J26" s="283" t="n"/>
      <c r="K26" s="283" t="n"/>
      <c r="L26" s="283" t="inlineStr">
        <is>
          <t>יובל עמיר</t>
        </is>
      </c>
      <c r="M26" s="284" t="inlineStr">
        <is>
          <t>מאור שוקרון</t>
        </is>
      </c>
      <c r="N26" s="301" t="n"/>
      <c r="O26" s="283" t="n"/>
      <c r="P26" s="50" t="n"/>
      <c r="Q26" s="116" t="n"/>
      <c r="R26" s="20" t="n"/>
      <c r="S26" s="116" t="n"/>
      <c r="U26" s="46" t="n"/>
      <c r="Y26" s="49" t="n"/>
      <c r="Z26" s="49" t="n"/>
      <c r="AA26" s="49" t="n"/>
      <c r="AB26" s="48" t="n"/>
      <c r="AC26" s="48" t="n"/>
      <c r="AD26" s="48" t="n"/>
    </row>
    <row r="27" ht="15" customHeight="1">
      <c r="A27" s="10" t="n">
        <v>18</v>
      </c>
      <c r="B27" s="283" t="n"/>
      <c r="C27" s="283" t="n"/>
      <c r="D27" s="283" t="n"/>
      <c r="E27" s="283" t="n"/>
      <c r="F27" s="283" t="n"/>
      <c r="G27" s="301" t="n"/>
      <c r="H27" s="283" t="n"/>
      <c r="I27" s="283" t="n"/>
      <c r="J27" s="283" t="n"/>
      <c r="K27" s="283" t="n"/>
      <c r="L27" s="284" t="inlineStr">
        <is>
          <t>דביר בנעים</t>
        </is>
      </c>
      <c r="M27" s="283" t="n"/>
      <c r="N27" s="283" t="n"/>
      <c r="O27" s="283" t="n"/>
      <c r="P27" s="21" t="n"/>
      <c r="Q27" s="116" t="n"/>
      <c r="R27" s="20" t="n"/>
      <c r="S27" s="116" t="n"/>
      <c r="T27" s="51" t="n"/>
      <c r="U27" s="46" t="n"/>
      <c r="Y27" s="49" t="n"/>
      <c r="Z27" s="49" t="n"/>
      <c r="AA27" s="48" t="n"/>
      <c r="AB27" s="48" t="n"/>
      <c r="AC27" s="48" t="n"/>
      <c r="AD27" s="48" t="n"/>
    </row>
    <row r="28" ht="15" customHeight="1">
      <c r="A28" s="10" t="n">
        <v>19</v>
      </c>
      <c r="B28" s="283" t="n"/>
      <c r="C28" s="283" t="n"/>
      <c r="D28" s="283" t="n"/>
      <c r="E28" s="283" t="n"/>
      <c r="F28" s="283" t="n"/>
      <c r="G28" s="301" t="n"/>
      <c r="H28" s="283" t="n"/>
      <c r="I28" s="283" t="n"/>
      <c r="J28" s="284" t="n"/>
      <c r="K28" s="283" t="n"/>
      <c r="L28" s="283" t="inlineStr">
        <is>
          <t>צחי מירלשווילי</t>
        </is>
      </c>
      <c r="M28" s="283" t="n"/>
      <c r="N28" s="283" t="n"/>
      <c r="O28" s="283" t="n"/>
      <c r="P28" s="21" t="n"/>
      <c r="Q28" s="116" t="n"/>
      <c r="R28" s="44" t="n"/>
      <c r="S28" s="116" t="n"/>
      <c r="T28" s="46" t="n"/>
      <c r="U28" s="46" t="n"/>
    </row>
    <row r="29" ht="15" customHeight="1">
      <c r="A29" s="10" t="n">
        <v>20</v>
      </c>
      <c r="B29" s="301" t="n"/>
      <c r="C29" s="283" t="n"/>
      <c r="D29" s="283" t="n"/>
      <c r="E29" s="284" t="n"/>
      <c r="F29" s="283" t="n"/>
      <c r="G29" s="301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1" t="n"/>
      <c r="R29" s="36" t="n"/>
      <c r="S29" s="19" t="n"/>
      <c r="T29" s="46" t="n"/>
      <c r="U29" s="46" t="n"/>
    </row>
    <row r="30" ht="15" customHeight="1">
      <c r="A30" s="10" t="n">
        <v>21</v>
      </c>
      <c r="B30" s="283" t="n"/>
      <c r="C30" s="283" t="n"/>
      <c r="D30" s="283" t="n"/>
      <c r="E30" s="284" t="n"/>
      <c r="F30" s="302" t="n"/>
      <c r="G30" s="301" t="n"/>
      <c r="H30" s="283" t="n"/>
      <c r="I30" s="283" t="n"/>
      <c r="J30" s="283" t="n"/>
      <c r="K30" s="283" t="n"/>
      <c r="L30" s="283" t="n"/>
      <c r="M30" s="283" t="n"/>
      <c r="N30" s="283" t="n"/>
      <c r="O30" s="283" t="n"/>
      <c r="P30" s="47" t="n"/>
      <c r="R30" s="51" t="n"/>
      <c r="S30" s="51" t="n"/>
      <c r="T30" s="51" t="n"/>
      <c r="U30" s="46" t="n"/>
    </row>
    <row r="31" ht="15" customHeight="1">
      <c r="A31" s="10" t="n">
        <v>22</v>
      </c>
      <c r="B31" s="283" t="n"/>
      <c r="C31" s="283" t="n"/>
      <c r="D31" s="283" t="n"/>
      <c r="E31" s="283" t="n"/>
      <c r="F31" s="284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283" t="n"/>
      <c r="P31" s="19" t="n"/>
      <c r="R31" s="51" t="n"/>
      <c r="S31" s="19" t="n"/>
      <c r="T31" s="46" t="n"/>
      <c r="U31" s="46" t="n"/>
    </row>
    <row r="32" ht="15" customHeight="1">
      <c r="A32" s="10" t="n">
        <v>23</v>
      </c>
      <c r="B32" s="283" t="n"/>
      <c r="C32" s="303" t="n"/>
      <c r="D32" s="283" t="n"/>
      <c r="E32" s="283" t="n"/>
      <c r="F32" s="283" t="n"/>
      <c r="G32" s="283" t="n"/>
      <c r="H32" s="283" t="n"/>
      <c r="I32" s="283" t="n"/>
      <c r="J32" s="283" t="n"/>
      <c r="K32" s="283" t="n"/>
      <c r="L32" s="283" t="n"/>
      <c r="M32" s="283" t="n"/>
      <c r="N32" s="283" t="n"/>
      <c r="O32" s="301" t="n"/>
      <c r="P32" s="19" t="n"/>
      <c r="R32" s="51" t="n"/>
      <c r="S32" s="19" t="n"/>
      <c r="T32" s="46" t="n"/>
      <c r="U32" s="46" t="n"/>
    </row>
    <row r="33" ht="15" customHeight="1">
      <c r="A33" s="10" t="n">
        <v>24</v>
      </c>
      <c r="B33" s="283" t="n"/>
      <c r="C33" s="283" t="n"/>
      <c r="D33" s="283" t="n"/>
      <c r="E33" s="283" t="n"/>
      <c r="F33" s="283" t="n"/>
      <c r="G33" s="283" t="n"/>
      <c r="H33" s="283" t="n"/>
      <c r="I33" s="283" t="n"/>
      <c r="J33" s="283" t="n"/>
      <c r="K33" s="283" t="n"/>
      <c r="L33" s="283" t="n"/>
      <c r="M33" s="283" t="n"/>
      <c r="N33" s="283" t="n"/>
      <c r="O33" s="283" t="n"/>
      <c r="P33" s="19" t="n"/>
      <c r="R33" s="19" t="n"/>
      <c r="S33" s="19" t="n"/>
    </row>
    <row r="34" ht="15" customHeight="1">
      <c r="A34" s="10" t="n">
        <v>25</v>
      </c>
      <c r="B34" s="283" t="n"/>
      <c r="C34" s="283" t="n"/>
      <c r="D34" s="283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301" t="n"/>
      <c r="P34" s="19" t="n"/>
      <c r="Q34" s="19" t="n"/>
      <c r="R34" s="19" t="n"/>
      <c r="S34" s="19" t="n"/>
    </row>
    <row r="35" ht="15" customHeight="1">
      <c r="A35" s="10" t="n">
        <v>26</v>
      </c>
      <c r="B35" s="283" t="n"/>
      <c r="C35" s="283" t="n"/>
      <c r="D35" s="283" t="n"/>
      <c r="E35" s="283" t="n"/>
      <c r="F35" s="283" t="n"/>
      <c r="G35" s="283" t="n"/>
      <c r="H35" s="283" t="n"/>
      <c r="I35" s="283" t="n"/>
      <c r="J35" s="283" t="n"/>
      <c r="K35" s="283" t="n"/>
      <c r="L35" s="283" t="n"/>
      <c r="M35" s="283" t="n"/>
      <c r="N35" s="301" t="n"/>
      <c r="O35" s="301" t="n"/>
      <c r="P35" s="19" t="n"/>
      <c r="Q35" s="19" t="n"/>
      <c r="R35" s="19" t="n"/>
      <c r="S35" s="19" t="n"/>
    </row>
    <row r="36" ht="27.75" customHeight="1">
      <c r="A36" s="10" t="n">
        <v>27</v>
      </c>
      <c r="B36" s="283" t="n"/>
      <c r="C36" s="283" t="n"/>
      <c r="D36" s="283" t="n"/>
      <c r="E36" s="283" t="n"/>
      <c r="F36" s="283" t="n"/>
      <c r="G36" s="283" t="n"/>
      <c r="H36" s="283" t="n"/>
      <c r="I36" s="283" t="n"/>
      <c r="J36" s="283" t="n"/>
      <c r="K36" s="283" t="n"/>
      <c r="L36" s="283" t="n"/>
      <c r="M36" s="283" t="n"/>
      <c r="N36" s="283" t="n"/>
      <c r="O36" s="301" t="n"/>
      <c r="P36" s="19" t="n"/>
      <c r="Q36" s="19" t="n"/>
      <c r="R36" s="19" t="n"/>
      <c r="S36" s="19" t="n"/>
      <c r="AF36" s="52" t="n"/>
    </row>
    <row r="37" ht="15.45" customHeight="1">
      <c r="A37" s="10" t="n">
        <v>28</v>
      </c>
      <c r="B37" s="283" t="n"/>
      <c r="C37" s="283" t="n"/>
      <c r="D37" s="283" t="n"/>
      <c r="E37" s="283" t="n"/>
      <c r="F37" s="283" t="n"/>
      <c r="G37" s="283" t="n"/>
      <c r="H37" s="283" t="n"/>
      <c r="I37" s="283" t="n"/>
      <c r="J37" s="283" t="n"/>
      <c r="K37" s="283" t="n"/>
      <c r="L37" s="253" t="n"/>
      <c r="M37" s="283" t="n"/>
      <c r="N37" s="284" t="n"/>
      <c r="O37" s="283" t="n"/>
      <c r="P37" s="19" t="n"/>
      <c r="Q37" s="53" t="n"/>
      <c r="R37" s="54" t="n"/>
      <c r="S37" s="54" t="n"/>
    </row>
    <row r="38" ht="15" customHeight="1">
      <c r="B38" s="254">
        <f>COUNTA(B4:B37)</f>
        <v/>
      </c>
      <c r="C38" s="254">
        <f>COUNTA(C4:C37)</f>
        <v/>
      </c>
      <c r="D38" s="254">
        <f>COUNTA(D4:D37)</f>
        <v/>
      </c>
      <c r="E38" s="254">
        <f>COUNTA(E4:E37)</f>
        <v/>
      </c>
      <c r="F38" s="254">
        <f>COUNTA(F4:F37)</f>
        <v/>
      </c>
      <c r="G38" s="254">
        <f>COUNTA(G4:G37)</f>
        <v/>
      </c>
      <c r="H38" s="254">
        <f>COUNTA(H4:H37)</f>
        <v/>
      </c>
      <c r="I38" s="254">
        <f>COUNTA(I4:I37)</f>
        <v/>
      </c>
      <c r="J38" s="254">
        <f>COUNTA(J4:J37)</f>
        <v/>
      </c>
      <c r="K38" s="254">
        <f>COUNTA(K4:K37)</f>
        <v/>
      </c>
      <c r="L38" s="254">
        <f>COUNTA(L4:L37)</f>
        <v/>
      </c>
      <c r="M38" s="254">
        <f>COUNTA(M4:M37)</f>
        <v/>
      </c>
      <c r="N38" s="254">
        <f>COUNTA(N4:N37)</f>
        <v/>
      </c>
      <c r="O38" s="254">
        <f>COUNTA(O4:O37)</f>
        <v/>
      </c>
      <c r="P38" s="28" t="n"/>
      <c r="Q38" s="31" t="n"/>
      <c r="R38" s="19" t="n"/>
      <c r="S38" s="19" t="n"/>
    </row>
    <row r="39" ht="15" customHeight="1" thickBot="1">
      <c r="B39" s="255" t="inlineStr">
        <is>
          <t>ערב</t>
        </is>
      </c>
      <c r="C39" s="255" t="inlineStr">
        <is>
          <t>ערב</t>
        </is>
      </c>
      <c r="D39" s="255" t="inlineStr">
        <is>
          <t>ערב</t>
        </is>
      </c>
      <c r="E39" s="255" t="inlineStr">
        <is>
          <t>ערב</t>
        </is>
      </c>
      <c r="F39" s="255" t="inlineStr">
        <is>
          <t>ערב</t>
        </is>
      </c>
      <c r="G39" s="255" t="inlineStr">
        <is>
          <t>ערב</t>
        </is>
      </c>
      <c r="H39" s="255" t="inlineStr">
        <is>
          <t>ערב</t>
        </is>
      </c>
      <c r="I39" s="255" t="inlineStr">
        <is>
          <t>ערב</t>
        </is>
      </c>
      <c r="J39" s="255" t="inlineStr">
        <is>
          <t>ערב</t>
        </is>
      </c>
      <c r="K39" s="255" t="inlineStr">
        <is>
          <t>ערב</t>
        </is>
      </c>
      <c r="L39" s="255" t="inlineStr">
        <is>
          <t>ערב</t>
        </is>
      </c>
      <c r="M39" s="255" t="inlineStr">
        <is>
          <t>ערב</t>
        </is>
      </c>
      <c r="N39" s="255" t="inlineStr">
        <is>
          <t>ערב</t>
        </is>
      </c>
      <c r="O39" s="255" t="inlineStr">
        <is>
          <t>ערב</t>
        </is>
      </c>
      <c r="P39" s="21" t="n"/>
      <c r="Q39" s="31" t="n"/>
      <c r="R39" s="19" t="n"/>
      <c r="S39" s="19" t="n"/>
      <c r="X39" s="48" t="n"/>
      <c r="Y39" s="48" t="n"/>
      <c r="Z39" s="48" t="n"/>
      <c r="AA39" s="48" t="n"/>
      <c r="AB39" s="48" t="n"/>
      <c r="AC39" s="48" t="n"/>
      <c r="AD39" s="48" t="n"/>
      <c r="ID39" s="55" t="n"/>
    </row>
    <row r="40" ht="15" customHeight="1">
      <c r="B40" s="256" t="inlineStr">
        <is>
          <t>ראשון</t>
        </is>
      </c>
      <c r="C40" s="257" t="inlineStr">
        <is>
          <t xml:space="preserve">שני </t>
        </is>
      </c>
      <c r="D40" s="257" t="inlineStr">
        <is>
          <t>שלישי</t>
        </is>
      </c>
      <c r="E40" s="257" t="inlineStr">
        <is>
          <t>רביעי</t>
        </is>
      </c>
      <c r="F40" s="257" t="inlineStr">
        <is>
          <t xml:space="preserve">חמישי </t>
        </is>
      </c>
      <c r="G40" s="257" t="inlineStr">
        <is>
          <t>שישי</t>
        </is>
      </c>
      <c r="H40" s="258" t="inlineStr">
        <is>
          <t>שבת</t>
        </is>
      </c>
      <c r="I40" s="256" t="inlineStr">
        <is>
          <t>ראשון</t>
        </is>
      </c>
      <c r="J40" s="257" t="inlineStr">
        <is>
          <t>שני</t>
        </is>
      </c>
      <c r="K40" s="257" t="inlineStr">
        <is>
          <t>שלישי</t>
        </is>
      </c>
      <c r="L40" s="257" t="inlineStr">
        <is>
          <t>רביעי</t>
        </is>
      </c>
      <c r="M40" s="257" t="inlineStr">
        <is>
          <t>חמישי</t>
        </is>
      </c>
      <c r="N40" s="257" t="inlineStr">
        <is>
          <t>שישי</t>
        </is>
      </c>
      <c r="O40" s="259" t="inlineStr">
        <is>
          <t>שבת</t>
        </is>
      </c>
      <c r="P40" s="51" t="n"/>
      <c r="Q40" s="31" t="n"/>
      <c r="R40" s="19" t="n"/>
      <c r="S40" s="19" t="n"/>
      <c r="X40" s="48" t="n"/>
      <c r="Y40" s="48" t="n"/>
      <c r="Z40" s="48" t="n"/>
      <c r="AA40" s="48" t="n"/>
      <c r="AB40" s="48" t="n"/>
      <c r="AC40" s="48" t="n"/>
      <c r="AD40" s="48" t="n"/>
    </row>
    <row r="41" ht="15" customHeight="1">
      <c r="B41" s="283" t="inlineStr">
        <is>
          <t>אורי אורנבוך</t>
        </is>
      </c>
      <c r="C41" s="283" t="inlineStr">
        <is>
          <t>שי שוורץ</t>
        </is>
      </c>
      <c r="D41" s="283" t="inlineStr">
        <is>
          <t>שלמה רודריג</t>
        </is>
      </c>
      <c r="E41" s="283" t="inlineStr">
        <is>
          <t>ארי זימר</t>
        </is>
      </c>
      <c r="F41" s="283" t="inlineStr">
        <is>
          <t>נועם ארמוזה</t>
        </is>
      </c>
      <c r="G41" s="283" t="inlineStr">
        <is>
          <t>ארי זימר</t>
        </is>
      </c>
      <c r="H41" s="283" t="inlineStr">
        <is>
          <t>ארי זימר</t>
        </is>
      </c>
      <c r="I41" s="283" t="inlineStr">
        <is>
          <t>שלמה רודריג</t>
        </is>
      </c>
      <c r="J41" s="283" t="inlineStr">
        <is>
          <t>ליהי סויקר</t>
        </is>
      </c>
      <c r="K41" s="283" t="inlineStr">
        <is>
          <t>שלמה רודריג</t>
        </is>
      </c>
      <c r="L41" s="283" t="inlineStr">
        <is>
          <t>אורי אורנבוך</t>
        </is>
      </c>
      <c r="M41" s="283" t="inlineStr">
        <is>
          <t>שלמה רודריג</t>
        </is>
      </c>
      <c r="N41" s="283" t="inlineStr">
        <is>
          <t>שלמה רודריג</t>
        </is>
      </c>
      <c r="O41" s="283" t="inlineStr">
        <is>
          <t>שלמה רודריג</t>
        </is>
      </c>
      <c r="P41" s="51" t="n"/>
      <c r="Q41" s="31" t="n"/>
      <c r="R41" s="19" t="n"/>
      <c r="S41" s="19" t="n"/>
      <c r="X41" s="48" t="n"/>
      <c r="Y41" s="48" t="n"/>
      <c r="Z41" s="48" t="n"/>
      <c r="AA41" s="48" t="n"/>
      <c r="AB41" s="48" t="n"/>
      <c r="AC41" s="48" t="n"/>
      <c r="AD41" s="48" t="n"/>
    </row>
    <row r="42" ht="15" customHeight="1">
      <c r="B42" s="283" t="inlineStr">
        <is>
          <t>נתנאל ביים</t>
        </is>
      </c>
      <c r="C42" s="283" t="inlineStr">
        <is>
          <t>יהודה אנטין</t>
        </is>
      </c>
      <c r="D42" s="283" t="inlineStr">
        <is>
          <t>ארי זימר</t>
        </is>
      </c>
      <c r="E42" s="283" t="inlineStr">
        <is>
          <t>אבישי חגג</t>
        </is>
      </c>
      <c r="F42" s="283" t="inlineStr">
        <is>
          <t>ליהי סויקר</t>
        </is>
      </c>
      <c r="G42" s="283" t="inlineStr">
        <is>
          <t>אבישי חגג</t>
        </is>
      </c>
      <c r="H42" s="283" t="inlineStr">
        <is>
          <t>אבישי חגג</t>
        </is>
      </c>
      <c r="I42" s="283" t="inlineStr">
        <is>
          <t>אבישי חגג</t>
        </is>
      </c>
      <c r="J42" s="283" t="inlineStr">
        <is>
          <t>שחר כיהלי</t>
        </is>
      </c>
      <c r="K42" s="283" t="inlineStr">
        <is>
          <t>ארי זימר</t>
        </is>
      </c>
      <c r="L42" s="283" t="inlineStr">
        <is>
          <t>נועם ארמוזה</t>
        </is>
      </c>
      <c r="M42" s="283" t="inlineStr">
        <is>
          <t>שי שוורץ</t>
        </is>
      </c>
      <c r="N42" s="283" t="inlineStr">
        <is>
          <t>ארי זימר</t>
        </is>
      </c>
      <c r="O42" s="283" t="inlineStr">
        <is>
          <t>ארי זימר</t>
        </is>
      </c>
      <c r="P42" s="51" t="n"/>
      <c r="Q42" s="31" t="n"/>
      <c r="R42" s="19" t="n"/>
      <c r="S42" s="19" t="n"/>
      <c r="X42" s="51" t="n"/>
      <c r="Y42" s="51" t="n"/>
      <c r="Z42" s="51" t="n"/>
      <c r="AA42" s="51" t="n"/>
      <c r="AB42" s="51" t="n"/>
      <c r="AC42" s="51" t="n"/>
      <c r="AD42" s="51" t="n"/>
    </row>
    <row r="43" ht="15" customHeight="1">
      <c r="A43" s="10" t="n">
        <v>1</v>
      </c>
      <c r="B43" s="283" t="inlineStr">
        <is>
          <t>אלעד מורסיאנו</t>
        </is>
      </c>
      <c r="C43" s="283" t="inlineStr">
        <is>
          <t>אוריה כהן</t>
        </is>
      </c>
      <c r="D43" s="283" t="inlineStr">
        <is>
          <t>ליהי סויקר</t>
        </is>
      </c>
      <c r="E43" s="283" t="inlineStr">
        <is>
          <t>נתנאל ביים</t>
        </is>
      </c>
      <c r="F43" s="283" t="inlineStr">
        <is>
          <t xml:space="preserve">אוהד לוי </t>
        </is>
      </c>
      <c r="G43" s="283" t="inlineStr">
        <is>
          <t>איתמר אסרף</t>
        </is>
      </c>
      <c r="H43" s="283" t="inlineStr">
        <is>
          <t>איתמר אסרף</t>
        </is>
      </c>
      <c r="I43" s="283" t="inlineStr">
        <is>
          <t>מעיין צבי</t>
        </is>
      </c>
      <c r="J43" s="283" t="inlineStr">
        <is>
          <t>אביתר הרוש</t>
        </is>
      </c>
      <c r="K43" s="283" t="inlineStr">
        <is>
          <t>ליהי סויקר</t>
        </is>
      </c>
      <c r="L43" s="283" t="inlineStr">
        <is>
          <t>ארי זימר</t>
        </is>
      </c>
      <c r="M43" s="283" t="inlineStr">
        <is>
          <t>נועם ארמוזה</t>
        </is>
      </c>
      <c r="N43" s="283" t="inlineStr">
        <is>
          <t>ליהי סויקר</t>
        </is>
      </c>
      <c r="O43" s="283" t="inlineStr">
        <is>
          <t>יהודה אנטין</t>
        </is>
      </c>
      <c r="P43" s="51" t="n"/>
      <c r="Q43" s="31" t="n"/>
      <c r="R43" s="19" t="n"/>
      <c r="S43" s="19" t="n"/>
      <c r="X43" s="48" t="n"/>
      <c r="Y43" s="48" t="n"/>
      <c r="Z43" s="48" t="n"/>
      <c r="AA43" s="48" t="n"/>
      <c r="AB43" s="48" t="n"/>
      <c r="AC43" s="48" t="n"/>
      <c r="AD43" s="48" t="n"/>
      <c r="ID43" s="56" t="n"/>
    </row>
    <row r="44" ht="15" customHeight="1">
      <c r="A44" s="10" t="n">
        <v>2</v>
      </c>
      <c r="B44" s="283" t="inlineStr">
        <is>
          <t>בעז וקס</t>
        </is>
      </c>
      <c r="C44" s="283" t="inlineStr">
        <is>
          <t>זוהר מויאל</t>
        </is>
      </c>
      <c r="D44" s="283" t="inlineStr">
        <is>
          <t>יהודה אנטין</t>
        </is>
      </c>
      <c r="E44" s="283" t="inlineStr">
        <is>
          <t>איתמר אסרף</t>
        </is>
      </c>
      <c r="F44" s="283" t="inlineStr">
        <is>
          <t>אלעד מורסיאנו</t>
        </is>
      </c>
      <c r="G44" s="283" t="inlineStr">
        <is>
          <t>נועה חליקה</t>
        </is>
      </c>
      <c r="H44" s="283" t="inlineStr">
        <is>
          <t>דניאל פרידגוט</t>
        </is>
      </c>
      <c r="I44" s="283" t="inlineStr">
        <is>
          <t>גל פדידה</t>
        </is>
      </c>
      <c r="J44" s="283" t="n"/>
      <c r="K44" s="283" t="inlineStr">
        <is>
          <t>אוריה כהן</t>
        </is>
      </c>
      <c r="L44" s="283" t="inlineStr">
        <is>
          <t>ליהי סויקר</t>
        </is>
      </c>
      <c r="M44" s="283" t="inlineStr">
        <is>
          <t xml:space="preserve">אוהד לוי </t>
        </is>
      </c>
      <c r="N44" s="283" t="inlineStr">
        <is>
          <t>איתמר אסרף</t>
        </is>
      </c>
      <c r="O44" s="283" t="inlineStr">
        <is>
          <t>מעיין צבי</t>
        </is>
      </c>
      <c r="P44" s="51" t="n"/>
      <c r="Q44" s="31" t="n"/>
      <c r="R44" s="19" t="n"/>
      <c r="S44" s="19" t="n"/>
      <c r="X44" s="48" t="n"/>
      <c r="Y44" s="48" t="n"/>
      <c r="Z44" s="48" t="n"/>
      <c r="AA44" s="48" t="n"/>
      <c r="AB44" s="48" t="n"/>
      <c r="AC44" s="48" t="n"/>
      <c r="AD44" s="48" t="n"/>
    </row>
    <row r="45" ht="15" customHeight="1">
      <c r="A45" s="10" t="n">
        <v>3</v>
      </c>
      <c r="B45" s="283" t="inlineStr">
        <is>
          <t>ישראל קלר</t>
        </is>
      </c>
      <c r="C45" s="283" t="inlineStr">
        <is>
          <t>שחר כיהלי</t>
        </is>
      </c>
      <c r="D45" s="283" t="inlineStr">
        <is>
          <t>אבישי חגג</t>
        </is>
      </c>
      <c r="E45" s="283" t="inlineStr">
        <is>
          <t>אביאל רדי</t>
        </is>
      </c>
      <c r="F45" s="283" t="inlineStr">
        <is>
          <t>יובל עמיר</t>
        </is>
      </c>
      <c r="G45" s="283" t="n"/>
      <c r="H45" s="283" t="inlineStr">
        <is>
          <t>אוריה כהן</t>
        </is>
      </c>
      <c r="I45" s="283" t="inlineStr">
        <is>
          <t>שחר כיהלי</t>
        </is>
      </c>
      <c r="J45" s="283" t="n"/>
      <c r="K45" s="283" t="inlineStr">
        <is>
          <t>זוהר מויאל</t>
        </is>
      </c>
      <c r="L45" s="283" t="inlineStr">
        <is>
          <t>יהודה אנטין</t>
        </is>
      </c>
      <c r="M45" s="283" t="inlineStr">
        <is>
          <t>מעיין צבי</t>
        </is>
      </c>
      <c r="N45" s="283" t="inlineStr">
        <is>
          <t>דניאל ישראלי</t>
        </is>
      </c>
      <c r="O45" s="283" t="inlineStr">
        <is>
          <t>איתמר אסרף</t>
        </is>
      </c>
      <c r="P45" s="51" t="n"/>
      <c r="Q45" s="31" t="n"/>
      <c r="R45" s="19" t="n"/>
      <c r="S45" s="19" t="n"/>
      <c r="X45" s="48" t="n"/>
      <c r="Y45" s="48" t="n"/>
      <c r="Z45" s="48" t="n"/>
      <c r="AA45" s="48" t="n"/>
      <c r="AB45" s="48" t="n"/>
      <c r="AC45" s="48" t="n"/>
      <c r="AD45" s="48" t="n"/>
    </row>
    <row r="46" ht="15" customHeight="1">
      <c r="A46" s="10" t="n">
        <v>4</v>
      </c>
      <c r="B46" s="283" t="inlineStr">
        <is>
          <t>אביתר הרוש</t>
        </is>
      </c>
      <c r="C46" s="283" t="inlineStr">
        <is>
          <t>ניב נגר</t>
        </is>
      </c>
      <c r="D46" s="283" t="inlineStr">
        <is>
          <t>מעיין צבי</t>
        </is>
      </c>
      <c r="E46" s="283" t="inlineStr">
        <is>
          <t>שחר כיהלי</t>
        </is>
      </c>
      <c r="F46" s="283" t="inlineStr">
        <is>
          <t>משה בן עזר</t>
        </is>
      </c>
      <c r="G46" s="283" t="n"/>
      <c r="H46" s="301" t="inlineStr">
        <is>
          <t>גל פדידה</t>
        </is>
      </c>
      <c r="I46" s="283" t="inlineStr">
        <is>
          <t>אביתר הרוש</t>
        </is>
      </c>
      <c r="J46" s="283" t="n"/>
      <c r="K46" s="283" t="inlineStr">
        <is>
          <t>עזרא בן דוד</t>
        </is>
      </c>
      <c r="L46" s="283" t="inlineStr">
        <is>
          <t xml:space="preserve">אוהד לוי </t>
        </is>
      </c>
      <c r="M46" s="283" t="inlineStr">
        <is>
          <t>איתמר אסרף</t>
        </is>
      </c>
      <c r="N46" s="283" t="n"/>
      <c r="O46" s="301" t="inlineStr">
        <is>
          <t>גל פדידה</t>
        </is>
      </c>
      <c r="P46" s="51" t="n"/>
      <c r="Q46" s="31" t="n"/>
      <c r="R46" s="19" t="n"/>
      <c r="S46" s="19" t="n"/>
      <c r="X46" s="48" t="n"/>
      <c r="Y46" s="48" t="n"/>
      <c r="Z46" s="48" t="n"/>
      <c r="AA46" s="48" t="n"/>
      <c r="AB46" s="48" t="n"/>
      <c r="AC46" s="48" t="n"/>
      <c r="AD46" s="48" t="n"/>
    </row>
    <row r="47" ht="15" customHeight="1">
      <c r="A47" s="10" t="n">
        <v>5</v>
      </c>
      <c r="B47" s="283" t="inlineStr">
        <is>
          <t>ניב נגר</t>
        </is>
      </c>
      <c r="C47" s="283" t="inlineStr">
        <is>
          <t>עדן מזרחי</t>
        </is>
      </c>
      <c r="D47" s="283" t="inlineStr">
        <is>
          <t>נתנאל ביים</t>
        </is>
      </c>
      <c r="E47" s="283" t="inlineStr">
        <is>
          <t>אביתר הרוש</t>
        </is>
      </c>
      <c r="F47" s="283" t="inlineStr">
        <is>
          <t>צחי מירלשווילי</t>
        </is>
      </c>
      <c r="G47" s="283" t="n"/>
      <c r="H47" s="283" t="inlineStr">
        <is>
          <t>זוהר מויאל</t>
        </is>
      </c>
      <c r="I47" s="283" t="inlineStr">
        <is>
          <t>נועה חליקה</t>
        </is>
      </c>
      <c r="J47" s="283" t="n"/>
      <c r="K47" s="283" t="inlineStr">
        <is>
          <t>שחר כיהלי</t>
        </is>
      </c>
      <c r="L47" s="283" t="inlineStr">
        <is>
          <t>אבישי חגג</t>
        </is>
      </c>
      <c r="M47" s="283" t="inlineStr">
        <is>
          <t>דניאל פרידגוט</t>
        </is>
      </c>
      <c r="N47" s="283" t="n"/>
      <c r="O47" s="283" t="inlineStr">
        <is>
          <t>עזרא בן דוד</t>
        </is>
      </c>
      <c r="P47" s="51" t="n"/>
      <c r="Q47" s="31" t="n"/>
      <c r="R47" s="19" t="n"/>
      <c r="S47" s="19" t="n"/>
      <c r="X47" s="48" t="n"/>
      <c r="Y47" s="48" t="n"/>
      <c r="Z47" s="48" t="n"/>
      <c r="AA47" s="48" t="n"/>
      <c r="AB47" s="48" t="n"/>
      <c r="AC47" s="48" t="n"/>
      <c r="AD47" s="48" t="n"/>
    </row>
    <row r="48" ht="15" customHeight="1">
      <c r="A48" s="10" t="n">
        <v>6</v>
      </c>
      <c r="B48" s="283" t="inlineStr">
        <is>
          <t>דביר בנעים</t>
        </is>
      </c>
      <c r="C48" s="283" t="inlineStr">
        <is>
          <t>תמר גילור</t>
        </is>
      </c>
      <c r="D48" s="283" t="inlineStr">
        <is>
          <t>אלעד מורסיאנו</t>
        </is>
      </c>
      <c r="E48" s="283" t="inlineStr">
        <is>
          <t>נועה חליקה</t>
        </is>
      </c>
      <c r="F48" s="283" t="n"/>
      <c r="G48" s="283" t="n"/>
      <c r="H48" s="301" t="inlineStr">
        <is>
          <t>עזרא בן דוד</t>
        </is>
      </c>
      <c r="I48" s="283" t="inlineStr">
        <is>
          <t>יובל עמיר</t>
        </is>
      </c>
      <c r="J48" s="283" t="n"/>
      <c r="K48" s="283" t="inlineStr">
        <is>
          <t>ישראל קלר</t>
        </is>
      </c>
      <c r="L48" s="283" t="inlineStr">
        <is>
          <t>נתנאל ביים</t>
        </is>
      </c>
      <c r="M48" s="283" t="inlineStr">
        <is>
          <t>גל פדידה</t>
        </is>
      </c>
      <c r="N48" s="283" t="n"/>
      <c r="O48" s="301" t="inlineStr">
        <is>
          <t>יובל עמיר</t>
        </is>
      </c>
      <c r="P48" s="51" t="n"/>
      <c r="Q48" s="31" t="n"/>
      <c r="R48" s="19" t="n"/>
      <c r="S48" s="19" t="n"/>
    </row>
    <row r="49" ht="15" customHeight="1">
      <c r="A49" s="10" t="n">
        <v>7</v>
      </c>
      <c r="B49" s="283" t="inlineStr">
        <is>
          <t>דניאל ישראלי</t>
        </is>
      </c>
      <c r="C49" s="283" t="n"/>
      <c r="D49" s="283" t="inlineStr">
        <is>
          <t>ישראל קלר</t>
        </is>
      </c>
      <c r="E49" s="283" t="inlineStr">
        <is>
          <t>ניב נגר</t>
        </is>
      </c>
      <c r="F49" s="283" t="n"/>
      <c r="G49" s="301" t="n"/>
      <c r="H49" s="301" t="inlineStr">
        <is>
          <t>נועה חליקה</t>
        </is>
      </c>
      <c r="I49" s="283" t="n"/>
      <c r="J49" s="283" t="n"/>
      <c r="K49" s="283" t="inlineStr">
        <is>
          <t>נועה חליקה</t>
        </is>
      </c>
      <c r="L49" s="283" t="inlineStr">
        <is>
          <t>איתמר אסרף</t>
        </is>
      </c>
      <c r="M49" s="283" t="inlineStr">
        <is>
          <t>עזרא בן דוד</t>
        </is>
      </c>
      <c r="N49" s="301" t="n"/>
      <c r="O49" s="301" t="inlineStr">
        <is>
          <t>דביר בנעים</t>
        </is>
      </c>
      <c r="P49" s="51" t="n"/>
      <c r="Q49" s="31" t="n"/>
      <c r="R49" s="19" t="n"/>
      <c r="S49" s="19" t="n"/>
    </row>
    <row r="50" ht="15" customHeight="1">
      <c r="A50" s="10" t="n">
        <v>8</v>
      </c>
      <c r="B50" s="283" t="inlineStr">
        <is>
          <t>מאור שוקרון</t>
        </is>
      </c>
      <c r="C50" s="283" t="n"/>
      <c r="D50" s="283" t="inlineStr">
        <is>
          <t>ניב נגר</t>
        </is>
      </c>
      <c r="E50" s="283" t="inlineStr">
        <is>
          <t>יובל עמיר</t>
        </is>
      </c>
      <c r="F50" s="283" t="n"/>
      <c r="G50" s="283" t="n"/>
      <c r="H50" s="301" t="inlineStr">
        <is>
          <t>משה בן עזר</t>
        </is>
      </c>
      <c r="I50" s="283" t="n"/>
      <c r="J50" s="283" t="n"/>
      <c r="K50" s="283" t="inlineStr">
        <is>
          <t>יובל עמיר</t>
        </is>
      </c>
      <c r="L50" s="283" t="inlineStr">
        <is>
          <t>אוריה כהן</t>
        </is>
      </c>
      <c r="M50" s="283" t="inlineStr">
        <is>
          <t>ניב נגר</t>
        </is>
      </c>
      <c r="N50" s="283" t="n"/>
      <c r="O50" s="301" t="n"/>
      <c r="P50" s="51" t="n"/>
      <c r="Q50" s="31" t="n"/>
      <c r="R50" s="19" t="n"/>
      <c r="S50" s="19" t="n"/>
    </row>
    <row r="51" ht="15" customHeight="1">
      <c r="A51" s="10" t="n">
        <v>9</v>
      </c>
      <c r="B51" s="283" t="n"/>
      <c r="C51" s="283" t="n"/>
      <c r="D51" s="283" t="inlineStr">
        <is>
          <t>עדן מזרחי</t>
        </is>
      </c>
      <c r="E51" s="283" t="inlineStr">
        <is>
          <t>דביר בנעים</t>
        </is>
      </c>
      <c r="F51" s="283" t="n"/>
      <c r="G51" s="283" t="n"/>
      <c r="H51" s="283" t="n"/>
      <c r="I51" s="283" t="n"/>
      <c r="J51" s="283" t="n"/>
      <c r="K51" s="283" t="inlineStr">
        <is>
          <t>דביר בנעים</t>
        </is>
      </c>
      <c r="L51" s="283" t="inlineStr">
        <is>
          <t>אלעד מורסיאנו</t>
        </is>
      </c>
      <c r="M51" s="283" t="inlineStr">
        <is>
          <t>דניאל ישראלי</t>
        </is>
      </c>
      <c r="N51" s="283" t="n"/>
      <c r="O51" s="283" t="n"/>
      <c r="P51" s="51" t="n"/>
      <c r="Q51" s="31" t="n"/>
      <c r="R51" s="19" t="n"/>
      <c r="S51" s="19" t="n"/>
    </row>
    <row r="52" ht="15" customHeight="1">
      <c r="A52" s="10" t="n">
        <v>10</v>
      </c>
      <c r="B52" s="283" t="n"/>
      <c r="C52" s="283" t="n"/>
      <c r="D52" s="283" t="inlineStr">
        <is>
          <t>דביר בנעים</t>
        </is>
      </c>
      <c r="E52" s="283" t="inlineStr">
        <is>
          <t>רועי גולן</t>
        </is>
      </c>
      <c r="F52" s="283" t="n"/>
      <c r="G52" s="301" t="n"/>
      <c r="H52" s="283" t="n"/>
      <c r="I52" s="283" t="n"/>
      <c r="J52" s="303" t="n"/>
      <c r="K52" s="283" t="inlineStr">
        <is>
          <t>דניאל ישראלי</t>
        </is>
      </c>
      <c r="L52" s="283" t="inlineStr">
        <is>
          <t>בעז וקס</t>
        </is>
      </c>
      <c r="M52" s="283" t="inlineStr">
        <is>
          <t>צחי מירלשווילי</t>
        </is>
      </c>
      <c r="N52" s="301" t="n"/>
      <c r="O52" s="283" t="n"/>
      <c r="P52" s="51" t="n"/>
      <c r="Q52" s="31" t="n"/>
      <c r="R52" s="19" t="n"/>
      <c r="S52" s="19" t="n"/>
    </row>
    <row r="53" ht="15" customHeight="1">
      <c r="A53" s="10" t="n">
        <v>11</v>
      </c>
      <c r="B53" s="283" t="n"/>
      <c r="C53" s="283" t="n"/>
      <c r="D53" s="283" t="inlineStr">
        <is>
          <t>דניאל ישראלי</t>
        </is>
      </c>
      <c r="E53" s="283" t="n"/>
      <c r="F53" s="283" t="n"/>
      <c r="G53" s="301" t="n"/>
      <c r="H53" s="301" t="n"/>
      <c r="I53" s="283" t="n"/>
      <c r="J53" s="283" t="n"/>
      <c r="K53" s="283" t="inlineStr">
        <is>
          <t>צחי מירלשווילי</t>
        </is>
      </c>
      <c r="L53" s="283" t="inlineStr">
        <is>
          <t>אביאל רדי</t>
        </is>
      </c>
      <c r="M53" s="283" t="n"/>
      <c r="N53" s="301" t="n"/>
      <c r="O53" s="301" t="n"/>
      <c r="P53" s="51" t="n"/>
      <c r="Q53" s="31" t="n"/>
      <c r="R53" s="19" t="n"/>
      <c r="S53" s="19" t="n"/>
    </row>
    <row r="54" ht="15" customHeight="1">
      <c r="A54" s="10" t="n">
        <v>12</v>
      </c>
      <c r="B54" s="303" t="n"/>
      <c r="C54" s="283" t="n"/>
      <c r="D54" s="283" t="inlineStr">
        <is>
          <t>מאור שוקרון</t>
        </is>
      </c>
      <c r="E54" s="283" t="n"/>
      <c r="F54" s="283" t="n"/>
      <c r="G54" s="301" t="n"/>
      <c r="H54" s="301" t="n"/>
      <c r="I54" s="283" t="n"/>
      <c r="J54" s="283" t="n"/>
      <c r="K54" s="283" t="n"/>
      <c r="L54" s="283" t="inlineStr">
        <is>
          <t>גל פדידה</t>
        </is>
      </c>
      <c r="M54" s="283" t="n"/>
      <c r="N54" s="301" t="n"/>
      <c r="O54" s="301" t="n"/>
      <c r="P54" s="51" t="n"/>
      <c r="Q54" s="31" t="n"/>
      <c r="R54" s="19" t="n"/>
      <c r="S54" s="19" t="n"/>
    </row>
    <row r="55" ht="15" customHeight="1">
      <c r="A55" s="10" t="n">
        <v>13</v>
      </c>
      <c r="B55" s="283" t="n"/>
      <c r="C55" s="303" t="n"/>
      <c r="D55" s="283" t="n"/>
      <c r="E55" s="283" t="n"/>
      <c r="F55" s="283" t="n"/>
      <c r="G55" s="283" t="n"/>
      <c r="H55" s="301" t="n"/>
      <c r="I55" s="283" t="n"/>
      <c r="J55" s="283" t="n"/>
      <c r="K55" s="283" t="n"/>
      <c r="L55" s="283" t="inlineStr">
        <is>
          <t>עומר בן ישי</t>
        </is>
      </c>
      <c r="M55" s="283" t="n"/>
      <c r="N55" s="283" t="n"/>
      <c r="O55" s="301" t="n"/>
      <c r="P55" s="51" t="n"/>
      <c r="Q55" s="31" t="n"/>
      <c r="R55" s="19" t="n"/>
      <c r="S55" s="19" t="n"/>
    </row>
    <row r="56" ht="15" customHeight="1">
      <c r="A56" s="10" t="n">
        <v>14</v>
      </c>
      <c r="B56" s="283" t="n"/>
      <c r="C56" s="283" t="n"/>
      <c r="D56" s="283" t="n"/>
      <c r="E56" s="283" t="n"/>
      <c r="F56" s="283" t="n"/>
      <c r="G56" s="301" t="n"/>
      <c r="H56" s="301" t="n"/>
      <c r="I56" s="283" t="n"/>
      <c r="J56" s="283" t="n"/>
      <c r="K56" s="283" t="n"/>
      <c r="L56" s="283" t="inlineStr">
        <is>
          <t>אביתר הרוש</t>
        </is>
      </c>
      <c r="M56" s="283" t="n"/>
      <c r="N56" s="301" t="n"/>
      <c r="O56" s="301" t="n"/>
      <c r="P56" s="51" t="n"/>
      <c r="Q56" s="31" t="n"/>
      <c r="R56" s="19" t="n"/>
      <c r="S56" s="19" t="n"/>
    </row>
    <row r="57" ht="15" customHeight="1">
      <c r="A57" s="10" t="n">
        <v>15</v>
      </c>
      <c r="B57" s="283" t="n"/>
      <c r="C57" s="283" t="n"/>
      <c r="D57" s="283" t="n"/>
      <c r="E57" s="283" t="n"/>
      <c r="F57" s="283" t="n"/>
      <c r="G57" s="283" t="n"/>
      <c r="H57" s="301" t="n"/>
      <c r="I57" s="283" t="n"/>
      <c r="J57" s="304" t="n"/>
      <c r="K57" s="283" t="n"/>
      <c r="L57" s="283" t="inlineStr">
        <is>
          <t>ניב נגר</t>
        </is>
      </c>
      <c r="M57" s="283" t="n"/>
      <c r="N57" s="283" t="n"/>
      <c r="O57" s="301" t="n"/>
      <c r="P57" s="51" t="n"/>
      <c r="Q57" s="31" t="n"/>
      <c r="R57" s="19" t="n"/>
      <c r="S57" s="19" t="n"/>
    </row>
    <row r="58" ht="15" customHeight="1">
      <c r="B58" s="283" t="n"/>
      <c r="C58" s="283" t="n"/>
      <c r="D58" s="283" t="n"/>
      <c r="E58" s="283" t="n"/>
      <c r="F58" s="283" t="n"/>
      <c r="G58" s="283" t="n"/>
      <c r="H58" s="301" t="n"/>
      <c r="I58" s="283" t="n"/>
      <c r="J58" s="304" t="n"/>
      <c r="K58" s="283" t="n"/>
      <c r="L58" s="283" t="inlineStr">
        <is>
          <t>משה בן עזר</t>
        </is>
      </c>
      <c r="M58" s="283" t="n"/>
      <c r="N58" s="283" t="n"/>
      <c r="O58" s="301" t="n"/>
      <c r="P58" s="51" t="n"/>
      <c r="Q58" s="31" t="n"/>
      <c r="R58" s="19" t="n"/>
      <c r="S58" s="19" t="n"/>
    </row>
    <row r="59" ht="15" customHeight="1">
      <c r="B59" s="283" t="n"/>
      <c r="C59" s="283" t="n"/>
      <c r="D59" s="283" t="n"/>
      <c r="E59" s="283" t="n"/>
      <c r="F59" s="283" t="n"/>
      <c r="G59" s="283" t="n"/>
      <c r="H59" s="301" t="n"/>
      <c r="I59" s="283" t="n"/>
      <c r="J59" s="283" t="n"/>
      <c r="K59" s="283" t="n"/>
      <c r="L59" s="283" t="inlineStr">
        <is>
          <t>דביר בנעים</t>
        </is>
      </c>
      <c r="M59" s="283" t="n"/>
      <c r="N59" s="283" t="n"/>
      <c r="O59" s="301" t="n"/>
      <c r="P59" s="51" t="n"/>
      <c r="Q59" s="31" t="n"/>
      <c r="R59" s="19" t="n"/>
      <c r="S59" s="19" t="n"/>
    </row>
    <row r="60" ht="15" customHeight="1">
      <c r="B60" s="283" t="n"/>
      <c r="C60" s="283" t="n"/>
      <c r="D60" s="283" t="n"/>
      <c r="E60" s="283" t="n"/>
      <c r="F60" s="283" t="n"/>
      <c r="G60" s="301" t="n"/>
      <c r="H60" s="301" t="n"/>
      <c r="I60" s="283" t="n"/>
      <c r="J60" s="283" t="n"/>
      <c r="K60" s="283" t="n"/>
      <c r="L60" s="283" t="inlineStr">
        <is>
          <t>רועי גולן</t>
        </is>
      </c>
      <c r="M60" s="283" t="n"/>
      <c r="N60" s="301" t="n"/>
      <c r="O60" s="301" t="n"/>
      <c r="P60" s="51" t="n"/>
      <c r="Q60" s="31" t="n"/>
      <c r="R60" s="19" t="n"/>
      <c r="S60" s="19" t="n"/>
    </row>
    <row r="61" ht="13.2" customHeight="1">
      <c r="B61" s="283" t="n"/>
      <c r="C61" s="283" t="n"/>
      <c r="D61" s="283" t="n"/>
      <c r="E61" s="283" t="n"/>
      <c r="F61" s="283" t="n"/>
      <c r="G61" s="283" t="n"/>
      <c r="H61" s="301" t="n"/>
      <c r="I61" s="303" t="n"/>
      <c r="J61" s="283" t="n"/>
      <c r="K61" s="283" t="n"/>
      <c r="L61" s="283" t="inlineStr">
        <is>
          <t>דניאל ישראלי</t>
        </is>
      </c>
      <c r="M61" s="283" t="n"/>
      <c r="N61" s="283" t="n"/>
      <c r="O61" s="301" t="n"/>
      <c r="P61" s="51" t="n"/>
    </row>
    <row r="62" ht="14.15" customHeight="1">
      <c r="B62" s="283" t="n"/>
      <c r="C62" s="283" t="n"/>
      <c r="D62" s="283" t="n"/>
      <c r="E62" s="283" t="n"/>
      <c r="F62" s="283" t="n"/>
      <c r="G62" s="301" t="n"/>
      <c r="H62" s="283" t="n"/>
      <c r="I62" s="283" t="n"/>
      <c r="J62" s="283" t="n"/>
      <c r="K62" s="283" t="n"/>
      <c r="L62" s="283" t="inlineStr">
        <is>
          <t>מאור שוקרון</t>
        </is>
      </c>
      <c r="M62" s="283" t="n"/>
      <c r="N62" s="301" t="n"/>
      <c r="O62" s="283" t="n"/>
      <c r="P62" s="51" t="n"/>
    </row>
    <row r="63" ht="14.15" customHeight="1">
      <c r="B63" s="283" t="n"/>
      <c r="C63" s="283" t="n"/>
      <c r="D63" s="283" t="n"/>
      <c r="E63" s="283" t="n"/>
      <c r="F63" s="283" t="n"/>
      <c r="G63" s="301" t="n"/>
      <c r="H63" s="283" t="n"/>
      <c r="I63" s="283" t="n"/>
      <c r="J63" s="283" t="n"/>
      <c r="K63" s="283" t="n"/>
      <c r="L63" s="283" t="n"/>
      <c r="M63" s="283" t="n"/>
      <c r="N63" s="301" t="n"/>
      <c r="O63" s="283" t="n"/>
      <c r="P63" s="51" t="n"/>
    </row>
    <row r="64" ht="28.5" customHeight="1">
      <c r="B64" s="283" t="n"/>
      <c r="C64" s="283" t="n"/>
      <c r="D64" s="283" t="n"/>
      <c r="E64" s="283" t="n"/>
      <c r="F64" s="283" t="n"/>
      <c r="G64" s="301" t="n"/>
      <c r="H64" s="283" t="n"/>
      <c r="I64" s="283" t="n"/>
      <c r="J64" s="283" t="n"/>
      <c r="K64" s="283" t="n"/>
      <c r="L64" s="283" t="n"/>
      <c r="M64" s="283" t="n"/>
      <c r="N64" s="301" t="n"/>
      <c r="O64" s="283" t="n"/>
      <c r="P64" s="51" t="n"/>
    </row>
    <row r="65">
      <c r="B65" s="298" t="n"/>
      <c r="C65" s="283" t="n"/>
      <c r="D65" s="298" t="n"/>
      <c r="E65" s="298" t="n"/>
      <c r="F65" s="298" t="n"/>
      <c r="G65" s="298" t="n"/>
      <c r="H65" s="298" t="n"/>
      <c r="I65" s="298" t="n"/>
      <c r="J65" s="298" t="n"/>
      <c r="K65" s="298" t="n"/>
      <c r="L65" s="298" t="n"/>
      <c r="M65" s="298" t="n"/>
      <c r="N65" s="298" t="n"/>
      <c r="O65" s="283" t="n"/>
      <c r="P65" s="51" t="n"/>
    </row>
    <row r="66" ht="18" customHeight="1">
      <c r="B66" s="283" t="n"/>
      <c r="C66" s="283" t="n"/>
      <c r="D66" s="283" t="n"/>
      <c r="E66" s="283" t="n"/>
      <c r="F66" s="283" t="n"/>
      <c r="G66" s="283" t="n"/>
      <c r="H66" s="301" t="n"/>
      <c r="I66" s="283" t="n"/>
      <c r="J66" s="283" t="n"/>
      <c r="K66" s="283" t="n"/>
      <c r="L66" s="283" t="n"/>
      <c r="M66" s="283" t="n"/>
      <c r="N66" s="283" t="n"/>
      <c r="O66" s="301" t="n"/>
      <c r="P66" s="57" t="n"/>
    </row>
    <row r="67" ht="18" customHeight="1">
      <c r="B67" s="283" t="n"/>
      <c r="C67" s="283" t="n"/>
      <c r="D67" s="283" t="n"/>
      <c r="E67" s="283" t="n"/>
      <c r="F67" s="283" t="n"/>
      <c r="G67" s="301" t="n"/>
      <c r="H67" s="301" t="n"/>
      <c r="I67" s="283" t="n"/>
      <c r="J67" s="283" t="n"/>
      <c r="K67" s="283" t="n"/>
      <c r="L67" s="283" t="n"/>
      <c r="M67" s="283" t="n"/>
      <c r="N67" s="301" t="n"/>
      <c r="O67" s="301" t="n"/>
      <c r="P67" s="57" t="n"/>
    </row>
    <row r="68" ht="18" customHeight="1">
      <c r="B68" s="283" t="n"/>
      <c r="C68" s="283" t="n"/>
      <c r="D68" s="283" t="n"/>
      <c r="E68" s="283" t="n"/>
      <c r="F68" s="283" t="n"/>
      <c r="G68" s="283" t="n"/>
      <c r="H68" s="301" t="n"/>
      <c r="I68" s="283" t="n"/>
      <c r="J68" s="283" t="n"/>
      <c r="K68" s="283" t="n"/>
      <c r="L68" s="283" t="n"/>
      <c r="M68" s="283" t="n"/>
      <c r="N68" s="283" t="n"/>
      <c r="O68" s="301" t="n"/>
      <c r="P68" s="57" t="n"/>
    </row>
    <row r="69" ht="18" customHeight="1">
      <c r="B69" s="283" t="n"/>
      <c r="C69" s="283" t="n"/>
      <c r="D69" s="283" t="n"/>
      <c r="E69" s="283" t="n"/>
      <c r="F69" s="283" t="n"/>
      <c r="G69" s="301" t="n"/>
      <c r="H69" s="284" t="n"/>
      <c r="I69" s="283" t="n"/>
      <c r="J69" s="283" t="n"/>
      <c r="K69" s="283" t="n"/>
      <c r="L69" s="283" t="n"/>
      <c r="M69" s="283" t="n"/>
      <c r="N69" s="301" t="n"/>
      <c r="O69" s="284" t="n"/>
    </row>
    <row r="70" ht="18" customHeight="1">
      <c r="B70" s="252">
        <f>COUNTA(B41:B69)</f>
        <v/>
      </c>
      <c r="C70" s="252">
        <f>COUNTA(C41:C69)</f>
        <v/>
      </c>
      <c r="D70" s="252">
        <f>COUNTA(D41:D69)</f>
        <v/>
      </c>
      <c r="E70" s="252">
        <f>COUNTA(E41:E69)</f>
        <v/>
      </c>
      <c r="F70" s="252">
        <f>COUNTA(F41:F69)</f>
        <v/>
      </c>
      <c r="G70" s="252">
        <f>COUNTA(G41:G69)</f>
        <v/>
      </c>
      <c r="H70" s="252">
        <f>COUNTA(H41:H69)</f>
        <v/>
      </c>
      <c r="I70" s="252">
        <f>COUNTA(I41:I69)</f>
        <v/>
      </c>
      <c r="J70" s="252">
        <f>COUNTA(J41:J69)</f>
        <v/>
      </c>
      <c r="K70" s="252">
        <f>COUNTA(K41:K69)</f>
        <v/>
      </c>
      <c r="L70" s="252">
        <f>COUNTA(L41:L69)</f>
        <v/>
      </c>
      <c r="M70" s="252">
        <f>COUNTA(M41:M69)</f>
        <v/>
      </c>
      <c r="N70" s="252">
        <f>COUNTA(N41:N69)</f>
        <v/>
      </c>
      <c r="O70" s="252">
        <f>COUNTA(O41:O69)</f>
        <v/>
      </c>
    </row>
    <row r="71" ht="18" customHeight="1" thickBot="1">
      <c r="B71" s="255" t="inlineStr">
        <is>
          <t>לילה</t>
        </is>
      </c>
      <c r="C71" s="255" t="inlineStr">
        <is>
          <t>לילה</t>
        </is>
      </c>
      <c r="D71" s="255" t="inlineStr">
        <is>
          <t>לילה</t>
        </is>
      </c>
      <c r="E71" s="255" t="inlineStr">
        <is>
          <t>לילה</t>
        </is>
      </c>
      <c r="F71" s="255" t="inlineStr">
        <is>
          <t>לילה</t>
        </is>
      </c>
      <c r="G71" s="255" t="inlineStr">
        <is>
          <t>לילה</t>
        </is>
      </c>
      <c r="H71" s="255" t="inlineStr">
        <is>
          <t>לילה</t>
        </is>
      </c>
      <c r="I71" s="255" t="inlineStr">
        <is>
          <t>לילה</t>
        </is>
      </c>
      <c r="J71" s="255" t="inlineStr">
        <is>
          <t>לילה</t>
        </is>
      </c>
      <c r="K71" s="255" t="inlineStr">
        <is>
          <t>לילה</t>
        </is>
      </c>
      <c r="L71" s="255" t="inlineStr">
        <is>
          <t>לילה</t>
        </is>
      </c>
      <c r="M71" s="255" t="inlineStr">
        <is>
          <t>לילה</t>
        </is>
      </c>
      <c r="N71" s="255" t="inlineStr">
        <is>
          <t>לילה</t>
        </is>
      </c>
      <c r="O71" s="255" t="inlineStr">
        <is>
          <t>לילה</t>
        </is>
      </c>
    </row>
    <row r="72" ht="18" customHeight="1">
      <c r="B72" s="260" t="inlineStr">
        <is>
          <t>ראשון</t>
        </is>
      </c>
      <c r="C72" s="261" t="inlineStr">
        <is>
          <t xml:space="preserve">שני </t>
        </is>
      </c>
      <c r="D72" s="261" t="inlineStr">
        <is>
          <t>שלישי</t>
        </is>
      </c>
      <c r="E72" s="261" t="inlineStr">
        <is>
          <t>רביעי</t>
        </is>
      </c>
      <c r="F72" s="261" t="inlineStr">
        <is>
          <t xml:space="preserve">חמישי </t>
        </is>
      </c>
      <c r="G72" s="261" t="inlineStr">
        <is>
          <t>שישי</t>
        </is>
      </c>
      <c r="H72" s="262" t="inlineStr">
        <is>
          <t>שבת</t>
        </is>
      </c>
      <c r="I72" s="260" t="inlineStr">
        <is>
          <t>ראשון</t>
        </is>
      </c>
      <c r="J72" s="261" t="inlineStr">
        <is>
          <t>שני</t>
        </is>
      </c>
      <c r="K72" s="261" t="inlineStr">
        <is>
          <t>שלישי</t>
        </is>
      </c>
      <c r="L72" s="261" t="inlineStr">
        <is>
          <t>רביעי</t>
        </is>
      </c>
      <c r="M72" s="261" t="inlineStr">
        <is>
          <t>חמישי</t>
        </is>
      </c>
      <c r="N72" s="261" t="inlineStr">
        <is>
          <t>שישי</t>
        </is>
      </c>
      <c r="O72" s="262" t="inlineStr">
        <is>
          <t>שבת</t>
        </is>
      </c>
    </row>
    <row r="73" ht="18" customHeight="1">
      <c r="B73" s="283" t="inlineStr">
        <is>
          <t>שי שוורץ</t>
        </is>
      </c>
      <c r="C73" s="283" t="inlineStr">
        <is>
          <t>שלמה רודריג</t>
        </is>
      </c>
      <c r="D73" s="283" t="inlineStr">
        <is>
          <t>נתנאל ביים</t>
        </is>
      </c>
      <c r="E73" s="283" t="inlineStr">
        <is>
          <t>ליהי סויקר</t>
        </is>
      </c>
      <c r="F73" s="283" t="n"/>
      <c r="G73" s="283" t="inlineStr">
        <is>
          <t>ארי זימר</t>
        </is>
      </c>
      <c r="H73" s="283" t="inlineStr">
        <is>
          <t xml:space="preserve">אוהד לוי </t>
        </is>
      </c>
      <c r="I73" s="283" t="inlineStr">
        <is>
          <t>עזרא בן דוד</t>
        </is>
      </c>
      <c r="J73" s="283" t="inlineStr">
        <is>
          <t>ארי זימר</t>
        </is>
      </c>
      <c r="K73" s="283" t="inlineStr">
        <is>
          <t>אורי אורנבוך</t>
        </is>
      </c>
      <c r="L73" s="283" t="inlineStr">
        <is>
          <t>שלמה רודריג</t>
        </is>
      </c>
      <c r="M73" s="283" t="n"/>
      <c r="N73" s="283" t="inlineStr">
        <is>
          <t>ארי זימר</t>
        </is>
      </c>
      <c r="O73" s="283" t="inlineStr">
        <is>
          <t>אורי אורנבוך</t>
        </is>
      </c>
    </row>
    <row r="74" ht="18" customHeight="1">
      <c r="B74" s="283" t="inlineStr">
        <is>
          <t>שחר כיהלי</t>
        </is>
      </c>
      <c r="C74" s="283" t="inlineStr">
        <is>
          <t>אבישי חגג</t>
        </is>
      </c>
      <c r="D74" s="283" t="inlineStr">
        <is>
          <t>איתמר אסרף</t>
        </is>
      </c>
      <c r="E74" s="283" t="inlineStr">
        <is>
          <t xml:space="preserve">אוהד לוי </t>
        </is>
      </c>
      <c r="F74" s="283" t="n"/>
      <c r="G74" s="283" t="inlineStr">
        <is>
          <t>אוריה כהן</t>
        </is>
      </c>
      <c r="H74" s="283" t="inlineStr">
        <is>
          <t>בעז וקס</t>
        </is>
      </c>
      <c r="I74" s="283" t="inlineStr">
        <is>
          <t>אביתר הרוש</t>
        </is>
      </c>
      <c r="J74" s="283" t="inlineStr">
        <is>
          <t>ליהי סויקר</t>
        </is>
      </c>
      <c r="K74" s="283" t="inlineStr">
        <is>
          <t>ליהי סויקר</t>
        </is>
      </c>
      <c r="L74" s="283" t="inlineStr">
        <is>
          <t>נועם ארמוזה</t>
        </is>
      </c>
      <c r="M74" s="283" t="n"/>
      <c r="N74" s="283" t="inlineStr">
        <is>
          <t>יהודה אנטין</t>
        </is>
      </c>
      <c r="O74" s="283" t="inlineStr">
        <is>
          <t xml:space="preserve">אוהד לוי </t>
        </is>
      </c>
    </row>
    <row r="75" ht="18" customHeight="1">
      <c r="B75" s="283" t="inlineStr">
        <is>
          <t>אביתר הרוש</t>
        </is>
      </c>
      <c r="C75" s="283" t="inlineStr">
        <is>
          <t>מעיין צבי</t>
        </is>
      </c>
      <c r="D75" s="283" t="inlineStr">
        <is>
          <t>אביאל רדי</t>
        </is>
      </c>
      <c r="E75" s="283" t="inlineStr">
        <is>
          <t>אלעד מורסיאנו</t>
        </is>
      </c>
      <c r="F75" s="283" t="n"/>
      <c r="G75" s="283" t="inlineStr">
        <is>
          <t>גל פדידה</t>
        </is>
      </c>
      <c r="H75" s="283" t="inlineStr">
        <is>
          <t>אביתר הרוש</t>
        </is>
      </c>
      <c r="I75" s="283" t="inlineStr">
        <is>
          <t>נועה חליקה</t>
        </is>
      </c>
      <c r="J75" s="283" t="inlineStr">
        <is>
          <t>שחר כיהלי</t>
        </is>
      </c>
      <c r="K75" s="283" t="inlineStr">
        <is>
          <t xml:space="preserve">אוהד לוי </t>
        </is>
      </c>
      <c r="L75" s="283" t="inlineStr">
        <is>
          <t xml:space="preserve">אוהד לוי </t>
        </is>
      </c>
      <c r="M75" s="283" t="n"/>
      <c r="N75" s="283" t="inlineStr">
        <is>
          <t>גל פדידה</t>
        </is>
      </c>
      <c r="O75" s="283" t="inlineStr">
        <is>
          <t>אלעד מורסיאנו</t>
        </is>
      </c>
    </row>
    <row r="76" ht="18" customHeight="1">
      <c r="B76" s="283" t="inlineStr">
        <is>
          <t>ניב נגר</t>
        </is>
      </c>
      <c r="C76" s="283" t="inlineStr">
        <is>
          <t>נתנאל ביים</t>
        </is>
      </c>
      <c r="D76" s="283" t="inlineStr">
        <is>
          <t>אביתר הרוש</t>
        </is>
      </c>
      <c r="E76" s="283" t="inlineStr">
        <is>
          <t>ניב נגר</t>
        </is>
      </c>
      <c r="F76" s="283" t="n"/>
      <c r="G76" s="283" t="inlineStr">
        <is>
          <t>יובל עמיר</t>
        </is>
      </c>
      <c r="H76" s="283" t="n"/>
      <c r="I76" s="283" t="n"/>
      <c r="J76" s="283" t="inlineStr">
        <is>
          <t>ישראל קלר</t>
        </is>
      </c>
      <c r="K76" s="283" t="inlineStr">
        <is>
          <t>אלעד מורסיאנו</t>
        </is>
      </c>
      <c r="L76" s="283" t="inlineStr">
        <is>
          <t>מעיין צבי</t>
        </is>
      </c>
      <c r="M76" s="283" t="n"/>
      <c r="N76" s="283" t="inlineStr">
        <is>
          <t>ישראל קלר</t>
        </is>
      </c>
      <c r="O76" s="283" t="inlineStr">
        <is>
          <t>בעז וקס</t>
        </is>
      </c>
    </row>
    <row r="77" ht="18" customHeight="1">
      <c r="B77" s="283" t="inlineStr">
        <is>
          <t>עדן מזרחי</t>
        </is>
      </c>
      <c r="C77" s="283" t="inlineStr">
        <is>
          <t>אלעד מורסיאנו</t>
        </is>
      </c>
      <c r="D77" s="283" t="inlineStr">
        <is>
          <t>ניב נגר</t>
        </is>
      </c>
      <c r="E77" s="283" t="inlineStr">
        <is>
          <t>דביר בנעים</t>
        </is>
      </c>
      <c r="F77" s="283" t="n"/>
      <c r="G77" s="283" t="n"/>
      <c r="H77" s="283" t="n"/>
      <c r="I77" s="283" t="n"/>
      <c r="J77" s="283" t="inlineStr">
        <is>
          <t>אביתר הרוש</t>
        </is>
      </c>
      <c r="K77" s="283" t="inlineStr">
        <is>
          <t>בעז וקס</t>
        </is>
      </c>
      <c r="L77" s="283" t="inlineStr">
        <is>
          <t>נתנאל ביים</t>
        </is>
      </c>
      <c r="M77" s="283" t="n"/>
      <c r="N77" s="283" t="inlineStr">
        <is>
          <t>נועה חליקה</t>
        </is>
      </c>
      <c r="O77" s="283" t="inlineStr">
        <is>
          <t>אביאל רדי</t>
        </is>
      </c>
    </row>
    <row r="78" ht="14.15" customHeight="1">
      <c r="B78" s="283" t="inlineStr">
        <is>
          <t>דביר בנעים</t>
        </is>
      </c>
      <c r="C78" s="283" t="inlineStr">
        <is>
          <t>ישראל קלר</t>
        </is>
      </c>
      <c r="D78" s="283" t="inlineStr">
        <is>
          <t>רועי גולן</t>
        </is>
      </c>
      <c r="E78" s="283" t="n"/>
      <c r="F78" s="283" t="n"/>
      <c r="G78" s="283" t="n"/>
      <c r="H78" s="301" t="n"/>
      <c r="I78" s="283" t="n"/>
      <c r="J78" s="283" t="inlineStr">
        <is>
          <t>דביר בנעים</t>
        </is>
      </c>
      <c r="K78" s="283" t="inlineStr">
        <is>
          <t>אביאל רדי</t>
        </is>
      </c>
      <c r="L78" s="283" t="inlineStr">
        <is>
          <t>דניאל פרידגוט</t>
        </is>
      </c>
      <c r="M78" s="283" t="n"/>
      <c r="N78" s="283" t="inlineStr">
        <is>
          <t>יובל עמיר</t>
        </is>
      </c>
      <c r="O78" s="301" t="inlineStr">
        <is>
          <t>עומר בן ישי</t>
        </is>
      </c>
    </row>
    <row r="79" ht="14.15" customHeight="1">
      <c r="B79" s="283" t="n"/>
      <c r="C79" s="283" t="inlineStr">
        <is>
          <t>ניב נגר</t>
        </is>
      </c>
      <c r="D79" s="283" t="n"/>
      <c r="E79" s="283" t="n"/>
      <c r="F79" s="283" t="n"/>
      <c r="G79" s="283" t="n"/>
      <c r="H79" s="283" t="n"/>
      <c r="I79" s="283" t="n"/>
      <c r="J79" s="283" t="inlineStr">
        <is>
          <t>דניאל ישראלי</t>
        </is>
      </c>
      <c r="K79" s="283" t="inlineStr">
        <is>
          <t>גל פדידה</t>
        </is>
      </c>
      <c r="L79" s="283" t="inlineStr">
        <is>
          <t>עזרא בן דוד</t>
        </is>
      </c>
      <c r="M79" s="283" t="n"/>
      <c r="N79" s="283" t="inlineStr">
        <is>
          <t>דניאל ישראלי</t>
        </is>
      </c>
      <c r="O79" s="283" t="inlineStr">
        <is>
          <t>אביתר הרוש</t>
        </is>
      </c>
    </row>
    <row r="80" ht="14.15" customHeight="1">
      <c r="B80" s="283" t="n"/>
      <c r="C80" s="283" t="inlineStr">
        <is>
          <t>דניאל ישראלי</t>
        </is>
      </c>
      <c r="D80" s="283" t="n"/>
      <c r="E80" s="283" t="n"/>
      <c r="F80" s="283" t="n"/>
      <c r="G80" s="283" t="n"/>
      <c r="H80" s="301" t="n"/>
      <c r="I80" s="283" t="n"/>
      <c r="J80" s="283" t="n"/>
      <c r="K80" s="283" t="inlineStr">
        <is>
          <t>אביתר הרוש</t>
        </is>
      </c>
      <c r="L80" s="283" t="inlineStr">
        <is>
          <t>צחי מירלשווילי</t>
        </is>
      </c>
      <c r="M80" s="283" t="n"/>
      <c r="N80" s="283" t="n"/>
      <c r="O80" s="301" t="inlineStr">
        <is>
          <t>רועי גולן</t>
        </is>
      </c>
    </row>
    <row r="81" ht="14.15" customHeight="1">
      <c r="B81" s="283" t="n"/>
      <c r="C81" s="283" t="n"/>
      <c r="D81" s="283" t="n"/>
      <c r="E81" s="283" t="n"/>
      <c r="F81" s="283" t="n"/>
      <c r="G81" s="301" t="n"/>
      <c r="H81" s="301" t="n"/>
      <c r="I81" s="283" t="n"/>
      <c r="J81" s="283" t="n"/>
      <c r="K81" s="283" t="inlineStr">
        <is>
          <t>ניב נגר</t>
        </is>
      </c>
      <c r="L81" s="283" t="n"/>
      <c r="M81" s="283" t="n"/>
      <c r="N81" s="301" t="n"/>
      <c r="O81" s="301" t="inlineStr">
        <is>
          <t>מאור שוקרון</t>
        </is>
      </c>
      <c r="S81" s="105" t="n"/>
    </row>
    <row r="82" ht="14.15" customHeight="1">
      <c r="B82" s="283" t="n"/>
      <c r="C82" s="283" t="n"/>
      <c r="D82" s="283" t="n"/>
      <c r="E82" s="283" t="n"/>
      <c r="F82" s="283" t="n"/>
      <c r="G82" s="283" t="n"/>
      <c r="H82" s="301" t="n"/>
      <c r="I82" s="283" t="n"/>
      <c r="J82" s="283" t="n"/>
      <c r="K82" s="283" t="inlineStr">
        <is>
          <t>רועי גולן</t>
        </is>
      </c>
      <c r="L82" s="283" t="n"/>
      <c r="M82" s="283" t="n"/>
      <c r="N82" s="283" t="n"/>
      <c r="O82" s="301" t="n"/>
    </row>
    <row r="83" ht="14.15" customHeight="1">
      <c r="B83" s="283" t="n"/>
      <c r="C83" s="283" t="n"/>
      <c r="D83" s="283" t="n"/>
      <c r="E83" s="283" t="n"/>
      <c r="F83" s="283" t="n"/>
      <c r="G83" s="283" t="n"/>
      <c r="H83" s="283" t="n"/>
      <c r="I83" s="283" t="n"/>
      <c r="J83" s="283" t="n"/>
      <c r="K83" s="283" t="inlineStr">
        <is>
          <t>דניאל ישראלי</t>
        </is>
      </c>
      <c r="L83" s="283" t="n"/>
      <c r="M83" s="283" t="n"/>
      <c r="N83" s="283" t="n"/>
      <c r="O83" s="283" t="n"/>
    </row>
    <row r="84" ht="14.15" customHeight="1">
      <c r="B84" s="283" t="n"/>
      <c r="C84" s="303" t="n"/>
      <c r="D84" s="283" t="n"/>
      <c r="E84" s="283" t="n"/>
      <c r="F84" s="283" t="n"/>
      <c r="G84" s="301" t="n"/>
      <c r="H84" s="283" t="n"/>
      <c r="I84" s="283" t="n"/>
      <c r="J84" s="303" t="n"/>
      <c r="K84" s="283" t="inlineStr">
        <is>
          <t>מאור שוקרון</t>
        </is>
      </c>
      <c r="L84" s="283" t="n"/>
      <c r="M84" s="283" t="n"/>
      <c r="N84" s="301" t="n"/>
      <c r="O84" s="283" t="n"/>
    </row>
    <row r="85" ht="14.15" customHeight="1">
      <c r="B85" s="306" t="n"/>
      <c r="C85" s="305" t="n"/>
      <c r="D85" s="305" t="n"/>
      <c r="E85" s="305" t="n"/>
      <c r="F85" s="305" t="n"/>
      <c r="G85" s="307" t="n"/>
      <c r="H85" s="307" t="n"/>
      <c r="I85" s="303" t="n"/>
      <c r="J85" s="283" t="n"/>
      <c r="K85" s="283" t="n"/>
      <c r="L85" s="283" t="n"/>
      <c r="M85" s="283" t="n"/>
      <c r="N85" s="301" t="n"/>
      <c r="O85" s="301" t="n"/>
    </row>
    <row r="86" ht="14.15" customHeight="1">
      <c r="B86" s="305" t="n"/>
      <c r="C86" s="305" t="n"/>
      <c r="D86" s="305" t="n"/>
      <c r="E86" s="305" t="n"/>
      <c r="F86" s="305" t="n"/>
      <c r="G86" s="307" t="n"/>
      <c r="H86" s="307" t="n"/>
      <c r="I86" s="283" t="n"/>
      <c r="J86" s="283" t="n"/>
      <c r="K86" s="283" t="n"/>
      <c r="L86" s="283" t="n"/>
      <c r="M86" s="283" t="n"/>
      <c r="N86" s="301" t="n"/>
      <c r="O86" s="301" t="n"/>
    </row>
    <row r="87" ht="14.15" customHeight="1">
      <c r="B87" s="305" t="n"/>
      <c r="C87" s="305" t="n"/>
      <c r="D87" s="305" t="n"/>
      <c r="E87" s="305" t="n"/>
      <c r="F87" s="305" t="n"/>
      <c r="G87" s="305" t="n"/>
      <c r="H87" s="307" t="n"/>
      <c r="I87" s="305" t="n"/>
      <c r="J87" s="283" t="n"/>
      <c r="K87" s="305" t="n"/>
      <c r="L87" s="305" t="n"/>
      <c r="M87" s="305" t="n"/>
      <c r="N87" s="305" t="n"/>
      <c r="O87" s="307" t="n"/>
    </row>
    <row r="88" ht="14.15" customHeight="1">
      <c r="B88" s="305" t="n"/>
      <c r="C88" s="305" t="n"/>
      <c r="D88" s="305" t="n"/>
      <c r="E88" s="305" t="n"/>
      <c r="F88" s="305" t="n"/>
      <c r="G88" s="307" t="n"/>
      <c r="H88" s="307" t="n"/>
      <c r="I88" s="305" t="n"/>
      <c r="J88" s="305" t="n"/>
      <c r="K88" s="305" t="n"/>
      <c r="L88" s="305" t="n"/>
      <c r="M88" s="305" t="n"/>
      <c r="N88" s="307" t="n"/>
      <c r="O88" s="307" t="n"/>
    </row>
    <row r="89" ht="14.15" customHeight="1">
      <c r="B89" s="305" t="n"/>
      <c r="C89" s="305" t="n"/>
      <c r="D89" s="305" t="n"/>
      <c r="E89" s="305" t="n"/>
      <c r="F89" s="305" t="n"/>
      <c r="G89" s="305" t="n"/>
      <c r="H89" s="307" t="n"/>
      <c r="I89" s="305" t="n"/>
      <c r="J89" s="305" t="n"/>
      <c r="K89" s="305" t="n"/>
      <c r="L89" s="305" t="n"/>
      <c r="M89" s="305" t="n"/>
      <c r="N89" s="305" t="n"/>
      <c r="O89" s="307" t="n"/>
    </row>
    <row r="90" ht="14.15" customHeight="1">
      <c r="B90" s="308" t="n"/>
      <c r="C90" s="309" t="n"/>
      <c r="D90" s="309" t="n"/>
      <c r="E90" s="309" t="n"/>
      <c r="F90" s="309" t="n"/>
      <c r="G90" s="309" t="n"/>
      <c r="H90" s="309" t="n"/>
      <c r="I90" s="309" t="n"/>
      <c r="J90" s="309" t="n"/>
      <c r="K90" s="310" t="n"/>
      <c r="L90" s="310" t="n"/>
      <c r="M90" s="311" t="n"/>
      <c r="N90" s="308" t="n"/>
      <c r="O90" s="308" t="n"/>
    </row>
    <row r="91" ht="14.15" customHeight="1">
      <c r="B91" s="310" t="n"/>
      <c r="C91" s="310" t="n"/>
      <c r="D91" s="310" t="n"/>
      <c r="E91" s="309" t="n"/>
      <c r="F91" s="309" t="n"/>
      <c r="G91" s="309" t="n"/>
      <c r="H91" s="308" t="n"/>
      <c r="I91" s="310" t="n"/>
      <c r="J91" s="310" t="n"/>
      <c r="K91" s="310" t="n"/>
      <c r="L91" s="309" t="n"/>
      <c r="M91" s="309" t="n"/>
      <c r="N91" s="309" t="n"/>
      <c r="O91" s="308" t="n"/>
    </row>
    <row r="92" ht="14.15" customHeight="1">
      <c r="B92" s="310" t="n"/>
      <c r="C92" s="309" t="n"/>
      <c r="D92" s="310" t="n"/>
      <c r="E92" s="310" t="n"/>
      <c r="F92" s="310" t="n"/>
      <c r="G92" s="309" t="n"/>
      <c r="H92" s="311" t="n"/>
      <c r="I92" s="310" t="n"/>
      <c r="J92" s="309" t="n"/>
      <c r="K92" s="310" t="n"/>
      <c r="L92" s="310" t="n"/>
      <c r="M92" s="310" t="n"/>
      <c r="N92" s="309" t="n"/>
      <c r="O92" s="311" t="n"/>
    </row>
    <row r="93" ht="14.15" customHeight="1">
      <c r="B93" s="263" t="n"/>
      <c r="C93" s="263" t="n"/>
      <c r="D93" s="263" t="n"/>
      <c r="E93" s="263" t="n"/>
      <c r="F93" s="263" t="n"/>
      <c r="G93" s="264" t="n"/>
      <c r="H93" s="264" t="n"/>
      <c r="I93" s="263" t="n"/>
      <c r="J93" s="263" t="n"/>
      <c r="K93" s="263" t="n"/>
      <c r="L93" s="263" t="n"/>
      <c r="M93" s="263" t="n"/>
      <c r="N93" s="264" t="n"/>
      <c r="O93" s="264" t="n"/>
    </row>
    <row r="94">
      <c r="B94" s="263" t="n"/>
      <c r="C94" s="265" t="n"/>
      <c r="D94" s="263" t="n"/>
      <c r="E94" s="265" t="n"/>
      <c r="F94" s="265" t="n"/>
      <c r="G94" s="263" t="n"/>
      <c r="H94" s="264" t="n"/>
      <c r="I94" s="263" t="n"/>
      <c r="J94" s="265" t="n"/>
      <c r="K94" s="263" t="n"/>
      <c r="L94" s="265" t="n"/>
      <c r="M94" s="265" t="n"/>
      <c r="N94" s="263" t="n"/>
      <c r="O94" s="264" t="n"/>
    </row>
    <row r="95">
      <c r="B95" s="266">
        <f>COUNTA(B73:B94)</f>
        <v/>
      </c>
      <c r="C95" s="266">
        <f>COUNTA(C73:C94)</f>
        <v/>
      </c>
      <c r="D95" s="266">
        <f>COUNTA(D73:D94)</f>
        <v/>
      </c>
      <c r="E95" s="266">
        <f>COUNTA(E73:E94)</f>
        <v/>
      </c>
      <c r="F95" s="266">
        <f>COUNTA(F73:F94)</f>
        <v/>
      </c>
      <c r="G95" s="266">
        <f>COUNTA(G73:G94)</f>
        <v/>
      </c>
      <c r="H95" s="266">
        <f>COUNTA(H73:H94)</f>
        <v/>
      </c>
      <c r="I95" s="266">
        <f>COUNTA(I73:I94)</f>
        <v/>
      </c>
      <c r="J95" s="266">
        <f>COUNTA(J73:J94)</f>
        <v/>
      </c>
      <c r="K95" s="266">
        <f>COUNTA(K73:K94)</f>
        <v/>
      </c>
      <c r="L95" s="266">
        <f>COUNTA(L73:L94)</f>
        <v/>
      </c>
      <c r="M95" s="266">
        <f>COUNTA(M73:M94)</f>
        <v/>
      </c>
      <c r="N95" s="266">
        <f>COUNTA(N73:N94)</f>
        <v/>
      </c>
      <c r="O95" s="266">
        <f>COUNTA(O73:O94)</f>
        <v/>
      </c>
    </row>
    <row r="96" ht="14.15" customHeight="1">
      <c r="C96" s="132" t="n"/>
      <c r="D96" s="42" t="n"/>
      <c r="E96" s="29" t="n"/>
      <c r="H96" s="30" t="n"/>
      <c r="I96" s="267" t="n"/>
      <c r="J96" s="267" t="n"/>
      <c r="K96" s="133" t="n"/>
      <c r="L96" s="268" t="n"/>
      <c r="M96" s="133" t="n"/>
      <c r="N96" s="133" t="n"/>
      <c r="O96" s="133" t="n"/>
    </row>
    <row r="97" ht="14.15" customHeight="1">
      <c r="C97" s="132" t="n"/>
      <c r="D97" s="42" t="n"/>
      <c r="E97" s="29" t="n"/>
      <c r="H97" s="30" t="n"/>
      <c r="I97" s="269" t="n"/>
      <c r="J97" s="133" t="inlineStr">
        <is>
          <t>מי</t>
        </is>
      </c>
      <c r="K97" s="267" t="n"/>
      <c r="L97" s="268" t="n"/>
      <c r="M97" s="133" t="n"/>
      <c r="N97" s="133" t="n"/>
      <c r="O97" s="133" t="n"/>
    </row>
    <row r="98" ht="14.15" customHeight="1">
      <c r="C98" s="42" t="n"/>
      <c r="D98" s="38" t="n"/>
      <c r="E98" s="29" t="n"/>
      <c r="H98" s="270" t="n"/>
      <c r="I98" s="42" t="n"/>
      <c r="J98" s="132" t="n"/>
      <c r="K98" s="20" t="n"/>
      <c r="L98" s="132" t="n"/>
      <c r="M98" s="132" t="n"/>
    </row>
    <row r="99" ht="14.15" customHeight="1">
      <c r="C99" s="42" t="n"/>
      <c r="D99" s="42" t="n"/>
      <c r="E99" s="20" t="n"/>
      <c r="F99" s="132" t="n"/>
      <c r="G99" s="42" t="n"/>
      <c r="H99" s="42" t="n"/>
      <c r="I99" s="42" t="n"/>
      <c r="J99" s="42" t="n"/>
      <c r="K99" s="30" t="n"/>
      <c r="L99" s="132" t="n"/>
      <c r="M99" s="42" t="n"/>
    </row>
    <row r="100" ht="14.15" customHeight="1">
      <c r="C100" s="42" t="n"/>
      <c r="D100" s="42" t="n"/>
      <c r="E100" s="20" t="n"/>
      <c r="F100" s="132" t="n"/>
      <c r="G100" s="42" t="n"/>
      <c r="H100" s="42" t="n"/>
      <c r="J100" s="42" t="n"/>
      <c r="K100" s="20" t="n"/>
      <c r="L100" s="132" t="n"/>
      <c r="M100" s="42" t="n"/>
    </row>
    <row r="101" ht="14.15" customHeight="1">
      <c r="C101" s="42" t="n"/>
      <c r="D101" s="42" t="n"/>
      <c r="E101" s="271" t="n"/>
      <c r="F101" s="42" t="n"/>
      <c r="G101" s="42" t="n"/>
      <c r="H101" s="42" t="n"/>
      <c r="I101" s="42" t="n"/>
      <c r="J101" s="42" t="n"/>
      <c r="K101" s="271" t="n"/>
      <c r="L101" s="42" t="n"/>
      <c r="M101" s="42" t="n"/>
    </row>
    <row r="102" ht="14.15" customHeight="1">
      <c r="E102" s="133" t="n"/>
      <c r="F102" s="57" t="n"/>
      <c r="G102" s="134" t="n"/>
      <c r="H102" s="133" t="n"/>
      <c r="K102" s="133" t="n"/>
      <c r="L102" s="272" t="n"/>
      <c r="M102" s="29" t="n"/>
    </row>
    <row r="103" ht="14.15" customHeight="1">
      <c r="C103" s="133" t="n"/>
      <c r="E103" s="57" t="n"/>
      <c r="F103" s="57" t="n"/>
      <c r="G103" s="273" t="n"/>
      <c r="H103" s="133" t="n"/>
      <c r="I103" s="133" t="n"/>
      <c r="J103" s="133" t="n"/>
      <c r="K103" s="29" t="n"/>
    </row>
    <row r="104">
      <c r="C104" s="133" t="n"/>
      <c r="D104" s="269" t="n"/>
      <c r="E104" s="133" t="n"/>
      <c r="G104" s="273" t="n"/>
      <c r="H104" s="133" t="n"/>
      <c r="J104" s="133" t="n"/>
    </row>
    <row r="105">
      <c r="C105" s="133" t="n"/>
      <c r="D105" s="57" t="n"/>
      <c r="E105" s="133" t="n"/>
      <c r="G105" s="273" t="n"/>
      <c r="H105" s="133" t="n"/>
      <c r="I105" s="57" t="n"/>
      <c r="J105" s="133" t="n"/>
      <c r="K105" s="133" t="n"/>
    </row>
    <row r="106" ht="14.15" customHeight="1">
      <c r="C106" s="30" t="n"/>
      <c r="D106" s="133" t="n"/>
      <c r="F106" s="29" t="n"/>
      <c r="H106" s="133" t="n"/>
      <c r="J106" s="133" t="n"/>
      <c r="K106" s="133" t="n"/>
    </row>
    <row r="107" ht="14.15" customHeight="1">
      <c r="C107" s="274" t="n"/>
      <c r="E107" s="133" t="n"/>
      <c r="G107" s="133" t="n"/>
      <c r="I107" s="133" t="n"/>
      <c r="J107" s="133" t="n"/>
      <c r="K107" s="133" t="n"/>
      <c r="L107" s="29" t="n"/>
      <c r="M107" s="133" t="n"/>
    </row>
    <row r="108">
      <c r="D108" s="133" t="n"/>
      <c r="E108" s="57" t="n"/>
      <c r="F108" s="133" t="n"/>
      <c r="G108" s="133" t="n"/>
      <c r="I108" s="133" t="n"/>
      <c r="J108" s="133" t="n"/>
      <c r="K108" s="133" t="n"/>
      <c r="L108" s="133" t="n"/>
    </row>
    <row r="109">
      <c r="E109" s="133" t="n"/>
      <c r="F109" s="133" t="n"/>
      <c r="I109" s="133" t="n"/>
      <c r="K109" s="57" t="n"/>
      <c r="L109" s="133" t="n"/>
      <c r="M109" s="133" t="n"/>
    </row>
    <row r="110" ht="14.15" customHeight="1">
      <c r="D110" s="275" t="n"/>
      <c r="E110" s="133" t="n"/>
      <c r="F110" s="133" t="n"/>
      <c r="G110" s="133" t="n"/>
      <c r="H110" s="57" t="n"/>
      <c r="J110" s="275" t="n"/>
      <c r="L110" s="133" t="n"/>
      <c r="M110" s="133" t="n"/>
    </row>
    <row r="111" ht="14.15" customHeight="1">
      <c r="C111" s="133" t="n"/>
      <c r="D111" s="133" t="n"/>
      <c r="E111" s="29" t="n"/>
      <c r="F111" s="133" t="n"/>
      <c r="G111" s="133" t="n"/>
      <c r="H111" s="35" t="n"/>
      <c r="L111" s="133" t="n"/>
      <c r="M111" s="133" t="n"/>
    </row>
    <row r="112" ht="14.15" customHeight="1">
      <c r="D112" s="30" t="n"/>
      <c r="E112" s="57" t="n"/>
      <c r="F112" s="133" t="n"/>
      <c r="G112" s="133" t="n"/>
      <c r="H112" s="30" t="n"/>
      <c r="I112" s="133" t="n"/>
      <c r="K112" s="133" t="n"/>
      <c r="L112" s="133" t="n"/>
      <c r="M112" s="133" t="n"/>
    </row>
    <row r="113" ht="14.15" customHeight="1">
      <c r="C113" s="133" t="n"/>
      <c r="E113" s="57" t="n"/>
      <c r="F113" s="30" t="n"/>
      <c r="G113" s="133" t="n"/>
      <c r="H113" s="133" t="n"/>
      <c r="I113" s="133" t="n"/>
      <c r="J113" s="269" t="n"/>
      <c r="K113" s="57" t="n"/>
      <c r="L113" s="30" t="n"/>
      <c r="M113" s="133" t="n"/>
    </row>
    <row r="114" ht="14.15" customHeight="1">
      <c r="C114" s="272" t="n"/>
      <c r="D114" s="272" t="n"/>
      <c r="F114" s="20" t="n"/>
      <c r="G114" s="133" t="n"/>
      <c r="H114" s="133" t="n"/>
      <c r="I114" s="57" t="n"/>
      <c r="J114" s="275" t="n"/>
      <c r="L114" s="20" t="n"/>
      <c r="M114" s="133" t="n"/>
    </row>
    <row r="115" ht="14.6" customHeight="1">
      <c r="C115" s="133" t="n"/>
      <c r="D115" s="276" t="n"/>
      <c r="F115" s="277" t="n"/>
      <c r="G115" s="30" t="n"/>
      <c r="H115" s="21" t="n"/>
      <c r="I115" s="133" t="n"/>
      <c r="J115" s="133" t="n"/>
      <c r="L115" s="277" t="n"/>
      <c r="M115" s="30" t="n"/>
    </row>
    <row r="116" ht="14.6" customHeight="1">
      <c r="C116" s="133" t="n"/>
      <c r="D116" s="133" t="n"/>
      <c r="E116" s="133" t="n"/>
      <c r="F116" s="277" t="n"/>
      <c r="G116" s="30" t="n"/>
      <c r="H116" s="57" t="n"/>
      <c r="I116" s="133" t="n"/>
      <c r="K116" s="133" t="n"/>
      <c r="L116" s="277" t="n"/>
      <c r="M116" s="30" t="n"/>
    </row>
    <row r="117" ht="14.6" customHeight="1">
      <c r="C117" s="133" t="n"/>
      <c r="D117" s="57" t="n"/>
      <c r="E117" s="133" t="n"/>
      <c r="F117" s="277" t="n"/>
      <c r="G117" s="30" t="n"/>
      <c r="H117" s="133" t="n"/>
      <c r="I117" s="133" t="n"/>
      <c r="K117" s="133" t="n"/>
      <c r="L117" s="277" t="n"/>
      <c r="M117" s="30" t="n"/>
    </row>
    <row r="118" ht="14.6" customHeight="1">
      <c r="C118" s="133" t="n"/>
      <c r="D118" s="133" t="n"/>
      <c r="E118" s="133" t="n"/>
      <c r="F118" s="277" t="n"/>
      <c r="G118" s="277" t="n"/>
      <c r="H118" s="277" t="n"/>
      <c r="I118" s="30" t="n"/>
      <c r="J118" s="30" t="n"/>
      <c r="K118" s="133" t="n"/>
      <c r="L118" s="277" t="n"/>
      <c r="M118" s="277" t="n"/>
    </row>
    <row r="119" ht="14.6" customHeight="1">
      <c r="C119" s="275" t="n"/>
      <c r="D119" s="133" t="n"/>
      <c r="E119" s="133" t="n"/>
      <c r="F119" s="277" t="n"/>
      <c r="G119" s="277" t="n"/>
      <c r="H119" s="277" t="n"/>
      <c r="I119" s="277" t="n"/>
      <c r="J119" s="277" t="n"/>
      <c r="K119" s="133" t="n"/>
      <c r="L119" s="277" t="n"/>
      <c r="M119" s="277" t="n"/>
    </row>
    <row r="120" ht="14.6" customHeight="1">
      <c r="C120" s="57" t="n"/>
      <c r="D120" s="277" t="n"/>
      <c r="E120" s="277" t="n"/>
      <c r="F120" s="277" t="n"/>
      <c r="G120" s="277" t="n"/>
      <c r="H120" s="277" t="n"/>
      <c r="I120" s="278" t="n"/>
      <c r="J120" s="277" t="n"/>
      <c r="K120" s="277" t="n"/>
      <c r="L120" s="277" t="n"/>
      <c r="M120" s="277" t="n"/>
    </row>
    <row r="121" ht="14.6" customHeight="1">
      <c r="C121" s="133" t="n"/>
      <c r="D121" s="277" t="n"/>
      <c r="E121" s="277" t="n"/>
      <c r="F121" s="277" t="n"/>
      <c r="G121" s="277" t="n"/>
      <c r="H121" s="277" t="n"/>
      <c r="I121" s="278" t="n"/>
      <c r="K121" s="277" t="n"/>
      <c r="L121" s="277" t="n"/>
      <c r="M121" s="277" t="n"/>
    </row>
    <row r="122" ht="14.6" customHeight="1">
      <c r="C122" s="277" t="n"/>
      <c r="E122" s="277" t="n"/>
      <c r="F122" s="278" t="n"/>
      <c r="G122" s="278" t="n"/>
      <c r="H122" s="277" t="n"/>
      <c r="K122" s="277" t="n"/>
      <c r="L122" s="278" t="n"/>
      <c r="M122" s="278" t="n"/>
    </row>
    <row r="123" ht="14.6" customHeight="1">
      <c r="C123" s="278" t="n"/>
      <c r="D123" s="277" t="n"/>
      <c r="E123" s="278" t="n"/>
      <c r="F123" s="277" t="n"/>
      <c r="G123" s="277" t="n"/>
      <c r="H123" s="277" t="n"/>
      <c r="J123" s="277" t="n"/>
      <c r="K123" s="278" t="n"/>
      <c r="L123" s="277" t="n"/>
      <c r="M123" s="277" t="n"/>
    </row>
    <row r="124" ht="14.6" customHeight="1">
      <c r="C124" s="277" t="n"/>
      <c r="D124" s="277" t="n"/>
      <c r="E124" s="278" t="n"/>
      <c r="F124" s="277" t="n"/>
      <c r="G124" s="277" t="n"/>
      <c r="I124" s="277" t="n"/>
      <c r="J124" s="277" t="n"/>
      <c r="K124" s="278" t="n"/>
      <c r="L124" s="277" t="n"/>
      <c r="M124" s="277" t="n"/>
    </row>
    <row r="125" ht="14.6" customHeight="1">
      <c r="C125" s="278" t="n"/>
      <c r="D125" s="277" t="n"/>
      <c r="E125" s="278" t="n"/>
      <c r="F125" s="278" t="n"/>
      <c r="G125" s="278" t="n"/>
      <c r="I125" s="278" t="n"/>
      <c r="J125" s="277" t="n"/>
      <c r="K125" s="278" t="n"/>
      <c r="L125" s="278" t="n"/>
      <c r="M125" s="278" t="n"/>
    </row>
    <row r="126" ht="14.6" customHeight="1"/>
    <row r="128" ht="14.15" customHeight="1">
      <c r="C128" s="29" t="n"/>
      <c r="D128" s="29" t="n"/>
      <c r="E128" s="29" t="n"/>
      <c r="F128" s="29" t="n"/>
      <c r="G128" s="20" t="n"/>
      <c r="H128" s="20" t="n"/>
      <c r="I128" s="30" t="n"/>
      <c r="J128" s="142" t="n"/>
      <c r="K128" s="20" t="n"/>
      <c r="L128" s="36" t="n"/>
      <c r="M128" s="30" t="n"/>
    </row>
    <row r="129" ht="14.15" customHeight="1">
      <c r="C129" s="29" t="n"/>
      <c r="D129" s="29" t="n"/>
      <c r="E129" s="20" t="n"/>
      <c r="F129" s="20" t="n"/>
      <c r="G129" s="20" t="n"/>
      <c r="H129" s="20" t="n"/>
      <c r="I129" s="40" t="n"/>
      <c r="J129" s="30" t="n"/>
      <c r="K129" s="30" t="n"/>
      <c r="L129" s="20" t="n"/>
      <c r="M129" s="134" t="n"/>
    </row>
    <row r="130" ht="15" customHeight="1">
      <c r="C130" s="20" t="n"/>
      <c r="D130" s="20" t="n"/>
      <c r="E130" s="29" t="n"/>
      <c r="F130" s="29" t="n"/>
      <c r="G130" s="42" t="n"/>
      <c r="H130" s="20" t="n"/>
      <c r="I130" s="135" t="n"/>
      <c r="J130" s="30" t="n"/>
      <c r="K130" s="30" t="n"/>
      <c r="L130" s="30" t="n"/>
    </row>
    <row r="131" ht="14.15" customHeight="1">
      <c r="C131" s="29" t="n"/>
      <c r="D131" s="29" t="n"/>
      <c r="E131" s="29" t="n"/>
      <c r="F131" s="42" t="n"/>
      <c r="G131" s="30" t="n"/>
      <c r="H131" s="30" t="n"/>
      <c r="I131" s="30" t="n"/>
      <c r="J131" s="20" t="n"/>
      <c r="L131" s="30" t="n"/>
      <c r="M131" s="142" t="n"/>
    </row>
    <row r="132" ht="14.15" customHeight="1">
      <c r="C132" s="29" t="n"/>
      <c r="D132" s="29" t="n"/>
      <c r="E132" s="29" t="n"/>
      <c r="G132" s="30" t="n"/>
      <c r="H132" s="36" t="n"/>
      <c r="I132" s="30" t="n"/>
      <c r="J132" s="20" t="n"/>
      <c r="K132" s="136" t="n"/>
      <c r="L132" s="30" t="n"/>
      <c r="M132" s="142" t="n"/>
    </row>
    <row r="133" ht="14.15" customHeight="1">
      <c r="C133" s="29" t="n"/>
      <c r="D133" s="29" t="n"/>
      <c r="E133" s="29" t="n"/>
      <c r="F133" s="29" t="n"/>
      <c r="G133" s="30" t="n"/>
      <c r="H133" s="35" t="n"/>
      <c r="I133" s="30" t="n"/>
      <c r="J133" s="44" t="n"/>
      <c r="K133" s="137" t="n"/>
      <c r="M133" s="20" t="n"/>
    </row>
    <row r="134" ht="14.15" customHeight="1">
      <c r="C134" s="29" t="n"/>
      <c r="D134" s="29" t="n"/>
      <c r="E134" s="29" t="n"/>
      <c r="F134" s="29" t="n"/>
      <c r="G134" s="134" t="n"/>
      <c r="H134" s="40" t="n"/>
      <c r="I134" s="36" t="n"/>
      <c r="J134" s="36" t="n"/>
      <c r="K134" s="137" t="n"/>
      <c r="L134" s="30" t="n"/>
      <c r="M134" s="20" t="n"/>
    </row>
    <row r="135" ht="14.15" customHeight="1">
      <c r="C135" s="29" t="n"/>
      <c r="D135" s="29" t="n"/>
      <c r="E135" s="29" t="n"/>
      <c r="F135" s="29" t="n"/>
      <c r="G135" s="35" t="n"/>
      <c r="H135" s="30" t="n"/>
      <c r="I135" s="36" t="n"/>
      <c r="K135" s="30" t="n"/>
      <c r="L135" s="30" t="n"/>
      <c r="M135" s="142" t="n"/>
    </row>
    <row r="136" ht="14.15" customHeight="1">
      <c r="C136" s="42" t="n"/>
      <c r="D136" s="29" t="n"/>
      <c r="E136" s="29" t="n"/>
      <c r="F136" s="29" t="n"/>
      <c r="G136" s="134" t="n"/>
      <c r="H136" s="35" t="n"/>
      <c r="I136" s="40" t="n"/>
      <c r="J136" s="44" t="n"/>
      <c r="K136" s="30" t="n"/>
      <c r="L136" s="30" t="n"/>
      <c r="M136" s="42" t="n"/>
    </row>
    <row r="137" ht="14.15" customHeight="1">
      <c r="C137" s="42" t="n"/>
      <c r="D137" s="29" t="n"/>
      <c r="E137" s="29" t="n"/>
      <c r="F137" s="29" t="n"/>
      <c r="G137" s="30" t="n"/>
      <c r="H137" s="30" t="n"/>
      <c r="I137" s="40" t="n"/>
      <c r="J137" s="44" t="n"/>
      <c r="K137" s="137" t="n"/>
      <c r="L137" s="20" t="n"/>
      <c r="M137" s="20" t="n"/>
    </row>
    <row r="138" ht="14.15" customHeight="1">
      <c r="C138" s="42" t="n"/>
      <c r="D138" s="42" t="n"/>
      <c r="E138" s="20" t="n"/>
      <c r="G138" s="30" t="n"/>
      <c r="H138" s="30" t="n"/>
      <c r="I138" s="20" t="n"/>
      <c r="J138" s="137" t="n"/>
      <c r="K138" s="137" t="n"/>
      <c r="L138" s="20" t="n"/>
      <c r="M138" s="133" t="n"/>
    </row>
    <row r="139" ht="14.15" customHeight="1">
      <c r="C139" s="42" t="n"/>
      <c r="D139" s="42" t="n"/>
      <c r="E139" s="20" t="n"/>
      <c r="F139" s="29" t="n"/>
      <c r="G139" s="20" t="n"/>
      <c r="H139" s="30" t="n"/>
      <c r="I139" s="36" t="n"/>
      <c r="J139" s="30" t="n"/>
      <c r="K139" s="137" t="n"/>
      <c r="L139" s="20" t="n"/>
      <c r="M139" s="133" t="n"/>
    </row>
    <row r="140" ht="14.15" customHeight="1">
      <c r="C140" s="42" t="n"/>
      <c r="D140" s="42" t="n"/>
      <c r="E140" s="20" t="n"/>
      <c r="F140" s="29" t="n"/>
      <c r="G140" s="42" t="n"/>
      <c r="H140" s="20" t="n"/>
      <c r="I140" s="35" t="n"/>
      <c r="J140" s="137" t="n"/>
      <c r="K140" s="137" t="n"/>
      <c r="L140" s="20" t="n"/>
      <c r="M140" s="133" t="n"/>
    </row>
    <row r="141" ht="14.15" customHeight="1">
      <c r="C141" s="42" t="n"/>
      <c r="D141" s="42" t="n"/>
      <c r="E141" s="132" t="n"/>
      <c r="F141" s="20" t="n"/>
      <c r="G141" s="30" t="n"/>
      <c r="H141" s="20" t="n"/>
      <c r="I141" s="30" t="n"/>
      <c r="J141" s="30" t="n"/>
      <c r="K141" s="137" t="n"/>
      <c r="L141" s="133" t="n"/>
      <c r="M141" s="133" t="n"/>
    </row>
    <row r="142" ht="14.15" customHeight="1">
      <c r="C142" s="42" t="n"/>
      <c r="D142" s="42" t="n"/>
      <c r="E142" s="42" t="n"/>
      <c r="F142" s="20" t="n"/>
      <c r="G142" s="20" t="n"/>
      <c r="H142" s="20" t="n"/>
      <c r="I142" s="36" t="n"/>
      <c r="J142" s="30" t="n"/>
      <c r="K142" s="137" t="n"/>
    </row>
  </sheetData>
  <conditionalFormatting sqref="O88">
    <cfRule type="cellIs" priority="1" operator="equal" dxfId="0">
      <formula>"מעיין"</formula>
    </cfRule>
  </conditionalFormatting>
  <printOptions horizontalCentered="1" verticalCentered="1" gridLinesSet="0"/>
  <pageMargins left="0.07874015748031496" right="0" top="0.07874015748031496" bottom="0.3937007874015748" header="0.1574803149606299" footer="0.3937007874015748"/>
  <pageSetup orientation="portrait" paperSize="9" scale="58"/>
</worksheet>
</file>

<file path=xl/worksheets/sheet4.xml><?xml version="1.0" encoding="utf-8"?>
<worksheet xmlns="http://schemas.openxmlformats.org/spreadsheetml/2006/main">
  <sheetPr>
    <tabColor rgb="FFFF99FF"/>
    <outlinePr summaryBelow="1" summaryRight="1"/>
    <pageSetUpPr/>
  </sheetPr>
  <dimension ref="A1:O41"/>
  <sheetViews>
    <sheetView rightToLeft="1" zoomScale="70" zoomScaleNormal="70" workbookViewId="0">
      <selection activeCell="J1" sqref="J1"/>
    </sheetView>
  </sheetViews>
  <sheetFormatPr baseColWidth="8" defaultColWidth="8.84375" defaultRowHeight="14.6"/>
  <cols>
    <col width="19.69140625" bestFit="1" customWidth="1" style="126" min="1" max="1"/>
    <col width="8.84375" customWidth="1" style="126" min="2" max="2"/>
    <col width="8.84375" customWidth="1" style="126" min="3" max="16384"/>
  </cols>
  <sheetData>
    <row r="1" ht="18.9" customHeight="1" thickBot="1">
      <c r="A1" s="352" t="n"/>
      <c r="B1" s="352" t="n">
        <v>1.7</v>
      </c>
      <c r="C1" s="352" t="n">
        <v>8.699999999999999</v>
      </c>
      <c r="D1" s="352" t="n">
        <v>15.7</v>
      </c>
      <c r="E1" s="352" t="n">
        <v>22.7</v>
      </c>
      <c r="F1" s="352" t="n">
        <v>29.7</v>
      </c>
      <c r="G1" s="352" t="n">
        <v>5.8</v>
      </c>
      <c r="H1" s="352" t="n">
        <v>12.8</v>
      </c>
      <c r="I1" s="352" t="n">
        <v>19.8</v>
      </c>
      <c r="J1" s="352" t="n">
        <v>26.8</v>
      </c>
      <c r="K1" s="352" t="n">
        <v>2.9</v>
      </c>
      <c r="L1" s="352" t="n">
        <v>9.9</v>
      </c>
      <c r="M1" s="352" t="n">
        <v>16.9</v>
      </c>
      <c r="N1" s="352" t="n">
        <v>23.9</v>
      </c>
      <c r="O1" s="352" t="n">
        <v>30.9</v>
      </c>
    </row>
    <row r="2" ht="18.45" customHeight="1" thickBot="1">
      <c r="A2" s="353" t="inlineStr">
        <is>
          <t>שלמה רודריג</t>
        </is>
      </c>
      <c r="B2" s="365" t="n"/>
      <c r="C2" s="365" t="n"/>
      <c r="D2" s="365" t="n"/>
      <c r="E2" s="360" t="n"/>
      <c r="F2" s="360" t="n"/>
      <c r="G2" s="360" t="n"/>
      <c r="H2" s="360" t="n"/>
      <c r="I2" s="360" t="n"/>
      <c r="J2" s="360" t="n"/>
      <c r="K2" s="360" t="n"/>
      <c r="L2" s="360" t="n"/>
      <c r="M2" s="360" t="n"/>
      <c r="N2" s="360" t="n"/>
      <c r="O2" s="360" t="n"/>
    </row>
    <row r="3" ht="18.45" customHeight="1" thickBot="1">
      <c r="A3" s="353" t="inlineStr">
        <is>
          <t>מירון אוחנה</t>
        </is>
      </c>
      <c r="B3" s="360" t="n"/>
      <c r="C3" s="365" t="n"/>
      <c r="D3" s="360" t="n"/>
      <c r="E3" s="360" t="n"/>
      <c r="F3" s="365" t="n"/>
      <c r="G3" s="367" t="n"/>
      <c r="H3" s="367" t="n"/>
      <c r="I3" s="367" t="n"/>
      <c r="J3" s="360" t="n"/>
      <c r="K3" s="360" t="n"/>
      <c r="L3" s="360" t="n"/>
      <c r="M3" s="360" t="n"/>
      <c r="N3" s="360" t="n"/>
      <c r="O3" s="360" t="n"/>
    </row>
    <row r="4" ht="18.45" customHeight="1" thickBot="1">
      <c r="A4" s="353" t="inlineStr">
        <is>
          <t>אורי אורנבוך</t>
        </is>
      </c>
      <c r="B4" s="361" t="n"/>
      <c r="C4" s="365" t="n"/>
      <c r="D4" s="360" t="n"/>
      <c r="E4" s="360" t="n"/>
      <c r="F4" s="365" t="n"/>
      <c r="G4" s="367" t="n"/>
      <c r="H4" s="360" t="n"/>
      <c r="I4" s="360" t="n"/>
      <c r="J4" s="360" t="n"/>
      <c r="K4" s="360" t="n"/>
      <c r="L4" s="360" t="n"/>
      <c r="M4" s="360" t="n"/>
      <c r="N4" s="360" t="n"/>
      <c r="O4" s="360" t="n"/>
    </row>
    <row r="5" ht="18.45" customHeight="1" thickBot="1">
      <c r="A5" s="354" t="inlineStr">
        <is>
          <t>שי שוורץ</t>
        </is>
      </c>
      <c r="B5" s="362" t="n"/>
      <c r="C5" s="362" t="n"/>
      <c r="D5" s="362" t="n"/>
      <c r="E5" s="362" t="n"/>
      <c r="F5" s="362" t="n"/>
      <c r="G5" s="362" t="n"/>
      <c r="H5" s="362" t="n"/>
      <c r="I5" s="362" t="n"/>
      <c r="J5" s="362" t="n"/>
      <c r="K5" s="362" t="n"/>
      <c r="L5" s="362" t="n"/>
      <c r="M5" s="362" t="n"/>
      <c r="N5" s="362" t="n"/>
      <c r="O5" s="362" t="n"/>
    </row>
    <row r="6" ht="18.45" customHeight="1" thickBot="1">
      <c r="A6" s="354" t="inlineStr">
        <is>
          <t>נועם ארמוזה</t>
        </is>
      </c>
      <c r="B6" s="360" t="n"/>
      <c r="C6" s="360" t="n"/>
      <c r="D6" s="365" t="n"/>
      <c r="E6" s="360" t="n"/>
      <c r="F6" s="360" t="n"/>
      <c r="G6" s="367" t="n"/>
      <c r="H6" s="360" t="n"/>
      <c r="I6" s="360" t="n"/>
      <c r="J6" s="360" t="n"/>
      <c r="K6" s="360" t="n"/>
      <c r="L6" s="360" t="n"/>
      <c r="M6" s="360" t="n"/>
      <c r="N6" s="360" t="n"/>
      <c r="O6" s="360" t="n"/>
    </row>
    <row r="7" ht="18.45" customHeight="1" thickBot="1">
      <c r="A7" s="354" t="inlineStr">
        <is>
          <t>ארי זימר</t>
        </is>
      </c>
      <c r="B7" s="365" t="n"/>
      <c r="C7" s="365" t="n"/>
      <c r="D7" s="360" t="n"/>
      <c r="E7" s="360" t="n"/>
      <c r="F7" s="365" t="n"/>
      <c r="G7" s="360" t="n"/>
      <c r="H7" s="360" t="n"/>
      <c r="I7" s="360" t="n"/>
      <c r="J7" s="360" t="n"/>
      <c r="K7" s="360" t="n"/>
      <c r="L7" s="360" t="n"/>
      <c r="M7" s="360" t="n"/>
      <c r="N7" s="360" t="n"/>
      <c r="O7" s="360" t="n"/>
    </row>
    <row r="8" ht="18.45" customHeight="1" thickBot="1">
      <c r="A8" s="355" t="inlineStr">
        <is>
          <t>ליהי סויקר</t>
        </is>
      </c>
      <c r="B8" s="360" t="n"/>
      <c r="C8" s="360" t="n"/>
      <c r="D8" s="365" t="n"/>
      <c r="E8" s="365" t="n"/>
      <c r="F8" s="365" t="n"/>
      <c r="G8" s="367" t="n"/>
      <c r="H8" s="367" t="n"/>
      <c r="I8" s="360" t="n"/>
      <c r="J8" s="360" t="n"/>
      <c r="K8" s="360" t="n"/>
      <c r="L8" s="360" t="n"/>
      <c r="M8" s="360" t="n"/>
      <c r="N8" s="360" t="n"/>
      <c r="O8" s="360" t="n"/>
    </row>
    <row r="9" ht="18.45" customHeight="1" thickBot="1">
      <c r="A9" s="354" t="inlineStr">
        <is>
          <t>אמציה עציון</t>
        </is>
      </c>
      <c r="B9" s="365" t="n"/>
      <c r="C9" s="365" t="n"/>
      <c r="D9" s="360" t="n"/>
      <c r="E9" s="360" t="n"/>
      <c r="F9" s="360" t="n"/>
      <c r="G9" s="367" t="n"/>
      <c r="H9" s="360" t="n"/>
      <c r="I9" s="367" t="n"/>
      <c r="J9" s="360" t="n"/>
      <c r="K9" s="360" t="n"/>
      <c r="L9" s="360" t="n"/>
      <c r="M9" s="360" t="n"/>
      <c r="N9" s="360" t="n"/>
      <c r="O9" s="360" t="n"/>
    </row>
    <row r="10" ht="18.45" customHeight="1" thickBot="1">
      <c r="A10" s="354" t="inlineStr">
        <is>
          <t>יהודה אנטין</t>
        </is>
      </c>
      <c r="B10" s="360" t="n"/>
      <c r="C10" s="360" t="n"/>
      <c r="D10" s="360" t="n"/>
      <c r="E10" s="365" t="n"/>
      <c r="F10" s="360" t="n"/>
      <c r="H10" s="360" t="n"/>
      <c r="I10" s="360" t="n"/>
      <c r="J10" s="360" t="n"/>
      <c r="K10" s="360" t="n"/>
      <c r="L10" s="360" t="n"/>
      <c r="M10" s="360" t="n"/>
      <c r="N10" s="360" t="n"/>
      <c r="O10" s="360" t="n"/>
    </row>
    <row r="11" ht="18.45" customHeight="1" thickBot="1">
      <c r="A11" s="354" t="inlineStr">
        <is>
          <t xml:space="preserve">אוהד לוי </t>
        </is>
      </c>
      <c r="B11" s="360" t="n"/>
      <c r="C11" s="365" t="n"/>
      <c r="D11" s="365" t="n"/>
      <c r="E11" s="365" t="n"/>
      <c r="F11" s="365" t="n"/>
      <c r="G11" s="360" t="n"/>
      <c r="H11" s="367" t="n"/>
      <c r="I11" s="360" t="n"/>
      <c r="J11" s="360" t="n"/>
      <c r="K11" s="360" t="n"/>
      <c r="L11" s="360" t="n"/>
      <c r="M11" s="360" t="n"/>
      <c r="N11" s="360" t="n"/>
      <c r="O11" s="360" t="n"/>
    </row>
    <row r="12" ht="18.45" customHeight="1" thickBot="1">
      <c r="A12" s="354" t="inlineStr">
        <is>
          <t>אבישי חג'ג'</t>
        </is>
      </c>
      <c r="B12" s="360" t="n"/>
      <c r="C12" s="360" t="n"/>
      <c r="D12" s="365" t="n"/>
      <c r="E12" s="360" t="n"/>
      <c r="F12" s="360" t="n"/>
      <c r="G12" s="360" t="n"/>
      <c r="H12" s="367" t="n"/>
      <c r="I12" s="360" t="n"/>
      <c r="J12" s="360" t="n"/>
      <c r="K12" s="360" t="n"/>
      <c r="L12" s="360" t="n"/>
      <c r="M12" s="360" t="n"/>
      <c r="N12" s="360" t="n"/>
      <c r="O12" s="360" t="n"/>
    </row>
    <row r="13" ht="18.45" customHeight="1" thickBot="1">
      <c r="A13" s="354" t="inlineStr">
        <is>
          <t>מעיין צבי</t>
        </is>
      </c>
      <c r="B13" s="365" t="n"/>
      <c r="C13" s="360" t="n"/>
      <c r="D13" s="365" t="n"/>
      <c r="E13" s="360" t="n"/>
      <c r="F13" s="360" t="n"/>
      <c r="G13" s="360" t="n"/>
      <c r="H13" s="360" t="n"/>
      <c r="I13" s="360" t="n"/>
      <c r="J13" s="367" t="n"/>
      <c r="K13" s="360" t="n"/>
      <c r="L13" s="360" t="n"/>
      <c r="M13" s="360" t="n"/>
      <c r="N13" s="360" t="n"/>
      <c r="O13" s="360" t="n"/>
    </row>
    <row r="14" ht="18.45" customHeight="1" thickBot="1">
      <c r="A14" s="354" t="inlineStr">
        <is>
          <t>נתנאל ביים</t>
        </is>
      </c>
      <c r="B14" s="360" t="n"/>
      <c r="C14" s="365" t="n"/>
      <c r="D14" s="360" t="n"/>
      <c r="E14" s="360" t="n"/>
      <c r="F14" s="360" t="n"/>
      <c r="G14" s="367" t="n"/>
      <c r="H14" s="360" t="n"/>
      <c r="I14" s="360" t="n"/>
      <c r="J14" s="360" t="n"/>
      <c r="K14" s="360" t="n"/>
      <c r="L14" s="360" t="n"/>
      <c r="M14" s="360" t="n"/>
      <c r="N14" s="360" t="n"/>
      <c r="O14" s="360" t="n"/>
    </row>
    <row r="15" ht="18.45" customHeight="1" thickBot="1">
      <c r="A15" s="354" t="inlineStr">
        <is>
          <t>איתמר אסרף</t>
        </is>
      </c>
      <c r="B15" s="360" t="n"/>
      <c r="C15" s="365" t="n"/>
      <c r="D15" s="365" t="n"/>
      <c r="E15" s="365" t="n"/>
      <c r="F15" s="365" t="n"/>
      <c r="G15" s="367" t="n"/>
      <c r="H15" s="367" t="n"/>
      <c r="I15" s="367" t="n"/>
      <c r="J15" s="367" t="n"/>
      <c r="K15" s="360" t="n"/>
      <c r="L15" s="360" t="n"/>
      <c r="M15" s="360" t="n"/>
      <c r="N15" s="360" t="n"/>
      <c r="O15" s="360" t="n"/>
    </row>
    <row r="16" ht="18.45" customHeight="1" thickBot="1">
      <c r="A16" s="354" t="inlineStr">
        <is>
          <t>דניאל פרידגוט</t>
        </is>
      </c>
      <c r="B16" s="360" t="n"/>
      <c r="C16" s="365" t="n"/>
      <c r="D16" s="360" t="n"/>
      <c r="E16" s="360" t="n"/>
      <c r="F16" s="360" t="n"/>
      <c r="G16" s="367" t="n"/>
      <c r="H16" s="360" t="n"/>
      <c r="I16" s="360" t="n"/>
      <c r="J16" s="360" t="n"/>
      <c r="K16" s="360" t="n"/>
      <c r="L16" s="360" t="n"/>
      <c r="M16" s="360" t="n"/>
      <c r="N16" s="360" t="n"/>
      <c r="O16" s="360" t="n"/>
    </row>
    <row r="17" ht="18.45" customHeight="1" thickBot="1">
      <c r="A17" s="354" t="inlineStr">
        <is>
          <t>אוריה כהן</t>
        </is>
      </c>
      <c r="B17" s="360" t="n"/>
      <c r="C17" s="360" t="n"/>
      <c r="D17" s="360" t="n"/>
      <c r="E17" s="360" t="n"/>
      <c r="F17" s="365" t="n"/>
      <c r="G17" s="360" t="n"/>
      <c r="H17" s="367" t="n"/>
      <c r="I17" s="360" t="n"/>
      <c r="J17" s="360" t="n"/>
      <c r="K17" s="360" t="n"/>
      <c r="L17" s="360" t="n"/>
      <c r="M17" s="360" t="n"/>
      <c r="N17" s="360" t="n"/>
      <c r="O17" s="360" t="n"/>
    </row>
    <row r="18" ht="18.45" customHeight="1" thickBot="1">
      <c r="A18" s="354" t="inlineStr">
        <is>
          <t>אלעד מורסיאנו</t>
        </is>
      </c>
      <c r="B18" s="364" t="n"/>
      <c r="C18" s="364" t="n"/>
      <c r="D18" s="364" t="n"/>
      <c r="E18" s="364" t="n"/>
      <c r="F18" s="364" t="n"/>
      <c r="G18" s="364" t="n"/>
      <c r="H18" s="364" t="n"/>
      <c r="I18" s="364" t="n"/>
      <c r="J18" s="364" t="n"/>
      <c r="K18" s="364" t="n"/>
      <c r="L18" s="364" t="n"/>
      <c r="M18" s="364" t="n"/>
      <c r="N18" s="364" t="n"/>
      <c r="O18" s="364" t="n"/>
    </row>
    <row r="19" ht="18.45" customHeight="1" thickBot="1">
      <c r="A19" s="354" t="inlineStr">
        <is>
          <t>בעז וקס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7" t="n"/>
      <c r="J19" s="362" t="n"/>
      <c r="K19" s="362" t="n"/>
      <c r="L19" s="362" t="n"/>
      <c r="M19" s="362" t="n"/>
      <c r="N19" s="362" t="n"/>
      <c r="O19" s="362" t="n"/>
    </row>
    <row r="20" ht="18.45" customHeight="1" thickBot="1">
      <c r="A20" s="354" t="inlineStr">
        <is>
          <t>אביאל רדי</t>
        </is>
      </c>
      <c r="B20" s="360" t="n"/>
      <c r="C20" s="365" t="n"/>
      <c r="D20" s="360" t="n"/>
      <c r="E20" s="360" t="n"/>
      <c r="F20" s="360" t="n"/>
      <c r="G20" s="367" t="n"/>
      <c r="H20" s="360" t="n"/>
      <c r="I20" s="360" t="n"/>
      <c r="J20" s="360" t="n"/>
      <c r="K20" s="360" t="n"/>
      <c r="L20" s="360" t="n"/>
      <c r="M20" s="360" t="n"/>
      <c r="N20" s="360" t="n"/>
      <c r="O20" s="360" t="n"/>
    </row>
    <row r="21" ht="18.45" customHeight="1" thickBot="1">
      <c r="A21" s="356" t="inlineStr">
        <is>
          <t>גל פדידה</t>
        </is>
      </c>
      <c r="B21" s="360" t="n"/>
      <c r="C21" s="365" t="n"/>
      <c r="D21" s="360" t="n"/>
      <c r="E21" s="360" t="n"/>
      <c r="F21" s="360" t="n"/>
      <c r="G21" s="360" t="n"/>
      <c r="H21" s="360" t="n"/>
      <c r="I21" s="367" t="n"/>
      <c r="J21" s="360" t="n"/>
      <c r="K21" s="360" t="n"/>
      <c r="L21" s="360" t="n"/>
      <c r="M21" s="360" t="n"/>
      <c r="N21" s="360" t="n"/>
      <c r="O21" s="360" t="n"/>
    </row>
    <row r="22" ht="18.45" customHeight="1" thickBot="1">
      <c r="A22" s="357" t="inlineStr">
        <is>
          <t>זוהר מויאל</t>
        </is>
      </c>
      <c r="B22" s="360" t="n"/>
      <c r="C22" s="360" t="n"/>
      <c r="D22" s="365" t="n"/>
      <c r="E22" s="360" t="n"/>
      <c r="F22" s="360" t="n"/>
      <c r="G22" s="360" t="n"/>
      <c r="H22" s="360" t="n"/>
      <c r="I22" s="367" t="n"/>
      <c r="J22" s="360" t="n"/>
      <c r="K22" s="360" t="n"/>
      <c r="L22" s="360" t="n"/>
      <c r="M22" s="360" t="n"/>
      <c r="N22" s="360" t="n"/>
      <c r="O22" s="360" t="n"/>
    </row>
    <row r="23" ht="18.45" customHeight="1" thickBot="1">
      <c r="A23" s="357" t="inlineStr">
        <is>
          <t>עזרא בן דוד</t>
        </is>
      </c>
      <c r="B23" s="360" t="n"/>
      <c r="C23" s="360" t="n"/>
      <c r="D23" s="365" t="n"/>
      <c r="E23" s="360" t="n"/>
      <c r="F23" s="360" t="n"/>
      <c r="G23" s="360" t="n"/>
      <c r="H23" s="367" t="n"/>
      <c r="I23" s="360" t="n"/>
      <c r="J23" s="360" t="n"/>
      <c r="K23" s="360" t="n"/>
      <c r="L23" s="360" t="n"/>
      <c r="M23" s="360" t="n"/>
      <c r="N23" s="360" t="n"/>
      <c r="O23" s="360" t="n"/>
    </row>
    <row r="24" ht="18.45" customHeight="1" thickBot="1">
      <c r="A24" s="357" t="inlineStr">
        <is>
          <t>יובל מלכה</t>
        </is>
      </c>
      <c r="B24" s="366" t="n"/>
      <c r="C24" s="366" t="n"/>
      <c r="D24" s="366" t="n"/>
      <c r="E24" s="366" t="n"/>
      <c r="F24" s="366" t="n"/>
      <c r="G24" s="366" t="n"/>
      <c r="H24" s="366" t="n"/>
      <c r="I24" s="366" t="n"/>
      <c r="J24" s="366" t="n"/>
      <c r="K24" s="366" t="n"/>
      <c r="L24" s="366" t="n"/>
      <c r="M24" s="366" t="n"/>
      <c r="N24" s="366" t="n"/>
      <c r="O24" s="366" t="n"/>
    </row>
    <row r="25" ht="18.45" customHeight="1" thickBot="1">
      <c r="A25" s="357" t="inlineStr">
        <is>
          <t>עומר בן ישי</t>
        </is>
      </c>
      <c r="B25" s="365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</row>
    <row r="26" ht="18.45" customHeight="1" thickBot="1">
      <c r="A26" s="357" t="inlineStr">
        <is>
          <t>שחר כיהלי</t>
        </is>
      </c>
      <c r="B26" s="360" t="n"/>
      <c r="C26" s="360" t="n"/>
      <c r="D26" s="360" t="n"/>
      <c r="E26" s="360" t="n"/>
      <c r="F26" s="365" t="n"/>
      <c r="G26" s="360" t="n"/>
      <c r="H26" s="360" t="n"/>
      <c r="I26" s="360" t="n"/>
      <c r="J26" s="367" t="n"/>
      <c r="K26" s="360" t="n"/>
      <c r="L26" s="360" t="n"/>
      <c r="M26" s="360" t="n"/>
      <c r="N26" s="360" t="n"/>
      <c r="O26" s="360" t="n"/>
    </row>
    <row r="27" ht="18.45" customHeight="1" thickBot="1">
      <c r="A27" s="357" t="inlineStr">
        <is>
          <t>ישראל קלר</t>
        </is>
      </c>
      <c r="B27" s="360" t="n"/>
      <c r="C27" s="360" t="n"/>
      <c r="D27" s="360" t="n"/>
      <c r="E27" s="360" t="n"/>
      <c r="F27" s="360" t="n"/>
      <c r="G27" s="360" t="n"/>
      <c r="H27" s="360" t="n"/>
      <c r="I27" s="360" t="n"/>
      <c r="J27" s="360" t="n"/>
      <c r="K27" s="360" t="n"/>
      <c r="L27" s="360" t="n"/>
      <c r="M27" s="360" t="n"/>
      <c r="N27" s="360" t="n"/>
      <c r="O27" s="360" t="n"/>
    </row>
    <row r="28" ht="18.45" customHeight="1" thickBot="1">
      <c r="A28" s="357" t="inlineStr">
        <is>
          <t>אביתר הרוש</t>
        </is>
      </c>
      <c r="B28" s="360" t="n"/>
      <c r="C28" s="360" t="n"/>
      <c r="D28" s="360" t="n"/>
      <c r="E28" s="365" t="n"/>
      <c r="F28" s="365" t="n"/>
      <c r="G28" s="367" t="n"/>
      <c r="H28" s="367" t="n"/>
      <c r="I28" s="367" t="n"/>
      <c r="J28" s="367" t="n"/>
      <c r="K28" s="360" t="n"/>
      <c r="L28" s="360" t="n"/>
      <c r="M28" s="360" t="n"/>
      <c r="N28" s="360" t="n"/>
      <c r="O28" s="360" t="n"/>
    </row>
    <row r="29" ht="18.45" customHeight="1" thickBot="1">
      <c r="A29" s="357" t="inlineStr">
        <is>
          <t>נועה חליקה</t>
        </is>
      </c>
      <c r="B29" s="360" t="n"/>
      <c r="C29" s="360" t="n"/>
      <c r="D29" s="360" t="n"/>
      <c r="E29" s="365" t="n"/>
      <c r="F29" s="360" t="n"/>
      <c r="G29" s="360" t="n"/>
      <c r="H29" s="360" t="n"/>
      <c r="I29" s="360" t="n"/>
      <c r="J29" s="360" t="n"/>
      <c r="K29" s="360" t="n"/>
      <c r="L29" s="360" t="n"/>
      <c r="M29" s="360" t="n"/>
      <c r="N29" s="360" t="n"/>
      <c r="O29" s="360" t="n"/>
    </row>
    <row r="30" ht="18.45" customHeight="1" thickBot="1">
      <c r="A30" s="357" t="inlineStr">
        <is>
          <t>ניב נגר</t>
        </is>
      </c>
      <c r="B30" s="360" t="n"/>
      <c r="C30" s="360" t="n"/>
      <c r="D30" s="360" t="n"/>
      <c r="E30" s="365" t="n"/>
      <c r="F30" s="360" t="n"/>
      <c r="G30" s="367" t="n"/>
      <c r="H30" s="360" t="n"/>
      <c r="I30" s="360" t="n"/>
      <c r="J30" s="360" t="n"/>
      <c r="K30" s="360" t="n"/>
      <c r="L30" s="360" t="n"/>
      <c r="M30" s="360" t="n"/>
      <c r="N30" s="360" t="n"/>
      <c r="O30" s="360" t="n"/>
    </row>
    <row r="31" ht="18.45" customHeight="1" thickBot="1">
      <c r="A31" s="357" t="inlineStr">
        <is>
          <t>יובל עמיר</t>
        </is>
      </c>
      <c r="B31" s="360" t="n"/>
      <c r="C31" s="360" t="n"/>
      <c r="D31" s="365" t="n"/>
      <c r="E31" s="360" t="n"/>
      <c r="F31" s="365" t="n"/>
      <c r="G31" s="367" t="n"/>
      <c r="H31" s="360" t="n"/>
      <c r="I31" s="367" t="n"/>
      <c r="J31" s="360" t="n"/>
      <c r="K31" s="360" t="n"/>
      <c r="L31" s="360" t="n"/>
      <c r="M31" s="360" t="n"/>
      <c r="N31" s="360" t="n"/>
      <c r="O31" s="360" t="n"/>
    </row>
    <row r="32" ht="18.45" customHeight="1" thickBot="1">
      <c r="A32" s="357" t="inlineStr">
        <is>
          <t>משה בן עזר</t>
        </is>
      </c>
      <c r="B32" s="362" t="n"/>
      <c r="C32" s="362" t="n"/>
      <c r="D32" s="362" t="n"/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</row>
    <row r="33" ht="18.45" customHeight="1" thickBot="1">
      <c r="A33" s="358" t="inlineStr">
        <is>
          <t>עמית ברנשטיין</t>
        </is>
      </c>
      <c r="B33" s="360" t="n"/>
      <c r="C33" s="360" t="n"/>
      <c r="D33" s="360" t="n"/>
      <c r="E33" s="360" t="n"/>
      <c r="F33" s="360" t="n"/>
      <c r="G33" s="360" t="n"/>
      <c r="H33" s="360" t="n"/>
      <c r="I33" s="360" t="n"/>
      <c r="J33" s="360" t="n"/>
      <c r="K33" s="360" t="n"/>
      <c r="L33" s="360" t="n"/>
      <c r="M33" s="360" t="n"/>
      <c r="N33" s="360" t="n"/>
      <c r="O33" s="360" t="n"/>
    </row>
    <row r="34" ht="18.45" customHeight="1" thickBot="1">
      <c r="A34" s="359" t="inlineStr">
        <is>
          <t>עדן מזרחי</t>
        </is>
      </c>
      <c r="B34" s="360" t="n"/>
      <c r="C34" s="360" t="n"/>
      <c r="D34" s="365" t="n"/>
      <c r="E34" s="360" t="n"/>
      <c r="F34" s="365" t="n"/>
      <c r="G34" s="367" t="n"/>
      <c r="H34" s="361" t="n"/>
      <c r="I34" s="360" t="n"/>
      <c r="J34" s="360" t="n"/>
      <c r="K34" s="360" t="n"/>
      <c r="L34" s="360" t="n"/>
      <c r="M34" s="360" t="n"/>
      <c r="N34" s="360" t="n"/>
      <c r="O34" s="360" t="n"/>
    </row>
    <row r="35" ht="18.45" customHeight="1" thickBot="1">
      <c r="A35" s="359" t="inlineStr">
        <is>
          <t>דן קלימובסקי</t>
        </is>
      </c>
      <c r="B35" s="360" t="n"/>
      <c r="C35" s="360" t="n"/>
      <c r="D35" s="360" t="n"/>
      <c r="E35" s="360" t="n"/>
      <c r="F35" s="360" t="n"/>
      <c r="G35" s="360" t="n"/>
      <c r="H35" s="360" t="n"/>
      <c r="I35" s="360" t="n"/>
      <c r="J35" s="360" t="n"/>
      <c r="K35" s="360" t="n"/>
      <c r="L35" s="360" t="n"/>
      <c r="M35" s="360" t="n"/>
      <c r="N35" s="360" t="n"/>
      <c r="O35" s="360" t="n"/>
    </row>
    <row r="36" ht="18.45" customHeight="1" thickBot="1">
      <c r="A36" s="359" t="inlineStr">
        <is>
          <t>רועי גולן</t>
        </is>
      </c>
      <c r="B36" s="360" t="n"/>
      <c r="C36" s="360" t="n"/>
      <c r="D36" s="360" t="n"/>
      <c r="E36" s="360" t="n"/>
      <c r="F36" s="365" t="n"/>
      <c r="G36" s="360" t="n"/>
      <c r="H36" s="367" t="n"/>
      <c r="I36" s="360" t="n"/>
      <c r="J36" s="360" t="n"/>
      <c r="K36" s="360" t="n"/>
      <c r="L36" s="360" t="n"/>
      <c r="M36" s="360" t="n"/>
      <c r="N36" s="360" t="n"/>
      <c r="O36" s="360" t="n"/>
    </row>
    <row r="37" ht="18.45" customHeight="1" thickBot="1">
      <c r="A37" s="359" t="inlineStr">
        <is>
          <t>דניאל ישראלי</t>
        </is>
      </c>
      <c r="B37" s="360" t="n"/>
      <c r="C37" s="365" t="n"/>
      <c r="D37" s="360" t="n"/>
      <c r="E37" s="360" t="n"/>
      <c r="F37" s="360" t="n"/>
      <c r="G37" s="360" t="n"/>
      <c r="H37" s="360" t="n"/>
      <c r="I37" s="367" t="n"/>
      <c r="J37" s="360" t="n"/>
      <c r="K37" s="360" t="n"/>
      <c r="L37" s="360" t="n"/>
      <c r="M37" s="360" t="n"/>
      <c r="N37" s="360" t="n"/>
      <c r="O37" s="360" t="n"/>
    </row>
    <row r="38" ht="18.45" customHeight="1" thickBot="1">
      <c r="A38" s="359" t="inlineStr">
        <is>
          <t>תמר גילור</t>
        </is>
      </c>
      <c r="B38" s="360" t="n"/>
      <c r="C38" s="360" t="n"/>
      <c r="D38" s="365" t="n"/>
      <c r="E38" s="360" t="n"/>
      <c r="F38" s="360" t="n"/>
      <c r="G38" s="360" t="n"/>
      <c r="H38" s="360" t="n"/>
      <c r="I38" s="360" t="n"/>
      <c r="J38" s="367" t="n"/>
      <c r="K38" s="360" t="n"/>
      <c r="L38" s="360" t="n"/>
      <c r="M38" s="360" t="n"/>
      <c r="N38" s="360" t="n"/>
      <c r="O38" s="360" t="n"/>
    </row>
    <row r="39" ht="18.45" customHeight="1" thickBot="1">
      <c r="A39" s="359" t="inlineStr">
        <is>
          <t>מאור שוקרון</t>
        </is>
      </c>
      <c r="B39" s="360" t="n"/>
      <c r="C39" s="365" t="n"/>
      <c r="D39" s="360" t="n"/>
      <c r="E39" s="360" t="n"/>
      <c r="F39" s="360" t="n"/>
      <c r="G39" s="367" t="n"/>
      <c r="H39" s="360" t="n"/>
      <c r="I39" s="360" t="n"/>
      <c r="J39" s="360" t="n"/>
      <c r="K39" s="360" t="n"/>
      <c r="L39" s="360" t="n"/>
      <c r="M39" s="360" t="n"/>
      <c r="N39" s="360" t="n"/>
      <c r="O39" s="360" t="n"/>
    </row>
    <row r="40" ht="18.45" customHeight="1" thickBot="1">
      <c r="A40" s="359" t="inlineStr">
        <is>
          <t>צחי מירלשווילי</t>
        </is>
      </c>
      <c r="B40" s="365" t="n"/>
      <c r="C40" s="360" t="n"/>
      <c r="D40" s="360" t="n"/>
      <c r="E40" s="360" t="n"/>
      <c r="F40" s="360" t="n"/>
      <c r="G40" s="367" t="n"/>
      <c r="H40" s="361" t="n"/>
      <c r="I40" s="360" t="n"/>
      <c r="J40" s="360" t="n"/>
      <c r="K40" s="360" t="n"/>
      <c r="L40" s="360" t="n"/>
      <c r="M40" s="360" t="n"/>
      <c r="N40" s="360" t="n"/>
      <c r="O40" s="360" t="n"/>
    </row>
    <row r="41" ht="18.45" customHeight="1" thickBot="1">
      <c r="A41" s="359" t="inlineStr">
        <is>
          <t>דביר אבנעים</t>
        </is>
      </c>
      <c r="B41" s="360" t="n"/>
      <c r="C41" s="360" t="n"/>
      <c r="D41" s="360" t="n"/>
      <c r="E41" s="360" t="n"/>
      <c r="F41" s="360" t="n"/>
      <c r="G41" s="360" t="n"/>
      <c r="H41" s="367" t="n"/>
      <c r="I41" s="360" t="n"/>
      <c r="J41" s="360" t="n"/>
      <c r="K41" s="360" t="n"/>
      <c r="L41" s="360" t="n"/>
      <c r="M41" s="360" t="n"/>
      <c r="N41" s="360" t="n"/>
      <c r="O41" s="360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tabColor rgb="FFFF9933"/>
    <outlinePr summaryBelow="1" summaryRight="1"/>
    <pageSetUpPr/>
  </sheetPr>
  <dimension ref="A1:C42"/>
  <sheetViews>
    <sheetView rightToLeft="1" topLeftCell="A16" workbookViewId="0">
      <selection activeCell="B36" sqref="B36"/>
    </sheetView>
  </sheetViews>
  <sheetFormatPr baseColWidth="8" defaultColWidth="9.07421875" defaultRowHeight="12.45"/>
  <cols>
    <col width="9.07421875" customWidth="1" style="51" min="1" max="1"/>
    <col width="10.3046875" bestFit="1" customWidth="1" style="51" min="2" max="2"/>
    <col width="14.3046875" bestFit="1" customWidth="1" style="51" min="3" max="3"/>
    <col width="9.07421875" customWidth="1" style="51" min="4" max="4"/>
    <col width="9.07421875" customWidth="1" style="51" min="5" max="16384"/>
  </cols>
  <sheetData>
    <row r="1">
      <c r="A1" s="92" t="inlineStr">
        <is>
          <t>חודש</t>
        </is>
      </c>
      <c r="B1" s="92" t="inlineStr">
        <is>
          <t>מצטיין</t>
        </is>
      </c>
      <c r="C1" s="92" t="inlineStr">
        <is>
          <t>זכה ב</t>
        </is>
      </c>
    </row>
    <row r="2">
      <c r="A2" s="93" t="n">
        <v>43709</v>
      </c>
      <c r="B2" s="103" t="inlineStr">
        <is>
          <t>הרוש</t>
        </is>
      </c>
      <c r="C2" s="103" t="inlineStr">
        <is>
          <t>מוצ"ש</t>
        </is>
      </c>
    </row>
    <row r="3">
      <c r="A3" s="93" t="n">
        <v>43739</v>
      </c>
      <c r="B3" s="104" t="inlineStr">
        <is>
          <t>תמר</t>
        </is>
      </c>
      <c r="C3" s="104" t="inlineStr">
        <is>
          <t>שבת ערב</t>
        </is>
      </c>
    </row>
    <row r="4">
      <c r="A4" s="93" t="n">
        <v>43770</v>
      </c>
      <c r="B4" s="103" t="inlineStr">
        <is>
          <t>אילון</t>
        </is>
      </c>
      <c r="C4" s="103" t="inlineStr">
        <is>
          <t>מוצ"ש</t>
        </is>
      </c>
    </row>
    <row r="5">
      <c r="A5" s="93" t="n">
        <v>43800</v>
      </c>
      <c r="B5" s="104" t="inlineStr">
        <is>
          <t>שרה ושרעבי</t>
        </is>
      </c>
      <c r="C5" s="104" t="inlineStr">
        <is>
          <t>שבת ערב</t>
        </is>
      </c>
    </row>
    <row r="6">
      <c r="A6" s="93" t="n">
        <v>43831</v>
      </c>
      <c r="B6" s="103" t="inlineStr">
        <is>
          <t>ענקי</t>
        </is>
      </c>
      <c r="C6" s="103" t="inlineStr">
        <is>
          <t>מוצ"ש</t>
        </is>
      </c>
    </row>
    <row r="7">
      <c r="A7" s="93" t="n">
        <v>43862</v>
      </c>
      <c r="B7" s="104" t="inlineStr">
        <is>
          <t>אלעד ונועם</t>
        </is>
      </c>
      <c r="C7" s="104" t="inlineStr">
        <is>
          <t>מוצ"ש ושבת ערב</t>
        </is>
      </c>
    </row>
    <row r="8">
      <c r="A8" s="93" t="n">
        <v>43891</v>
      </c>
      <c r="B8" s="103" t="inlineStr">
        <is>
          <t>קורונה</t>
        </is>
      </c>
      <c r="C8" s="112" t="n"/>
    </row>
    <row r="9">
      <c r="A9" s="93" t="n">
        <v>43922</v>
      </c>
      <c r="B9" s="104" t="inlineStr">
        <is>
          <t>קורונה</t>
        </is>
      </c>
      <c r="C9" s="112" t="n"/>
    </row>
    <row r="10">
      <c r="A10" s="93" t="n">
        <v>43952</v>
      </c>
      <c r="B10" s="103" t="inlineStr">
        <is>
          <t>אורי</t>
        </is>
      </c>
      <c r="C10" s="103" t="inlineStr">
        <is>
          <t>2 לילות</t>
        </is>
      </c>
    </row>
    <row r="11">
      <c r="A11" s="93" t="n">
        <v>43983</v>
      </c>
      <c r="B11" s="104" t="inlineStr">
        <is>
          <t>שי</t>
        </is>
      </c>
      <c r="C11" s="104" t="inlineStr">
        <is>
          <t>מוצ"ש</t>
        </is>
      </c>
    </row>
    <row r="12">
      <c r="A12" s="93" t="n">
        <v>44013</v>
      </c>
      <c r="B12" s="103" t="inlineStr">
        <is>
          <t>אוריה</t>
        </is>
      </c>
      <c r="C12" s="103" t="inlineStr">
        <is>
          <t>שישי לילה</t>
        </is>
      </c>
    </row>
    <row r="13">
      <c r="A13" s="93" t="n">
        <v>44044</v>
      </c>
      <c r="B13" s="104" t="inlineStr">
        <is>
          <t>נריה</t>
        </is>
      </c>
      <c r="C13" s="104" t="inlineStr">
        <is>
          <t>שבת לילה מ19</t>
        </is>
      </c>
    </row>
    <row r="14">
      <c r="A14" s="93" t="n">
        <v>44075</v>
      </c>
      <c r="B14" s="103" t="inlineStr">
        <is>
          <t>קורונה</t>
        </is>
      </c>
      <c r="C14" s="112" t="n"/>
    </row>
    <row r="15">
      <c r="A15" s="93" t="n">
        <v>44105</v>
      </c>
      <c r="B15" s="104" t="inlineStr">
        <is>
          <t>קורונה</t>
        </is>
      </c>
      <c r="C15" s="112" t="n"/>
    </row>
    <row r="16">
      <c r="A16" s="93" t="n">
        <v>44136</v>
      </c>
      <c r="B16" s="103" t="inlineStr">
        <is>
          <t>ליהי</t>
        </is>
      </c>
      <c r="C16" s="103" t="inlineStr">
        <is>
          <t>שבת ערב</t>
        </is>
      </c>
    </row>
    <row r="17">
      <c r="A17" s="93" t="n">
        <v>44166</v>
      </c>
      <c r="B17" s="104" t="inlineStr">
        <is>
          <t>אבישי</t>
        </is>
      </c>
      <c r="C17" s="104" t="inlineStr">
        <is>
          <t>שבת בוקר</t>
        </is>
      </c>
    </row>
    <row r="18">
      <c r="A18" s="93" t="n">
        <v>44197</v>
      </c>
      <c r="B18" s="103" t="inlineStr">
        <is>
          <t>מעיין</t>
        </is>
      </c>
      <c r="C18" s="103" t="inlineStr">
        <is>
          <t>שבת ערב</t>
        </is>
      </c>
    </row>
    <row r="19">
      <c r="A19" s="93" t="n">
        <v>44228</v>
      </c>
      <c r="B19" s="104" t="inlineStr">
        <is>
          <t>אמציה</t>
        </is>
      </c>
      <c r="C19" s="104" t="inlineStr">
        <is>
          <t>מוצ"ש</t>
        </is>
      </c>
    </row>
    <row r="20">
      <c r="A20" s="93" t="n">
        <v>44256</v>
      </c>
      <c r="B20" s="103" t="inlineStr">
        <is>
          <t>יהודה</t>
        </is>
      </c>
      <c r="C20" s="103" t="inlineStr">
        <is>
          <t>שישי לילה</t>
        </is>
      </c>
    </row>
    <row r="21">
      <c r="A21" s="93" t="n">
        <v>44287</v>
      </c>
      <c r="B21" s="104" t="inlineStr">
        <is>
          <t>ביים ושניר</t>
        </is>
      </c>
      <c r="C21" s="104" t="inlineStr">
        <is>
          <t>מוצ"ש ושישי לילה</t>
        </is>
      </c>
    </row>
    <row r="22">
      <c r="A22" s="93" t="n">
        <v>44317</v>
      </c>
      <c r="B22" s="103" t="inlineStr">
        <is>
          <t>אוהד</t>
        </is>
      </c>
      <c r="C22" s="103" t="inlineStr">
        <is>
          <t>מוצ"ש</t>
        </is>
      </c>
    </row>
    <row r="23">
      <c r="A23" s="93" t="n">
        <v>44348</v>
      </c>
      <c r="B23" s="104" t="inlineStr">
        <is>
          <t>שחר</t>
        </is>
      </c>
      <c r="C23" s="104" t="inlineStr">
        <is>
          <t>שבת ערב</t>
        </is>
      </c>
    </row>
    <row r="24">
      <c r="A24" s="93" t="n">
        <v>44378</v>
      </c>
      <c r="B24" s="103" t="inlineStr">
        <is>
          <t xml:space="preserve">מלכה </t>
        </is>
      </c>
      <c r="C24" s="103" t="inlineStr">
        <is>
          <t>שישי לילה</t>
        </is>
      </c>
    </row>
    <row r="25">
      <c r="A25" s="93" t="n">
        <v>44409</v>
      </c>
      <c r="B25" s="104" t="inlineStr">
        <is>
          <t>איתמר</t>
        </is>
      </c>
      <c r="C25" s="104" t="inlineStr">
        <is>
          <t>מוצ"ש</t>
        </is>
      </c>
    </row>
    <row r="26">
      <c r="A26" s="93" t="n">
        <v>44440</v>
      </c>
      <c r="B26" s="103" t="inlineStr">
        <is>
          <t>תמר</t>
        </is>
      </c>
      <c r="C26" s="103" t="inlineStr">
        <is>
          <t>מוצ"ש</t>
        </is>
      </c>
    </row>
    <row r="27">
      <c r="A27" s="93" t="n">
        <v>44470</v>
      </c>
      <c r="B27" s="104" t="inlineStr">
        <is>
          <t>אביאל</t>
        </is>
      </c>
      <c r="C27" s="104" t="inlineStr">
        <is>
          <t xml:space="preserve">מוצ"ש </t>
        </is>
      </c>
    </row>
    <row r="28">
      <c r="A28" s="93" t="n">
        <v>44501</v>
      </c>
      <c r="B28" s="103" t="inlineStr">
        <is>
          <t>עזרא</t>
        </is>
      </c>
      <c r="C28" s="103" t="inlineStr">
        <is>
          <t>שבת ערב</t>
        </is>
      </c>
    </row>
    <row r="29">
      <c r="A29" s="93" t="n">
        <v>44531</v>
      </c>
      <c r="B29" s="104" t="n"/>
      <c r="C29" s="104" t="n"/>
    </row>
    <row r="30">
      <c r="A30" s="93" t="n">
        <v>44562</v>
      </c>
      <c r="B30" s="103" t="inlineStr">
        <is>
          <t>יובל ונתי</t>
        </is>
      </c>
      <c r="C30" s="103" t="inlineStr">
        <is>
          <t>שבת בוקר ושבת ערב</t>
        </is>
      </c>
    </row>
    <row r="31">
      <c r="A31" s="93" t="n">
        <v>44593</v>
      </c>
      <c r="B31" s="104" t="inlineStr">
        <is>
          <t>עמית</t>
        </is>
      </c>
      <c r="C31" s="104" t="n"/>
    </row>
    <row r="32">
      <c r="A32" s="93" t="n">
        <v>44621</v>
      </c>
      <c r="B32" s="103" t="inlineStr">
        <is>
          <t>נגר</t>
        </is>
      </c>
      <c r="C32" s="103" t="n"/>
    </row>
    <row r="33">
      <c r="A33" s="93" t="n">
        <v>44652</v>
      </c>
      <c r="B33" s="104" t="n"/>
      <c r="C33" s="104" t="n"/>
    </row>
    <row r="34">
      <c r="A34" s="93" t="n">
        <v>44682</v>
      </c>
      <c r="B34" s="103" t="n"/>
      <c r="C34" s="103" t="n"/>
    </row>
    <row r="35">
      <c r="A35" s="93" t="n">
        <v>44713</v>
      </c>
      <c r="B35" s="104" t="n"/>
      <c r="C35" s="104" t="n"/>
    </row>
    <row r="36">
      <c r="A36" s="93" t="n">
        <v>44743</v>
      </c>
      <c r="B36" s="103" t="n"/>
      <c r="C36" s="103" t="n"/>
    </row>
    <row r="37">
      <c r="A37" s="93" t="n">
        <v>44774</v>
      </c>
      <c r="B37" s="104" t="n"/>
      <c r="C37" s="104" t="n"/>
    </row>
    <row r="38">
      <c r="A38" s="93" t="n">
        <v>44805</v>
      </c>
      <c r="B38" s="103" t="n"/>
      <c r="C38" s="103" t="n"/>
    </row>
    <row r="39">
      <c r="A39" s="93" t="n">
        <v>44835</v>
      </c>
      <c r="B39" s="94" t="n"/>
      <c r="C39" s="94" t="n"/>
    </row>
    <row r="40">
      <c r="A40" s="93" t="n">
        <v>44866</v>
      </c>
      <c r="B40" s="94" t="n"/>
      <c r="C40" s="94" t="n"/>
    </row>
    <row r="41">
      <c r="A41" s="93" t="n">
        <v>44896</v>
      </c>
      <c r="B41" s="94" t="n"/>
      <c r="C41" s="94" t="n"/>
    </row>
    <row r="42">
      <c r="A42" s="93" t="n">
        <v>44927</v>
      </c>
      <c r="B42" s="94" t="n"/>
      <c r="C42" s="9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saar danon</dc:creator>
  <dcterms:created xsi:type="dcterms:W3CDTF">2019-10-27T12:44:41Z</dcterms:created>
  <dcterms:modified xsi:type="dcterms:W3CDTF">2022-09-17T18:31:04Z</dcterms:modified>
  <cp:lastModifiedBy>HP</cp:lastModifiedBy>
  <cp:lastPrinted>2022-01-05T16:13:11Z</cp:lastPrinted>
</cp:coreProperties>
</file>